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-60" windowWidth="19440" windowHeight="9675"/>
  </bookViews>
  <sheets>
    <sheet name="14.DERS" sheetId="1" r:id="rId1"/>
  </sheets>
  <calcPr calcId="144525"/>
</workbook>
</file>

<file path=xl/calcChain.xml><?xml version="1.0" encoding="utf-8"?>
<calcChain xmlns="http://schemas.openxmlformats.org/spreadsheetml/2006/main">
  <c r="P170" i="1" l="1"/>
  <c r="P167" i="1"/>
  <c r="L29" i="1"/>
  <c r="L157" i="1" s="1"/>
  <c r="M162" i="1"/>
  <c r="L162" i="1"/>
  <c r="K162" i="1"/>
  <c r="J162" i="1"/>
  <c r="I162" i="1"/>
  <c r="H162" i="1"/>
  <c r="G162" i="1"/>
  <c r="F162" i="1"/>
  <c r="E162" i="1"/>
  <c r="D162" i="1"/>
  <c r="C162" i="1"/>
  <c r="M161" i="1"/>
  <c r="L161" i="1"/>
  <c r="K161" i="1"/>
  <c r="J161" i="1"/>
  <c r="I161" i="1"/>
  <c r="H161" i="1"/>
  <c r="G161" i="1"/>
  <c r="F161" i="1"/>
  <c r="E161" i="1"/>
  <c r="D161" i="1"/>
  <c r="C161" i="1"/>
  <c r="M160" i="1"/>
  <c r="L160" i="1"/>
  <c r="K160" i="1"/>
  <c r="J160" i="1"/>
  <c r="I160" i="1"/>
  <c r="H160" i="1"/>
  <c r="G160" i="1"/>
  <c r="F160" i="1"/>
  <c r="E160" i="1"/>
  <c r="D160" i="1"/>
  <c r="C160" i="1"/>
  <c r="M159" i="1"/>
  <c r="L159" i="1"/>
  <c r="K159" i="1"/>
  <c r="J159" i="1"/>
  <c r="I159" i="1"/>
  <c r="H159" i="1"/>
  <c r="G159" i="1"/>
  <c r="F159" i="1"/>
  <c r="E159" i="1"/>
  <c r="D159" i="1"/>
  <c r="C159" i="1"/>
  <c r="M158" i="1"/>
  <c r="L158" i="1"/>
  <c r="K158" i="1"/>
  <c r="J158" i="1"/>
  <c r="I158" i="1"/>
  <c r="H158" i="1"/>
  <c r="G158" i="1"/>
  <c r="F158" i="1"/>
  <c r="E158" i="1"/>
  <c r="D158" i="1"/>
  <c r="C158" i="1"/>
  <c r="K157" i="1"/>
  <c r="K163" i="1" s="1"/>
  <c r="J157" i="1"/>
  <c r="J163" i="1" s="1"/>
  <c r="I157" i="1"/>
  <c r="I163" i="1" s="1"/>
  <c r="H157" i="1"/>
  <c r="H163" i="1" s="1"/>
  <c r="G157" i="1"/>
  <c r="G163" i="1" s="1"/>
  <c r="F157" i="1"/>
  <c r="F163" i="1" s="1"/>
  <c r="E157" i="1"/>
  <c r="E163" i="1" s="1"/>
  <c r="D157" i="1"/>
  <c r="D163" i="1" s="1"/>
  <c r="C157" i="1"/>
  <c r="C163" i="1" s="1"/>
  <c r="M155" i="1"/>
  <c r="L155" i="1"/>
  <c r="K155" i="1"/>
  <c r="J155" i="1"/>
  <c r="I155" i="1"/>
  <c r="H155" i="1"/>
  <c r="G155" i="1"/>
  <c r="F155" i="1"/>
  <c r="E155" i="1"/>
  <c r="D155" i="1"/>
  <c r="C155" i="1"/>
  <c r="M147" i="1"/>
  <c r="L147" i="1"/>
  <c r="K147" i="1"/>
  <c r="J147" i="1"/>
  <c r="I147" i="1"/>
  <c r="H147" i="1"/>
  <c r="G147" i="1"/>
  <c r="F147" i="1"/>
  <c r="E147" i="1"/>
  <c r="D147" i="1"/>
  <c r="C147" i="1"/>
  <c r="M139" i="1"/>
  <c r="L139" i="1"/>
  <c r="K139" i="1"/>
  <c r="J139" i="1"/>
  <c r="I139" i="1"/>
  <c r="H139" i="1"/>
  <c r="G139" i="1"/>
  <c r="F139" i="1"/>
  <c r="E139" i="1"/>
  <c r="D139" i="1"/>
  <c r="C139" i="1"/>
  <c r="M131" i="1"/>
  <c r="L131" i="1"/>
  <c r="K131" i="1"/>
  <c r="J131" i="1"/>
  <c r="I131" i="1"/>
  <c r="H131" i="1"/>
  <c r="G131" i="1"/>
  <c r="F131" i="1"/>
  <c r="E131" i="1"/>
  <c r="D131" i="1"/>
  <c r="C131" i="1"/>
  <c r="M123" i="1"/>
  <c r="L123" i="1"/>
  <c r="K123" i="1"/>
  <c r="J123" i="1"/>
  <c r="I123" i="1"/>
  <c r="H123" i="1"/>
  <c r="G123" i="1"/>
  <c r="F123" i="1"/>
  <c r="E123" i="1"/>
  <c r="D123" i="1"/>
  <c r="C123" i="1"/>
  <c r="M115" i="1"/>
  <c r="L115" i="1"/>
  <c r="K115" i="1"/>
  <c r="J115" i="1"/>
  <c r="I115" i="1"/>
  <c r="H115" i="1"/>
  <c r="G115" i="1"/>
  <c r="F115" i="1"/>
  <c r="E115" i="1"/>
  <c r="D115" i="1"/>
  <c r="C115" i="1"/>
  <c r="M107" i="1"/>
  <c r="L107" i="1"/>
  <c r="K107" i="1"/>
  <c r="J107" i="1"/>
  <c r="I107" i="1"/>
  <c r="H107" i="1"/>
  <c r="G107" i="1"/>
  <c r="F107" i="1"/>
  <c r="E107" i="1"/>
  <c r="D107" i="1"/>
  <c r="C107" i="1"/>
  <c r="M99" i="1"/>
  <c r="L99" i="1"/>
  <c r="K99" i="1"/>
  <c r="J99" i="1"/>
  <c r="I99" i="1"/>
  <c r="H99" i="1"/>
  <c r="G99" i="1"/>
  <c r="F99" i="1"/>
  <c r="E99" i="1"/>
  <c r="D99" i="1"/>
  <c r="C99" i="1"/>
  <c r="M91" i="1"/>
  <c r="L91" i="1"/>
  <c r="K91" i="1"/>
  <c r="J91" i="1"/>
  <c r="I91" i="1"/>
  <c r="H91" i="1"/>
  <c r="G91" i="1"/>
  <c r="F91" i="1"/>
  <c r="E91" i="1"/>
  <c r="D91" i="1"/>
  <c r="C91" i="1"/>
  <c r="M83" i="1"/>
  <c r="L83" i="1"/>
  <c r="K83" i="1"/>
  <c r="J83" i="1"/>
  <c r="I83" i="1"/>
  <c r="H83" i="1"/>
  <c r="G83" i="1"/>
  <c r="F83" i="1"/>
  <c r="E83" i="1"/>
  <c r="D83" i="1"/>
  <c r="C83" i="1"/>
  <c r="M75" i="1"/>
  <c r="L75" i="1"/>
  <c r="K75" i="1"/>
  <c r="J75" i="1"/>
  <c r="I75" i="1"/>
  <c r="H75" i="1"/>
  <c r="G75" i="1"/>
  <c r="F75" i="1"/>
  <c r="E75" i="1"/>
  <c r="D75" i="1"/>
  <c r="C75" i="1"/>
  <c r="M67" i="1"/>
  <c r="L67" i="1"/>
  <c r="K67" i="1"/>
  <c r="J67" i="1"/>
  <c r="I67" i="1"/>
  <c r="H67" i="1"/>
  <c r="G67" i="1"/>
  <c r="F67" i="1"/>
  <c r="E67" i="1"/>
  <c r="D67" i="1"/>
  <c r="C67" i="1"/>
  <c r="M59" i="1"/>
  <c r="L59" i="1"/>
  <c r="K59" i="1"/>
  <c r="J59" i="1"/>
  <c r="I59" i="1"/>
  <c r="H59" i="1"/>
  <c r="G59" i="1"/>
  <c r="F59" i="1"/>
  <c r="E59" i="1"/>
  <c r="D59" i="1"/>
  <c r="C59" i="1"/>
  <c r="M51" i="1"/>
  <c r="L51" i="1"/>
  <c r="K51" i="1"/>
  <c r="J51" i="1"/>
  <c r="I51" i="1"/>
  <c r="H51" i="1"/>
  <c r="G51" i="1"/>
  <c r="F51" i="1"/>
  <c r="E51" i="1"/>
  <c r="D51" i="1"/>
  <c r="C51" i="1"/>
  <c r="M43" i="1"/>
  <c r="L43" i="1"/>
  <c r="K43" i="1"/>
  <c r="J43" i="1"/>
  <c r="I43" i="1"/>
  <c r="H43" i="1"/>
  <c r="G43" i="1"/>
  <c r="F43" i="1"/>
  <c r="E43" i="1"/>
  <c r="D43" i="1"/>
  <c r="C43" i="1"/>
  <c r="L35" i="1"/>
  <c r="K35" i="1"/>
  <c r="J35" i="1"/>
  <c r="I35" i="1"/>
  <c r="H35" i="1"/>
  <c r="G35" i="1"/>
  <c r="F35" i="1"/>
  <c r="E35" i="1"/>
  <c r="D35" i="1"/>
  <c r="C35" i="1"/>
  <c r="M27" i="1"/>
  <c r="L27" i="1"/>
  <c r="K27" i="1"/>
  <c r="J27" i="1"/>
  <c r="I27" i="1"/>
  <c r="H27" i="1"/>
  <c r="G27" i="1"/>
  <c r="F27" i="1"/>
  <c r="E27" i="1"/>
  <c r="D27" i="1"/>
  <c r="C27" i="1"/>
  <c r="M19" i="1"/>
  <c r="L19" i="1"/>
  <c r="K19" i="1"/>
  <c r="J19" i="1"/>
  <c r="I19" i="1"/>
  <c r="H19" i="1"/>
  <c r="G19" i="1"/>
  <c r="F19" i="1"/>
  <c r="E19" i="1"/>
  <c r="D19" i="1"/>
  <c r="C19" i="1"/>
  <c r="L163" i="1" l="1"/>
  <c r="M29" i="1"/>
  <c r="M157" i="1" l="1"/>
  <c r="M163" i="1" s="1"/>
  <c r="M35" i="1"/>
</calcChain>
</file>

<file path=xl/sharedStrings.xml><?xml version="1.0" encoding="utf-8"?>
<sst xmlns="http://schemas.openxmlformats.org/spreadsheetml/2006/main" count="220" uniqueCount="59">
  <si>
    <t>Format-14</t>
  </si>
  <si>
    <t>Discounted Energy Rate Scheme (DERS) Progress during the period from April-2023 to July-2023.</t>
  </si>
  <si>
    <t>Name of the Division</t>
  </si>
  <si>
    <t>Tariff Category</t>
  </si>
  <si>
    <t>Status as on 31.03.2023</t>
  </si>
  <si>
    <t>April-2023</t>
  </si>
  <si>
    <t>May-2023</t>
  </si>
  <si>
    <t>June-2023</t>
  </si>
  <si>
    <t>July-2023</t>
  </si>
  <si>
    <t>Total</t>
  </si>
  <si>
    <t>Energy Consumed</t>
  </si>
  <si>
    <t xml:space="preserve">No. of </t>
  </si>
  <si>
    <t>under DERS</t>
  </si>
  <si>
    <t>Consumers</t>
  </si>
  <si>
    <t>in March-2023</t>
  </si>
  <si>
    <t>in April-2023</t>
  </si>
  <si>
    <t>in May-2023</t>
  </si>
  <si>
    <t>in June-2023</t>
  </si>
  <si>
    <t>in July-2023</t>
  </si>
  <si>
    <t>during</t>
  </si>
  <si>
    <t>Apr to July-2023</t>
  </si>
  <si>
    <t>as at 31.03.2023</t>
  </si>
  <si>
    <t>(MU)</t>
  </si>
  <si>
    <t>as at 30.04.2023.</t>
  </si>
  <si>
    <t>as at 31.05.2023.</t>
  </si>
  <si>
    <t>as at 30.06.2023.</t>
  </si>
  <si>
    <t>as at 31.07.2023.</t>
  </si>
  <si>
    <t>(5+7+9+11)</t>
  </si>
  <si>
    <t>NR MOHALLA</t>
  </si>
  <si>
    <t>HT-2a</t>
  </si>
  <si>
    <t>HT-2b</t>
  </si>
  <si>
    <t>HT-2c(i)</t>
  </si>
  <si>
    <t>HT-2c(ii)</t>
  </si>
  <si>
    <t>LT-5</t>
  </si>
  <si>
    <t>LT-3</t>
  </si>
  <si>
    <t>VV MOHALLA</t>
  </si>
  <si>
    <t>NANJANGUDU</t>
  </si>
  <si>
    <t>HUNSUR</t>
  </si>
  <si>
    <t>KR NAGAR</t>
  </si>
  <si>
    <t>CH NAGAR</t>
  </si>
  <si>
    <t>KOLLEGALA</t>
  </si>
  <si>
    <t xml:space="preserve"> MADIKERI </t>
  </si>
  <si>
    <t>MANDYA</t>
  </si>
  <si>
    <t>MADDUR</t>
  </si>
  <si>
    <t>PANDAVAPURA</t>
  </si>
  <si>
    <t>K R PETE</t>
  </si>
  <si>
    <t>NAGAMANGALA</t>
  </si>
  <si>
    <t>HASSAN</t>
  </si>
  <si>
    <t xml:space="preserve"> SK PURA </t>
  </si>
  <si>
    <t>CR PATANA</t>
  </si>
  <si>
    <t>ARASIKERI</t>
  </si>
  <si>
    <t xml:space="preserve"> HN PURA</t>
  </si>
  <si>
    <t>TOTAL:</t>
  </si>
  <si>
    <t>EHTR11</t>
  </si>
  <si>
    <t>EHTR11 AND NHT32</t>
  </si>
  <si>
    <t>NHT32</t>
  </si>
  <si>
    <t>CONSUMPTIO</t>
  </si>
  <si>
    <t>MONTH</t>
  </si>
  <si>
    <t>RR 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</si>
</sst>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rgb="FF000000"/>
      <name val="Arial"/>
      <charset val="134"/>
      <scheme val="minor"/>
    </font>
    <font>
      <sz val="10"/>
      <color theme="1"/>
      <name val="Century Gothic"/>
      <charset val="134"/>
    </font>
    <font>
      <b/>
      <u/>
      <sz val="16"/>
      <color theme="1"/>
      <name val="Century Gothic"/>
      <charset val="134"/>
    </font>
    <font>
      <b/>
      <sz val="10"/>
      <color theme="1"/>
      <name val="Century Gothic"/>
      <charset val="134"/>
    </font>
    <font>
      <sz val="10"/>
      <name val="Arial"/>
      <charset val="134"/>
      <scheme val="minor"/>
    </font>
    <font>
      <sz val="10"/>
      <color theme="1"/>
      <name val="Arial"/>
      <charset val="134"/>
      <scheme val="minor"/>
    </font>
    <font>
      <sz val="11"/>
      <color theme="1"/>
      <name val="Arial"/>
      <charset val="134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/>
    <xf numFmtId="0" fontId="3" fillId="0" borderId="6" xfId="0" applyFont="1" applyBorder="1"/>
    <xf numFmtId="0" fontId="3" fillId="0" borderId="0" xfId="0" applyFont="1"/>
    <xf numFmtId="0" fontId="1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1" fillId="2" borderId="6" xfId="0" applyFont="1" applyFill="1" applyBorder="1"/>
    <xf numFmtId="0" fontId="0" fillId="0" borderId="11" xfId="0" applyFont="1" applyBorder="1" applyAlignment="1"/>
    <xf numFmtId="17" fontId="0" fillId="0" borderId="11" xfId="0" applyNumberFormat="1" applyFont="1" applyBorder="1" applyAlignment="1"/>
    <xf numFmtId="0" fontId="7" fillId="0" borderId="11" xfId="0" applyFont="1" applyBorder="1" applyAlignment="1"/>
    <xf numFmtId="0" fontId="3" fillId="0" borderId="1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3" fillId="0" borderId="2" xfId="0" quotePrefix="1" applyFont="1" applyBorder="1" applyAlignment="1">
      <alignment horizontal="center"/>
    </xf>
    <xf numFmtId="0" fontId="4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1"/>
  <sheetViews>
    <sheetView tabSelected="1" zoomScale="85" zoomScaleNormal="85" workbookViewId="0">
      <selection activeCell="G172" sqref="G172"/>
    </sheetView>
  </sheetViews>
  <sheetFormatPr defaultColWidth="12.5703125" defaultRowHeight="15" customHeight="1"/>
  <cols>
    <col min="1" max="2" width="16.5703125" customWidth="1"/>
    <col min="3" max="3" width="15.85546875" customWidth="1"/>
    <col min="4" max="4" width="18.85546875" customWidth="1"/>
    <col min="5" max="5" width="14.85546875" customWidth="1"/>
    <col min="6" max="6" width="18.140625" bestFit="1" customWidth="1"/>
    <col min="7" max="7" width="21.85546875" customWidth="1"/>
    <col min="8" max="8" width="19.85546875" customWidth="1"/>
    <col min="9" max="9" width="15.85546875" customWidth="1"/>
    <col min="10" max="10" width="19.85546875" customWidth="1"/>
    <col min="11" max="11" width="15.7109375" customWidth="1"/>
    <col min="12" max="12" width="19.42578125" customWidth="1"/>
    <col min="13" max="13" width="18.28515625" customWidth="1"/>
    <col min="14" max="14" width="14.28515625" customWidth="1"/>
    <col min="15" max="15" width="7.5703125" bestFit="1" customWidth="1"/>
    <col min="16" max="16" width="13.42578125" bestFit="1" customWidth="1"/>
    <col min="17" max="26" width="8.5703125" customWidth="1"/>
  </cols>
  <sheetData>
    <row r="1" spans="1:13" ht="12.75" customHeight="1">
      <c r="L1" s="26" t="s">
        <v>0</v>
      </c>
      <c r="M1" s="27"/>
    </row>
    <row r="2" spans="1:13" ht="12.75" customHeight="1"/>
    <row r="3" spans="1:13" ht="24" customHeight="1">
      <c r="A3" s="1"/>
      <c r="B3" s="28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0.25" customHeight="1">
      <c r="A5" s="25" t="s">
        <v>2</v>
      </c>
      <c r="B5" s="21" t="s">
        <v>3</v>
      </c>
      <c r="C5" s="29" t="s">
        <v>4</v>
      </c>
      <c r="D5" s="30"/>
      <c r="E5" s="31" t="s">
        <v>5</v>
      </c>
      <c r="F5" s="30"/>
      <c r="G5" s="31" t="s">
        <v>6</v>
      </c>
      <c r="H5" s="30"/>
      <c r="I5" s="31" t="s">
        <v>7</v>
      </c>
      <c r="J5" s="30"/>
      <c r="K5" s="31" t="s">
        <v>8</v>
      </c>
      <c r="L5" s="32"/>
      <c r="M5" s="3" t="s">
        <v>9</v>
      </c>
    </row>
    <row r="6" spans="1:13" ht="13.5" customHeight="1">
      <c r="A6" s="22"/>
      <c r="B6" s="22"/>
      <c r="C6" s="3" t="s">
        <v>9</v>
      </c>
      <c r="D6" s="3" t="s">
        <v>10</v>
      </c>
      <c r="E6" s="3" t="s">
        <v>9</v>
      </c>
      <c r="F6" s="3" t="s">
        <v>10</v>
      </c>
      <c r="G6" s="3" t="s">
        <v>9</v>
      </c>
      <c r="H6" s="3" t="s">
        <v>10</v>
      </c>
      <c r="I6" s="3" t="s">
        <v>9</v>
      </c>
      <c r="J6" s="3" t="s">
        <v>10</v>
      </c>
      <c r="K6" s="3" t="s">
        <v>9</v>
      </c>
      <c r="L6" s="12" t="s">
        <v>10</v>
      </c>
      <c r="M6" s="4" t="s">
        <v>10</v>
      </c>
    </row>
    <row r="7" spans="1:13" ht="13.5" customHeight="1">
      <c r="A7" s="22"/>
      <c r="B7" s="22"/>
      <c r="C7" s="4" t="s">
        <v>11</v>
      </c>
      <c r="D7" s="4" t="s">
        <v>12</v>
      </c>
      <c r="E7" s="4" t="s">
        <v>11</v>
      </c>
      <c r="F7" s="4" t="s">
        <v>12</v>
      </c>
      <c r="G7" s="4" t="s">
        <v>11</v>
      </c>
      <c r="H7" s="4" t="s">
        <v>12</v>
      </c>
      <c r="I7" s="4" t="s">
        <v>11</v>
      </c>
      <c r="J7" s="4" t="s">
        <v>12</v>
      </c>
      <c r="K7" s="4" t="s">
        <v>11</v>
      </c>
      <c r="L7" s="13" t="s">
        <v>12</v>
      </c>
      <c r="M7" s="4" t="s">
        <v>12</v>
      </c>
    </row>
    <row r="8" spans="1:13" ht="13.5" customHeight="1">
      <c r="A8" s="22"/>
      <c r="B8" s="22"/>
      <c r="C8" s="4" t="s">
        <v>13</v>
      </c>
      <c r="D8" s="4" t="s">
        <v>14</v>
      </c>
      <c r="E8" s="4" t="s">
        <v>13</v>
      </c>
      <c r="F8" s="4" t="s">
        <v>15</v>
      </c>
      <c r="G8" s="4" t="s">
        <v>13</v>
      </c>
      <c r="H8" s="4" t="s">
        <v>16</v>
      </c>
      <c r="I8" s="4" t="s">
        <v>13</v>
      </c>
      <c r="J8" s="4" t="s">
        <v>17</v>
      </c>
      <c r="K8" s="4" t="s">
        <v>13</v>
      </c>
      <c r="L8" s="13" t="s">
        <v>18</v>
      </c>
      <c r="M8" s="4" t="s">
        <v>19</v>
      </c>
    </row>
    <row r="9" spans="1:13" ht="13.5" customHeight="1">
      <c r="A9" s="22"/>
      <c r="B9" s="22"/>
      <c r="C9" s="4" t="s">
        <v>12</v>
      </c>
      <c r="D9" s="4"/>
      <c r="E9" s="4" t="s">
        <v>12</v>
      </c>
      <c r="F9" s="4"/>
      <c r="G9" s="4" t="s">
        <v>12</v>
      </c>
      <c r="H9" s="4"/>
      <c r="I9" s="4" t="s">
        <v>12</v>
      </c>
      <c r="J9" s="4"/>
      <c r="K9" s="4" t="s">
        <v>12</v>
      </c>
      <c r="L9" s="13"/>
      <c r="M9" s="4" t="s">
        <v>20</v>
      </c>
    </row>
    <row r="10" spans="1:13" ht="13.5" customHeight="1">
      <c r="A10" s="22"/>
      <c r="B10" s="22"/>
      <c r="C10" s="4" t="s">
        <v>21</v>
      </c>
      <c r="D10" s="4" t="s">
        <v>22</v>
      </c>
      <c r="E10" s="4" t="s">
        <v>23</v>
      </c>
      <c r="F10" s="4" t="s">
        <v>22</v>
      </c>
      <c r="G10" s="4" t="s">
        <v>24</v>
      </c>
      <c r="H10" s="4" t="s">
        <v>22</v>
      </c>
      <c r="I10" s="4" t="s">
        <v>25</v>
      </c>
      <c r="J10" s="4" t="s">
        <v>22</v>
      </c>
      <c r="K10" s="4" t="s">
        <v>26</v>
      </c>
      <c r="L10" s="13" t="s">
        <v>22</v>
      </c>
      <c r="M10" s="4" t="s">
        <v>22</v>
      </c>
    </row>
    <row r="11" spans="1:13" ht="13.5" customHeight="1">
      <c r="A11" s="23"/>
      <c r="B11" s="23"/>
      <c r="C11" s="5"/>
      <c r="D11" s="5"/>
      <c r="E11" s="5"/>
      <c r="F11" s="5"/>
      <c r="G11" s="5"/>
      <c r="H11" s="5"/>
      <c r="I11" s="5"/>
      <c r="J11" s="5"/>
      <c r="K11" s="5"/>
      <c r="L11" s="14"/>
      <c r="M11" s="5" t="s">
        <v>27</v>
      </c>
    </row>
    <row r="12" spans="1:13" ht="13.5" customHeight="1">
      <c r="A12" s="2">
        <v>1</v>
      </c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</row>
    <row r="13" spans="1:13" ht="12.75" hidden="1" customHeight="1">
      <c r="A13" s="21" t="s">
        <v>28</v>
      </c>
      <c r="B13" s="6" t="s">
        <v>29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2.75" hidden="1" customHeight="1">
      <c r="A14" s="22"/>
      <c r="B14" s="6" t="s">
        <v>30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2.75" hidden="1" customHeight="1">
      <c r="A15" s="22"/>
      <c r="B15" s="6" t="s">
        <v>31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2.75" hidden="1" customHeight="1">
      <c r="A16" s="22"/>
      <c r="B16" s="6" t="s">
        <v>32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4" ht="12.75" hidden="1" customHeight="1">
      <c r="A17" s="22"/>
      <c r="B17" s="6" t="s">
        <v>33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4" ht="12.75" hidden="1" customHeight="1">
      <c r="A18" s="22"/>
      <c r="B18" s="6" t="s">
        <v>34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4" ht="12.75" hidden="1" customHeight="1">
      <c r="A19" s="23"/>
      <c r="B19" s="7" t="s">
        <v>9</v>
      </c>
      <c r="C19" s="7">
        <f t="shared" ref="C19:M19" si="0">SUM(C13:C18)</f>
        <v>0</v>
      </c>
      <c r="D19" s="7">
        <f t="shared" si="0"/>
        <v>0</v>
      </c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>
        <f t="shared" si="0"/>
        <v>0</v>
      </c>
      <c r="J19" s="7">
        <f t="shared" si="0"/>
        <v>0</v>
      </c>
      <c r="K19" s="7">
        <f t="shared" si="0"/>
        <v>0</v>
      </c>
      <c r="L19" s="7">
        <f t="shared" si="0"/>
        <v>0</v>
      </c>
      <c r="M19" s="7">
        <f t="shared" si="0"/>
        <v>0</v>
      </c>
    </row>
    <row r="20" spans="1:14" ht="12.75" hidden="1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4" ht="12.75" hidden="1" customHeight="1">
      <c r="A21" s="21" t="s">
        <v>35</v>
      </c>
      <c r="B21" s="6" t="s">
        <v>29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4" ht="12.75" hidden="1" customHeight="1">
      <c r="A22" s="22"/>
      <c r="B22" s="6" t="s">
        <v>30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4" ht="12.75" hidden="1" customHeight="1">
      <c r="A23" s="22"/>
      <c r="B23" s="6" t="s">
        <v>31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4" ht="12.75" hidden="1" customHeight="1">
      <c r="A24" s="22"/>
      <c r="B24" s="6" t="s">
        <v>32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4" ht="12.75" hidden="1" customHeight="1">
      <c r="A25" s="22"/>
      <c r="B25" s="6" t="s">
        <v>33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4" ht="12.75" hidden="1" customHeight="1">
      <c r="A26" s="22"/>
      <c r="B26" s="6" t="s">
        <v>34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4" ht="12.75" hidden="1" customHeight="1">
      <c r="A27" s="23"/>
      <c r="B27" s="7" t="s">
        <v>9</v>
      </c>
      <c r="C27" s="7">
        <f t="shared" ref="C27:M27" si="1">SUM(C21:C26)</f>
        <v>0</v>
      </c>
      <c r="D27" s="7">
        <f t="shared" si="1"/>
        <v>0</v>
      </c>
      <c r="E27" s="7">
        <f t="shared" si="1"/>
        <v>0</v>
      </c>
      <c r="F27" s="7">
        <f t="shared" si="1"/>
        <v>0</v>
      </c>
      <c r="G27" s="7">
        <f t="shared" si="1"/>
        <v>0</v>
      </c>
      <c r="H27" s="7">
        <f t="shared" si="1"/>
        <v>0</v>
      </c>
      <c r="I27" s="7">
        <f t="shared" si="1"/>
        <v>0</v>
      </c>
      <c r="J27" s="7">
        <f t="shared" si="1"/>
        <v>0</v>
      </c>
      <c r="K27" s="7">
        <f t="shared" si="1"/>
        <v>0</v>
      </c>
      <c r="L27" s="7">
        <f t="shared" si="1"/>
        <v>0</v>
      </c>
      <c r="M27" s="7">
        <f t="shared" si="1"/>
        <v>0</v>
      </c>
    </row>
    <row r="28" spans="1:14" ht="12.75" hidden="1" customHeight="1">
      <c r="A28" s="1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4" ht="12.75" customHeight="1">
      <c r="A29" s="21" t="s">
        <v>36</v>
      </c>
      <c r="B29" s="6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191985</v>
      </c>
      <c r="K29" s="6">
        <v>2</v>
      </c>
      <c r="L29" s="6">
        <f>216069+2563485</f>
        <v>2779554</v>
      </c>
      <c r="M29" s="6">
        <f>J29+L29</f>
        <v>2971539</v>
      </c>
      <c r="N29" t="s">
        <v>54</v>
      </c>
    </row>
    <row r="30" spans="1:14" ht="12.75" customHeight="1">
      <c r="A30" s="22"/>
      <c r="B30" s="6" t="s">
        <v>30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4" ht="12.75" customHeight="1">
      <c r="A31" s="22"/>
      <c r="B31" s="6" t="s">
        <v>31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4" ht="12.75" customHeight="1">
      <c r="A32" s="22"/>
      <c r="B32" s="6" t="s">
        <v>32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2.75" customHeight="1">
      <c r="A33" s="22"/>
      <c r="B33" s="6" t="s">
        <v>33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2.75" customHeight="1">
      <c r="A34" s="22"/>
      <c r="B34" s="6" t="s">
        <v>34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2.75" customHeight="1">
      <c r="A35" s="23"/>
      <c r="B35" s="7" t="s">
        <v>9</v>
      </c>
      <c r="C35" s="7">
        <f t="shared" ref="C35:M35" si="2">SUM(C29:C34)</f>
        <v>0</v>
      </c>
      <c r="D35" s="7">
        <f t="shared" si="2"/>
        <v>0</v>
      </c>
      <c r="E35" s="7">
        <f t="shared" si="2"/>
        <v>0</v>
      </c>
      <c r="F35" s="7">
        <f t="shared" si="2"/>
        <v>0</v>
      </c>
      <c r="G35" s="7">
        <f t="shared" si="2"/>
        <v>0</v>
      </c>
      <c r="H35" s="7">
        <f t="shared" si="2"/>
        <v>0</v>
      </c>
      <c r="I35" s="7">
        <f t="shared" si="2"/>
        <v>1</v>
      </c>
      <c r="J35" s="7">
        <f t="shared" si="2"/>
        <v>191985</v>
      </c>
      <c r="K35" s="7">
        <f t="shared" si="2"/>
        <v>2</v>
      </c>
      <c r="L35" s="7">
        <f t="shared" si="2"/>
        <v>2779554</v>
      </c>
      <c r="M35" s="7">
        <f t="shared" si="2"/>
        <v>2971539</v>
      </c>
    </row>
    <row r="36" spans="1:13" ht="12.75" hidden="1" customHeight="1">
      <c r="A36" s="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2.75" hidden="1" customHeight="1">
      <c r="A37" s="21" t="s">
        <v>37</v>
      </c>
      <c r="B37" s="9" t="s">
        <v>29</v>
      </c>
      <c r="C37" s="10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2.75" hidden="1" customHeight="1">
      <c r="A38" s="22"/>
      <c r="B38" s="9" t="s">
        <v>30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2.75" hidden="1" customHeight="1">
      <c r="A39" s="22"/>
      <c r="B39" s="9" t="s">
        <v>31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2.75" hidden="1" customHeight="1">
      <c r="A40" s="22"/>
      <c r="B40" s="9" t="s">
        <v>32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2.75" hidden="1" customHeight="1">
      <c r="A41" s="22"/>
      <c r="B41" s="9" t="s">
        <v>33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2.75" hidden="1" customHeight="1">
      <c r="A42" s="22"/>
      <c r="B42" s="9" t="s">
        <v>34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2.75" hidden="1" customHeight="1">
      <c r="A43" s="23"/>
      <c r="B43" s="11" t="s">
        <v>9</v>
      </c>
      <c r="C43" s="11">
        <f t="shared" ref="C43:M43" si="3">SUM(C37:C42)</f>
        <v>0</v>
      </c>
      <c r="D43" s="11">
        <f t="shared" si="3"/>
        <v>0</v>
      </c>
      <c r="E43" s="11">
        <f t="shared" si="3"/>
        <v>0</v>
      </c>
      <c r="F43" s="11">
        <f t="shared" si="3"/>
        <v>0</v>
      </c>
      <c r="G43" s="11">
        <f t="shared" si="3"/>
        <v>0</v>
      </c>
      <c r="H43" s="11">
        <f t="shared" si="3"/>
        <v>0</v>
      </c>
      <c r="I43" s="11">
        <f t="shared" si="3"/>
        <v>0</v>
      </c>
      <c r="J43" s="11">
        <f t="shared" si="3"/>
        <v>0</v>
      </c>
      <c r="K43" s="11">
        <f t="shared" si="3"/>
        <v>0</v>
      </c>
      <c r="L43" s="11">
        <f t="shared" si="3"/>
        <v>0</v>
      </c>
      <c r="M43" s="11">
        <f t="shared" si="3"/>
        <v>0</v>
      </c>
    </row>
    <row r="44" spans="1:13" ht="12.75" hidden="1" customHeight="1">
      <c r="A44" s="1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12.75" hidden="1" customHeight="1">
      <c r="A45" s="21" t="s">
        <v>38</v>
      </c>
      <c r="B45" s="6" t="s">
        <v>29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12.75" hidden="1" customHeight="1">
      <c r="A46" s="22"/>
      <c r="B46" s="6" t="s">
        <v>30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12.75" hidden="1" customHeight="1">
      <c r="A47" s="22"/>
      <c r="B47" s="6" t="s">
        <v>31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12.75" hidden="1" customHeight="1">
      <c r="A48" s="22"/>
      <c r="B48" s="6" t="s">
        <v>32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2.75" hidden="1" customHeight="1">
      <c r="A49" s="22"/>
      <c r="B49" s="6" t="s">
        <v>33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2.75" hidden="1" customHeight="1">
      <c r="A50" s="22"/>
      <c r="B50" s="6" t="s">
        <v>34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12.75" hidden="1" customHeight="1">
      <c r="A51" s="23"/>
      <c r="B51" s="7" t="s">
        <v>9</v>
      </c>
      <c r="C51" s="7">
        <f t="shared" ref="C51:M51" si="4">SUM(C45:C50)</f>
        <v>0</v>
      </c>
      <c r="D51" s="7">
        <f t="shared" si="4"/>
        <v>0</v>
      </c>
      <c r="E51" s="7">
        <f t="shared" si="4"/>
        <v>0</v>
      </c>
      <c r="F51" s="7">
        <f t="shared" si="4"/>
        <v>0</v>
      </c>
      <c r="G51" s="7">
        <f t="shared" si="4"/>
        <v>0</v>
      </c>
      <c r="H51" s="7">
        <f t="shared" si="4"/>
        <v>0</v>
      </c>
      <c r="I51" s="7">
        <f t="shared" si="4"/>
        <v>0</v>
      </c>
      <c r="J51" s="7">
        <f t="shared" si="4"/>
        <v>0</v>
      </c>
      <c r="K51" s="7">
        <f t="shared" si="4"/>
        <v>0</v>
      </c>
      <c r="L51" s="7">
        <f t="shared" si="4"/>
        <v>0</v>
      </c>
      <c r="M51" s="7">
        <f t="shared" si="4"/>
        <v>0</v>
      </c>
    </row>
    <row r="52" spans="1:13" ht="12.75" hidden="1" customHeight="1">
      <c r="A52" s="1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12.75" hidden="1" customHeight="1">
      <c r="A53" s="21" t="s">
        <v>39</v>
      </c>
      <c r="B53" s="6" t="s">
        <v>29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2.75" hidden="1" customHeight="1">
      <c r="A54" s="22"/>
      <c r="B54" s="6" t="s">
        <v>30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2.75" hidden="1" customHeight="1">
      <c r="A55" s="22"/>
      <c r="B55" s="6" t="s">
        <v>31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ht="12.75" hidden="1" customHeight="1">
      <c r="A56" s="22"/>
      <c r="B56" s="6" t="s">
        <v>32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ht="12.75" hidden="1" customHeight="1">
      <c r="A57" s="22"/>
      <c r="B57" s="6" t="s">
        <v>33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ht="12.75" hidden="1" customHeight="1">
      <c r="A58" s="22"/>
      <c r="B58" s="6" t="s">
        <v>34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ht="12.75" hidden="1" customHeight="1">
      <c r="A59" s="23"/>
      <c r="B59" s="7" t="s">
        <v>9</v>
      </c>
      <c r="C59" s="7">
        <f t="shared" ref="C59:M59" si="5">SUM(C53:C58)</f>
        <v>0</v>
      </c>
      <c r="D59" s="7">
        <f t="shared" si="5"/>
        <v>0</v>
      </c>
      <c r="E59" s="7">
        <f t="shared" si="5"/>
        <v>0</v>
      </c>
      <c r="F59" s="7">
        <f t="shared" si="5"/>
        <v>0</v>
      </c>
      <c r="G59" s="7">
        <f t="shared" si="5"/>
        <v>0</v>
      </c>
      <c r="H59" s="7">
        <f t="shared" si="5"/>
        <v>0</v>
      </c>
      <c r="I59" s="7">
        <f t="shared" si="5"/>
        <v>0</v>
      </c>
      <c r="J59" s="7">
        <f t="shared" si="5"/>
        <v>0</v>
      </c>
      <c r="K59" s="7">
        <f t="shared" si="5"/>
        <v>0</v>
      </c>
      <c r="L59" s="7">
        <f t="shared" si="5"/>
        <v>0</v>
      </c>
      <c r="M59" s="7">
        <f t="shared" si="5"/>
        <v>0</v>
      </c>
    </row>
    <row r="60" spans="1:13" ht="12.75" hidden="1" customHeight="1">
      <c r="A60" s="1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12.75" hidden="1" customHeight="1">
      <c r="A61" s="21" t="s">
        <v>40</v>
      </c>
      <c r="B61" s="6" t="s">
        <v>29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ht="12.75" hidden="1" customHeight="1">
      <c r="A62" s="22"/>
      <c r="B62" s="6" t="s">
        <v>30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ht="12.75" hidden="1" customHeight="1">
      <c r="A63" s="22"/>
      <c r="B63" s="6" t="s">
        <v>31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ht="12.75" hidden="1" customHeight="1">
      <c r="A64" s="22"/>
      <c r="B64" s="6" t="s">
        <v>32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12.75" hidden="1" customHeight="1">
      <c r="A65" s="22"/>
      <c r="B65" s="6" t="s">
        <v>33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12.75" hidden="1" customHeight="1">
      <c r="A66" s="22"/>
      <c r="B66" s="6" t="s">
        <v>34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12.75" hidden="1" customHeight="1">
      <c r="A67" s="23"/>
      <c r="B67" s="7" t="s">
        <v>9</v>
      </c>
      <c r="C67" s="7">
        <f t="shared" ref="C67:M67" si="6">SUM(C61:C66)</f>
        <v>0</v>
      </c>
      <c r="D67" s="7">
        <f t="shared" si="6"/>
        <v>0</v>
      </c>
      <c r="E67" s="7">
        <f t="shared" si="6"/>
        <v>0</v>
      </c>
      <c r="F67" s="7">
        <f t="shared" si="6"/>
        <v>0</v>
      </c>
      <c r="G67" s="7">
        <f t="shared" si="6"/>
        <v>0</v>
      </c>
      <c r="H67" s="7">
        <f t="shared" si="6"/>
        <v>0</v>
      </c>
      <c r="I67" s="7">
        <f t="shared" si="6"/>
        <v>0</v>
      </c>
      <c r="J67" s="7">
        <f t="shared" si="6"/>
        <v>0</v>
      </c>
      <c r="K67" s="7">
        <f t="shared" si="6"/>
        <v>0</v>
      </c>
      <c r="L67" s="7">
        <f t="shared" si="6"/>
        <v>0</v>
      </c>
      <c r="M67" s="7">
        <f t="shared" si="6"/>
        <v>0</v>
      </c>
    </row>
    <row r="68" spans="1:13" ht="12.75" hidden="1" customHeight="1">
      <c r="A68" s="1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2.75" hidden="1" customHeight="1">
      <c r="A69" s="21" t="s">
        <v>41</v>
      </c>
      <c r="B69" s="6" t="s">
        <v>29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12.75" hidden="1" customHeight="1">
      <c r="A70" s="22"/>
      <c r="B70" s="6" t="s">
        <v>30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12.75" hidden="1" customHeight="1">
      <c r="A71" s="22"/>
      <c r="B71" s="6" t="s">
        <v>31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12.75" hidden="1" customHeight="1">
      <c r="A72" s="22"/>
      <c r="B72" s="6" t="s">
        <v>32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ht="12.75" hidden="1" customHeight="1">
      <c r="A73" s="22"/>
      <c r="B73" s="6" t="s">
        <v>33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ht="12.75" hidden="1" customHeight="1">
      <c r="A74" s="22"/>
      <c r="B74" s="6" t="s">
        <v>34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12.75" hidden="1" customHeight="1">
      <c r="A75" s="23"/>
      <c r="B75" s="7" t="s">
        <v>9</v>
      </c>
      <c r="C75" s="7">
        <f t="shared" ref="C75:M75" si="7">SUM(C69:C74)</f>
        <v>0</v>
      </c>
      <c r="D75" s="7">
        <f t="shared" si="7"/>
        <v>0</v>
      </c>
      <c r="E75" s="7">
        <f t="shared" si="7"/>
        <v>0</v>
      </c>
      <c r="F75" s="7">
        <f t="shared" si="7"/>
        <v>0</v>
      </c>
      <c r="G75" s="7">
        <f t="shared" si="7"/>
        <v>0</v>
      </c>
      <c r="H75" s="7">
        <f t="shared" si="7"/>
        <v>0</v>
      </c>
      <c r="I75" s="7">
        <f t="shared" si="7"/>
        <v>0</v>
      </c>
      <c r="J75" s="7">
        <f t="shared" si="7"/>
        <v>0</v>
      </c>
      <c r="K75" s="7">
        <f t="shared" si="7"/>
        <v>0</v>
      </c>
      <c r="L75" s="7">
        <f t="shared" si="7"/>
        <v>0</v>
      </c>
      <c r="M75" s="7">
        <f t="shared" si="7"/>
        <v>0</v>
      </c>
    </row>
    <row r="76" spans="1:13" ht="12.75" hidden="1" customHeight="1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1:13" ht="12.75" hidden="1" customHeight="1">
      <c r="A77" s="21" t="s">
        <v>42</v>
      </c>
      <c r="B77" s="6" t="s">
        <v>29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12.75" hidden="1" customHeight="1">
      <c r="A78" s="22"/>
      <c r="B78" s="6" t="s">
        <v>30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12.75" hidden="1" customHeight="1">
      <c r="A79" s="22"/>
      <c r="B79" s="6" t="s">
        <v>31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12.75" hidden="1" customHeight="1">
      <c r="A80" s="22"/>
      <c r="B80" s="6" t="s">
        <v>32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ht="12.75" hidden="1" customHeight="1">
      <c r="A81" s="22"/>
      <c r="B81" s="6" t="s">
        <v>33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ht="12.75" hidden="1" customHeight="1">
      <c r="A82" s="22"/>
      <c r="B82" s="6" t="s">
        <v>34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12.75" hidden="1" customHeight="1">
      <c r="A83" s="23"/>
      <c r="B83" s="7" t="s">
        <v>9</v>
      </c>
      <c r="C83" s="7">
        <f t="shared" ref="C83:M83" si="8">SUM(C77:C82)</f>
        <v>0</v>
      </c>
      <c r="D83" s="7">
        <f t="shared" si="8"/>
        <v>0</v>
      </c>
      <c r="E83" s="7">
        <f t="shared" si="8"/>
        <v>0</v>
      </c>
      <c r="F83" s="7">
        <f t="shared" si="8"/>
        <v>0</v>
      </c>
      <c r="G83" s="7">
        <f t="shared" si="8"/>
        <v>0</v>
      </c>
      <c r="H83" s="7">
        <f t="shared" si="8"/>
        <v>0</v>
      </c>
      <c r="I83" s="7">
        <f t="shared" si="8"/>
        <v>0</v>
      </c>
      <c r="J83" s="7">
        <f t="shared" si="8"/>
        <v>0</v>
      </c>
      <c r="K83" s="7">
        <f t="shared" si="8"/>
        <v>0</v>
      </c>
      <c r="L83" s="7">
        <f t="shared" si="8"/>
        <v>0</v>
      </c>
      <c r="M83" s="7">
        <f t="shared" si="8"/>
        <v>0</v>
      </c>
    </row>
    <row r="84" spans="1:13" ht="12.75" hidden="1" customHeight="1">
      <c r="A84" s="1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3" ht="12.75" hidden="1" customHeight="1">
      <c r="A85" s="21" t="s">
        <v>43</v>
      </c>
      <c r="B85" s="6" t="s">
        <v>29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12.75" hidden="1" customHeight="1">
      <c r="A86" s="22"/>
      <c r="B86" s="6" t="s">
        <v>30</v>
      </c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12.75" hidden="1" customHeight="1">
      <c r="A87" s="22"/>
      <c r="B87" s="6" t="s">
        <v>31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12.75" hidden="1" customHeight="1">
      <c r="A88" s="22"/>
      <c r="B88" s="6" t="s">
        <v>32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ht="12.75" hidden="1" customHeight="1">
      <c r="A89" s="22"/>
      <c r="B89" s="6" t="s">
        <v>33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ht="12.75" hidden="1" customHeight="1">
      <c r="A90" s="22"/>
      <c r="B90" s="6" t="s">
        <v>34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ht="12.75" hidden="1" customHeight="1">
      <c r="A91" s="23"/>
      <c r="B91" s="7" t="s">
        <v>9</v>
      </c>
      <c r="C91" s="7">
        <f t="shared" ref="C91:M91" si="9">SUM(C85:C90)</f>
        <v>0</v>
      </c>
      <c r="D91" s="7">
        <f t="shared" si="9"/>
        <v>0</v>
      </c>
      <c r="E91" s="7">
        <f t="shared" si="9"/>
        <v>0</v>
      </c>
      <c r="F91" s="7">
        <f t="shared" si="9"/>
        <v>0</v>
      </c>
      <c r="G91" s="7">
        <f t="shared" si="9"/>
        <v>0</v>
      </c>
      <c r="H91" s="7">
        <f t="shared" si="9"/>
        <v>0</v>
      </c>
      <c r="I91" s="7">
        <f t="shared" si="9"/>
        <v>0</v>
      </c>
      <c r="J91" s="7">
        <f t="shared" si="9"/>
        <v>0</v>
      </c>
      <c r="K91" s="7">
        <f t="shared" si="9"/>
        <v>0</v>
      </c>
      <c r="L91" s="7">
        <f t="shared" si="9"/>
        <v>0</v>
      </c>
      <c r="M91" s="7">
        <f t="shared" si="9"/>
        <v>0</v>
      </c>
    </row>
    <row r="92" spans="1:13" ht="12.75" hidden="1" customHeight="1">
      <c r="A92" s="1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ht="12.75" hidden="1" customHeight="1">
      <c r="A93" s="21" t="s">
        <v>44</v>
      </c>
      <c r="B93" s="6" t="s">
        <v>29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12.75" hidden="1" customHeight="1">
      <c r="A94" s="22"/>
      <c r="B94" s="6" t="s">
        <v>30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12.75" hidden="1" customHeight="1">
      <c r="A95" s="22"/>
      <c r="B95" s="6" t="s">
        <v>31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12.75" hidden="1" customHeight="1">
      <c r="A96" s="22"/>
      <c r="B96" s="6" t="s">
        <v>32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ht="12.75" hidden="1" customHeight="1">
      <c r="A97" s="22"/>
      <c r="B97" s="6" t="s">
        <v>33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ht="12.75" hidden="1" customHeight="1">
      <c r="A98" s="22"/>
      <c r="B98" s="6" t="s">
        <v>34</v>
      </c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ht="12.75" hidden="1" customHeight="1">
      <c r="A99" s="23"/>
      <c r="B99" s="7" t="s">
        <v>9</v>
      </c>
      <c r="C99" s="7">
        <f t="shared" ref="C99:M99" si="10">SUM(C93:C98)</f>
        <v>0</v>
      </c>
      <c r="D99" s="7">
        <f t="shared" si="10"/>
        <v>0</v>
      </c>
      <c r="E99" s="7">
        <f t="shared" si="10"/>
        <v>0</v>
      </c>
      <c r="F99" s="7">
        <f t="shared" si="10"/>
        <v>0</v>
      </c>
      <c r="G99" s="7">
        <f t="shared" si="10"/>
        <v>0</v>
      </c>
      <c r="H99" s="7">
        <f t="shared" si="10"/>
        <v>0</v>
      </c>
      <c r="I99" s="7">
        <f t="shared" si="10"/>
        <v>0</v>
      </c>
      <c r="J99" s="7">
        <f t="shared" si="10"/>
        <v>0</v>
      </c>
      <c r="K99" s="7">
        <f t="shared" si="10"/>
        <v>0</v>
      </c>
      <c r="L99" s="7">
        <f t="shared" si="10"/>
        <v>0</v>
      </c>
      <c r="M99" s="7">
        <f t="shared" si="10"/>
        <v>0</v>
      </c>
    </row>
    <row r="100" spans="1:13" ht="12.75" hidden="1" customHeight="1">
      <c r="A100" s="1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</row>
    <row r="101" spans="1:13" ht="12.75" hidden="1" customHeight="1">
      <c r="A101" s="21" t="s">
        <v>45</v>
      </c>
      <c r="B101" s="6" t="s">
        <v>29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13" ht="12.75" hidden="1" customHeight="1">
      <c r="A102" s="22"/>
      <c r="B102" s="6" t="s">
        <v>30</v>
      </c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ht="12.75" hidden="1" customHeight="1">
      <c r="A103" s="22"/>
      <c r="B103" s="6" t="s">
        <v>31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ht="12.75" hidden="1" customHeight="1">
      <c r="A104" s="22"/>
      <c r="B104" s="6" t="s">
        <v>32</v>
      </c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ht="12.75" hidden="1" customHeight="1">
      <c r="A105" s="22"/>
      <c r="B105" s="6" t="s">
        <v>33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ht="12.75" hidden="1" customHeight="1">
      <c r="A106" s="22"/>
      <c r="B106" s="6" t="s">
        <v>34</v>
      </c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ht="12.75" hidden="1" customHeight="1">
      <c r="A107" s="23"/>
      <c r="B107" s="7" t="s">
        <v>9</v>
      </c>
      <c r="C107" s="7">
        <f t="shared" ref="C107:M107" si="11">SUM(C101:C106)</f>
        <v>0</v>
      </c>
      <c r="D107" s="7">
        <f t="shared" si="11"/>
        <v>0</v>
      </c>
      <c r="E107" s="7">
        <f t="shared" si="11"/>
        <v>0</v>
      </c>
      <c r="F107" s="7">
        <f t="shared" si="11"/>
        <v>0</v>
      </c>
      <c r="G107" s="7">
        <f t="shared" si="11"/>
        <v>0</v>
      </c>
      <c r="H107" s="7">
        <f t="shared" si="11"/>
        <v>0</v>
      </c>
      <c r="I107" s="7">
        <f t="shared" si="11"/>
        <v>0</v>
      </c>
      <c r="J107" s="7">
        <f t="shared" si="11"/>
        <v>0</v>
      </c>
      <c r="K107" s="7">
        <f t="shared" si="11"/>
        <v>0</v>
      </c>
      <c r="L107" s="7">
        <f t="shared" si="11"/>
        <v>0</v>
      </c>
      <c r="M107" s="7">
        <f t="shared" si="11"/>
        <v>0</v>
      </c>
    </row>
    <row r="108" spans="1:13" ht="12.75" hidden="1" customHeight="1">
      <c r="A108" s="1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</row>
    <row r="109" spans="1:13" ht="12.75" hidden="1" customHeight="1">
      <c r="A109" s="21" t="s">
        <v>46</v>
      </c>
      <c r="B109" s="6" t="s">
        <v>29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ht="12.75" hidden="1" customHeight="1">
      <c r="A110" s="22"/>
      <c r="B110" s="6" t="s">
        <v>30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ht="12.75" hidden="1" customHeight="1">
      <c r="A111" s="22"/>
      <c r="B111" s="6" t="s">
        <v>31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13" ht="12.75" hidden="1" customHeight="1">
      <c r="A112" s="22"/>
      <c r="B112" s="6" t="s">
        <v>32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ht="12.75" hidden="1" customHeight="1">
      <c r="A113" s="22"/>
      <c r="B113" s="6" t="s">
        <v>33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ht="12.75" hidden="1" customHeight="1">
      <c r="A114" s="22"/>
      <c r="B114" s="6" t="s">
        <v>34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ht="12.75" hidden="1" customHeight="1">
      <c r="A115" s="23"/>
      <c r="B115" s="7" t="s">
        <v>9</v>
      </c>
      <c r="C115" s="7">
        <f t="shared" ref="C115:M115" si="12">SUM(C109:C114)</f>
        <v>0</v>
      </c>
      <c r="D115" s="7">
        <f t="shared" si="12"/>
        <v>0</v>
      </c>
      <c r="E115" s="7">
        <f t="shared" si="12"/>
        <v>0</v>
      </c>
      <c r="F115" s="7">
        <f t="shared" si="12"/>
        <v>0</v>
      </c>
      <c r="G115" s="7">
        <f t="shared" si="12"/>
        <v>0</v>
      </c>
      <c r="H115" s="7">
        <f t="shared" si="12"/>
        <v>0</v>
      </c>
      <c r="I115" s="7">
        <f t="shared" si="12"/>
        <v>0</v>
      </c>
      <c r="J115" s="7">
        <f t="shared" si="12"/>
        <v>0</v>
      </c>
      <c r="K115" s="7">
        <f t="shared" si="12"/>
        <v>0</v>
      </c>
      <c r="L115" s="7">
        <f t="shared" si="12"/>
        <v>0</v>
      </c>
      <c r="M115" s="7">
        <f t="shared" si="12"/>
        <v>0</v>
      </c>
    </row>
    <row r="116" spans="1:13" ht="12.75" hidden="1" customHeight="1">
      <c r="A116" s="1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</row>
    <row r="117" spans="1:13" ht="12.75" hidden="1" customHeight="1">
      <c r="A117" s="21" t="s">
        <v>47</v>
      </c>
      <c r="B117" s="6" t="s">
        <v>29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ht="12.75" hidden="1" customHeight="1">
      <c r="A118" s="22"/>
      <c r="B118" s="6" t="s">
        <v>30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ht="12.75" hidden="1" customHeight="1">
      <c r="A119" s="22"/>
      <c r="B119" s="6" t="s">
        <v>31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ht="12.75" hidden="1" customHeight="1">
      <c r="A120" s="22"/>
      <c r="B120" s="6" t="s">
        <v>32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ht="12.75" hidden="1" customHeight="1">
      <c r="A121" s="22"/>
      <c r="B121" s="6" t="s">
        <v>33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ht="12.75" hidden="1" customHeight="1">
      <c r="A122" s="22"/>
      <c r="B122" s="6" t="s">
        <v>34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ht="12.75" hidden="1" customHeight="1">
      <c r="A123" s="23"/>
      <c r="B123" s="7" t="s">
        <v>9</v>
      </c>
      <c r="C123" s="7">
        <f t="shared" ref="C123:M123" si="13">SUM(C117:C122)</f>
        <v>0</v>
      </c>
      <c r="D123" s="7">
        <f t="shared" si="13"/>
        <v>0</v>
      </c>
      <c r="E123" s="7">
        <f t="shared" si="13"/>
        <v>0</v>
      </c>
      <c r="F123" s="7">
        <f t="shared" si="13"/>
        <v>0</v>
      </c>
      <c r="G123" s="7">
        <f t="shared" si="13"/>
        <v>0</v>
      </c>
      <c r="H123" s="7">
        <f t="shared" si="13"/>
        <v>0</v>
      </c>
      <c r="I123" s="7">
        <f t="shared" si="13"/>
        <v>0</v>
      </c>
      <c r="J123" s="7">
        <f t="shared" si="13"/>
        <v>0</v>
      </c>
      <c r="K123" s="7">
        <f t="shared" si="13"/>
        <v>0</v>
      </c>
      <c r="L123" s="7">
        <f t="shared" si="13"/>
        <v>0</v>
      </c>
      <c r="M123" s="7">
        <f t="shared" si="13"/>
        <v>0</v>
      </c>
    </row>
    <row r="124" spans="1:13" ht="12.75" hidden="1" customHeight="1">
      <c r="A124" s="1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</row>
    <row r="125" spans="1:13" ht="12.75" hidden="1" customHeight="1">
      <c r="A125" s="21" t="s">
        <v>48</v>
      </c>
      <c r="B125" s="6" t="s">
        <v>29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12.75" hidden="1" customHeight="1">
      <c r="A126" s="22"/>
      <c r="B126" s="6" t="s">
        <v>30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ht="12.75" hidden="1" customHeight="1">
      <c r="A127" s="22"/>
      <c r="B127" s="6" t="s">
        <v>31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ht="12.75" hidden="1" customHeight="1">
      <c r="A128" s="22"/>
      <c r="B128" s="6" t="s">
        <v>32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13" ht="12.75" hidden="1" customHeight="1">
      <c r="A129" s="22"/>
      <c r="B129" s="6" t="s">
        <v>33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13" ht="12.75" hidden="1" customHeight="1">
      <c r="A130" s="22"/>
      <c r="B130" s="6" t="s">
        <v>34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ht="12.75" hidden="1" customHeight="1">
      <c r="A131" s="23"/>
      <c r="B131" s="7" t="s">
        <v>9</v>
      </c>
      <c r="C131" s="7">
        <f t="shared" ref="C131:M131" si="14">SUM(C125:C130)</f>
        <v>0</v>
      </c>
      <c r="D131" s="7">
        <f t="shared" si="14"/>
        <v>0</v>
      </c>
      <c r="E131" s="7">
        <f t="shared" si="14"/>
        <v>0</v>
      </c>
      <c r="F131" s="7">
        <f t="shared" si="14"/>
        <v>0</v>
      </c>
      <c r="G131" s="7">
        <f t="shared" si="14"/>
        <v>0</v>
      </c>
      <c r="H131" s="7">
        <f t="shared" si="14"/>
        <v>0</v>
      </c>
      <c r="I131" s="7">
        <f t="shared" si="14"/>
        <v>0</v>
      </c>
      <c r="J131" s="7">
        <f t="shared" si="14"/>
        <v>0</v>
      </c>
      <c r="K131" s="7">
        <f t="shared" si="14"/>
        <v>0</v>
      </c>
      <c r="L131" s="7">
        <f t="shared" si="14"/>
        <v>0</v>
      </c>
      <c r="M131" s="7">
        <f t="shared" si="14"/>
        <v>0</v>
      </c>
    </row>
    <row r="132" spans="1:13" ht="12.75" hidden="1" customHeight="1">
      <c r="A132" s="1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</row>
    <row r="133" spans="1:13" ht="12.75" hidden="1" customHeight="1">
      <c r="A133" s="21" t="s">
        <v>49</v>
      </c>
      <c r="B133" s="6" t="s">
        <v>29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</row>
    <row r="134" spans="1:13" ht="12.75" hidden="1" customHeight="1">
      <c r="A134" s="22"/>
      <c r="B134" s="6" t="s">
        <v>30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ht="12.75" hidden="1" customHeight="1">
      <c r="A135" s="22"/>
      <c r="B135" s="6" t="s">
        <v>31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ht="12.75" hidden="1" customHeight="1">
      <c r="A136" s="22"/>
      <c r="B136" s="6" t="s">
        <v>32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ht="12.75" hidden="1" customHeight="1">
      <c r="A137" s="22"/>
      <c r="B137" s="6" t="s">
        <v>33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ht="12.75" hidden="1" customHeight="1">
      <c r="A138" s="22"/>
      <c r="B138" s="6" t="s">
        <v>34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3" ht="12.75" hidden="1" customHeight="1">
      <c r="A139" s="23"/>
      <c r="B139" s="7" t="s">
        <v>9</v>
      </c>
      <c r="C139" s="7">
        <f t="shared" ref="C139:M139" si="15">SUM(C133:C138)</f>
        <v>0</v>
      </c>
      <c r="D139" s="7">
        <f t="shared" si="15"/>
        <v>0</v>
      </c>
      <c r="E139" s="7">
        <f t="shared" si="15"/>
        <v>0</v>
      </c>
      <c r="F139" s="7">
        <f t="shared" si="15"/>
        <v>0</v>
      </c>
      <c r="G139" s="7">
        <f t="shared" si="15"/>
        <v>0</v>
      </c>
      <c r="H139" s="7">
        <f t="shared" si="15"/>
        <v>0</v>
      </c>
      <c r="I139" s="7">
        <f t="shared" si="15"/>
        <v>0</v>
      </c>
      <c r="J139" s="7">
        <f t="shared" si="15"/>
        <v>0</v>
      </c>
      <c r="K139" s="7">
        <f t="shared" si="15"/>
        <v>0</v>
      </c>
      <c r="L139" s="7">
        <f t="shared" si="15"/>
        <v>0</v>
      </c>
      <c r="M139" s="7">
        <f t="shared" si="15"/>
        <v>0</v>
      </c>
    </row>
    <row r="140" spans="1:13" ht="12.75" hidden="1" customHeight="1">
      <c r="A140" s="1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</row>
    <row r="141" spans="1:13" ht="12.75" hidden="1" customHeight="1">
      <c r="A141" s="21" t="s">
        <v>50</v>
      </c>
      <c r="B141" s="6" t="s">
        <v>29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ht="12.75" hidden="1" customHeight="1">
      <c r="A142" s="22"/>
      <c r="B142" s="6" t="s">
        <v>30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3" ht="12.75" hidden="1" customHeight="1">
      <c r="A143" s="22"/>
      <c r="B143" s="6" t="s">
        <v>31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13" ht="12.75" hidden="1" customHeight="1">
      <c r="A144" s="22"/>
      <c r="B144" s="6" t="s">
        <v>32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3" ht="12.75" hidden="1" customHeight="1">
      <c r="A145" s="22"/>
      <c r="B145" s="6" t="s">
        <v>33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3" ht="12.75" hidden="1" customHeight="1">
      <c r="A146" s="22"/>
      <c r="B146" s="6" t="s">
        <v>34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3" ht="12.75" hidden="1" customHeight="1">
      <c r="A147" s="23"/>
      <c r="B147" s="7" t="s">
        <v>9</v>
      </c>
      <c r="C147" s="7">
        <f t="shared" ref="C147:M147" si="16">SUM(C141:C146)</f>
        <v>0</v>
      </c>
      <c r="D147" s="7">
        <f t="shared" si="16"/>
        <v>0</v>
      </c>
      <c r="E147" s="7">
        <f t="shared" si="16"/>
        <v>0</v>
      </c>
      <c r="F147" s="7">
        <f t="shared" si="16"/>
        <v>0</v>
      </c>
      <c r="G147" s="7">
        <f t="shared" si="16"/>
        <v>0</v>
      </c>
      <c r="H147" s="7">
        <f t="shared" si="16"/>
        <v>0</v>
      </c>
      <c r="I147" s="7">
        <f t="shared" si="16"/>
        <v>0</v>
      </c>
      <c r="J147" s="7">
        <f t="shared" si="16"/>
        <v>0</v>
      </c>
      <c r="K147" s="7">
        <f t="shared" si="16"/>
        <v>0</v>
      </c>
      <c r="L147" s="7">
        <f t="shared" si="16"/>
        <v>0</v>
      </c>
      <c r="M147" s="7">
        <f t="shared" si="16"/>
        <v>0</v>
      </c>
    </row>
    <row r="148" spans="1:13" ht="12.75" hidden="1" customHeight="1">
      <c r="A148" s="1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ht="12.75" hidden="1" customHeight="1">
      <c r="A149" s="21" t="s">
        <v>51</v>
      </c>
      <c r="B149" s="6" t="s">
        <v>29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ht="12.75" hidden="1" customHeight="1">
      <c r="A150" s="22"/>
      <c r="B150" s="6" t="s">
        <v>30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ht="12.75" hidden="1" customHeight="1">
      <c r="A151" s="22"/>
      <c r="B151" s="6" t="s">
        <v>31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3" ht="12.75" hidden="1" customHeight="1">
      <c r="A152" s="22"/>
      <c r="B152" s="6" t="s">
        <v>32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ht="12.75" hidden="1" customHeight="1">
      <c r="A153" s="22"/>
      <c r="B153" s="6" t="s">
        <v>33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3" ht="12.75" hidden="1" customHeight="1">
      <c r="A154" s="22"/>
      <c r="B154" s="6" t="s">
        <v>34</v>
      </c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ht="12.75" hidden="1" customHeight="1">
      <c r="A155" s="23"/>
      <c r="B155" s="7" t="s">
        <v>9</v>
      </c>
      <c r="C155" s="7">
        <f t="shared" ref="C155:M155" si="17">SUM(C149:C154)</f>
        <v>0</v>
      </c>
      <c r="D155" s="7">
        <f t="shared" si="17"/>
        <v>0</v>
      </c>
      <c r="E155" s="7">
        <f t="shared" si="17"/>
        <v>0</v>
      </c>
      <c r="F155" s="7">
        <f t="shared" si="17"/>
        <v>0</v>
      </c>
      <c r="G155" s="7">
        <f t="shared" si="17"/>
        <v>0</v>
      </c>
      <c r="H155" s="7">
        <f t="shared" si="17"/>
        <v>0</v>
      </c>
      <c r="I155" s="7">
        <f t="shared" si="17"/>
        <v>0</v>
      </c>
      <c r="J155" s="7">
        <f t="shared" si="17"/>
        <v>0</v>
      </c>
      <c r="K155" s="7">
        <f t="shared" si="17"/>
        <v>0</v>
      </c>
      <c r="L155" s="7">
        <f t="shared" si="17"/>
        <v>0</v>
      </c>
      <c r="M155" s="7">
        <f t="shared" si="17"/>
        <v>0</v>
      </c>
    </row>
    <row r="156" spans="1:13" ht="12.75" hidden="1" customHeight="1">
      <c r="A156" s="15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</row>
    <row r="157" spans="1:13" ht="12.75" hidden="1" customHeight="1">
      <c r="A157" s="24" t="s">
        <v>52</v>
      </c>
      <c r="B157" s="17" t="s">
        <v>29</v>
      </c>
      <c r="C157" s="17">
        <f t="shared" ref="C157:M157" si="18">C13+C21+C29+C37+C45+C53+C61+C69+C77+C85+C93+C101+C109+C117+C125+C133+C141+C149</f>
        <v>0</v>
      </c>
      <c r="D157" s="17">
        <f t="shared" si="18"/>
        <v>0</v>
      </c>
      <c r="E157" s="17">
        <f t="shared" si="18"/>
        <v>0</v>
      </c>
      <c r="F157" s="17">
        <f t="shared" si="18"/>
        <v>0</v>
      </c>
      <c r="G157" s="17">
        <f t="shared" si="18"/>
        <v>0</v>
      </c>
      <c r="H157" s="17">
        <f t="shared" si="18"/>
        <v>0</v>
      </c>
      <c r="I157" s="17">
        <f t="shared" si="18"/>
        <v>1</v>
      </c>
      <c r="J157" s="17">
        <f t="shared" si="18"/>
        <v>191985</v>
      </c>
      <c r="K157" s="17">
        <f t="shared" si="18"/>
        <v>2</v>
      </c>
      <c r="L157" s="17">
        <f t="shared" si="18"/>
        <v>2779554</v>
      </c>
      <c r="M157" s="17">
        <f t="shared" si="18"/>
        <v>2971539</v>
      </c>
    </row>
    <row r="158" spans="1:13" ht="12.75" hidden="1" customHeight="1">
      <c r="A158" s="22"/>
      <c r="B158" s="17" t="s">
        <v>30</v>
      </c>
      <c r="C158" s="17">
        <f t="shared" ref="C158:M158" si="19">C14+C22+C30+C38+C46+C54+C62+C70+C78+C86+C94+C102+C110+C118+C126+C134+C142+C150</f>
        <v>0</v>
      </c>
      <c r="D158" s="17">
        <f t="shared" si="19"/>
        <v>0</v>
      </c>
      <c r="E158" s="17">
        <f t="shared" si="19"/>
        <v>0</v>
      </c>
      <c r="F158" s="17">
        <f t="shared" si="19"/>
        <v>0</v>
      </c>
      <c r="G158" s="17">
        <f t="shared" si="19"/>
        <v>0</v>
      </c>
      <c r="H158" s="17">
        <f t="shared" si="19"/>
        <v>0</v>
      </c>
      <c r="I158" s="17">
        <f t="shared" si="19"/>
        <v>0</v>
      </c>
      <c r="J158" s="17">
        <f t="shared" si="19"/>
        <v>0</v>
      </c>
      <c r="K158" s="17">
        <f t="shared" si="19"/>
        <v>0</v>
      </c>
      <c r="L158" s="17">
        <f t="shared" si="19"/>
        <v>0</v>
      </c>
      <c r="M158" s="17">
        <f t="shared" si="19"/>
        <v>0</v>
      </c>
    </row>
    <row r="159" spans="1:13" ht="12.75" hidden="1" customHeight="1">
      <c r="A159" s="22"/>
      <c r="B159" s="17" t="s">
        <v>31</v>
      </c>
      <c r="C159" s="17">
        <f t="shared" ref="C159:M159" si="20">C15+C23+C31+C39+C47+C55+C63+C71+C79+C87+C95+C103+C111+C119+C127+C135+C143+C151</f>
        <v>0</v>
      </c>
      <c r="D159" s="17">
        <f t="shared" si="20"/>
        <v>0</v>
      </c>
      <c r="E159" s="17">
        <f t="shared" si="20"/>
        <v>0</v>
      </c>
      <c r="F159" s="17">
        <f t="shared" si="20"/>
        <v>0</v>
      </c>
      <c r="G159" s="17">
        <f t="shared" si="20"/>
        <v>0</v>
      </c>
      <c r="H159" s="17">
        <f t="shared" si="20"/>
        <v>0</v>
      </c>
      <c r="I159" s="17">
        <f t="shared" si="20"/>
        <v>0</v>
      </c>
      <c r="J159" s="17">
        <f t="shared" si="20"/>
        <v>0</v>
      </c>
      <c r="K159" s="17">
        <f t="shared" si="20"/>
        <v>0</v>
      </c>
      <c r="L159" s="17">
        <f t="shared" si="20"/>
        <v>0</v>
      </c>
      <c r="M159" s="17">
        <f t="shared" si="20"/>
        <v>0</v>
      </c>
    </row>
    <row r="160" spans="1:13" ht="12.75" hidden="1" customHeight="1">
      <c r="A160" s="22"/>
      <c r="B160" s="17" t="s">
        <v>32</v>
      </c>
      <c r="C160" s="17">
        <f t="shared" ref="C160:M160" si="21">C16+C24+C32+C40+C48+C56+C64+C72+C80+C88+C96+C104+C112+C120+C128+C136+C144+C152</f>
        <v>0</v>
      </c>
      <c r="D160" s="17">
        <f t="shared" si="21"/>
        <v>0</v>
      </c>
      <c r="E160" s="17">
        <f t="shared" si="21"/>
        <v>0</v>
      </c>
      <c r="F160" s="17">
        <f t="shared" si="21"/>
        <v>0</v>
      </c>
      <c r="G160" s="17">
        <f t="shared" si="21"/>
        <v>0</v>
      </c>
      <c r="H160" s="17">
        <f t="shared" si="21"/>
        <v>0</v>
      </c>
      <c r="I160" s="17">
        <f t="shared" si="21"/>
        <v>0</v>
      </c>
      <c r="J160" s="17">
        <f t="shared" si="21"/>
        <v>0</v>
      </c>
      <c r="K160" s="17">
        <f t="shared" si="21"/>
        <v>0</v>
      </c>
      <c r="L160" s="17">
        <f t="shared" si="21"/>
        <v>0</v>
      </c>
      <c r="M160" s="17">
        <f t="shared" si="21"/>
        <v>0</v>
      </c>
    </row>
    <row r="161" spans="1:16" ht="12.75" hidden="1" customHeight="1">
      <c r="A161" s="22"/>
      <c r="B161" s="17" t="s">
        <v>33</v>
      </c>
      <c r="C161" s="17">
        <f t="shared" ref="C161:M161" si="22">C17+C25+C33+C41+C49+C57+C65+C73+C81+C89+C97+C105+C113+C121+C129+C137+C145+C153</f>
        <v>0</v>
      </c>
      <c r="D161" s="17">
        <f t="shared" si="22"/>
        <v>0</v>
      </c>
      <c r="E161" s="17">
        <f t="shared" si="22"/>
        <v>0</v>
      </c>
      <c r="F161" s="17">
        <f t="shared" si="22"/>
        <v>0</v>
      </c>
      <c r="G161" s="17">
        <f t="shared" si="22"/>
        <v>0</v>
      </c>
      <c r="H161" s="17">
        <f t="shared" si="22"/>
        <v>0</v>
      </c>
      <c r="I161" s="17">
        <f t="shared" si="22"/>
        <v>0</v>
      </c>
      <c r="J161" s="17">
        <f t="shared" si="22"/>
        <v>0</v>
      </c>
      <c r="K161" s="17">
        <f t="shared" si="22"/>
        <v>0</v>
      </c>
      <c r="L161" s="17">
        <f t="shared" si="22"/>
        <v>0</v>
      </c>
      <c r="M161" s="17">
        <f t="shared" si="22"/>
        <v>0</v>
      </c>
    </row>
    <row r="162" spans="1:16" ht="12.75" hidden="1" customHeight="1">
      <c r="A162" s="22"/>
      <c r="B162" s="17" t="s">
        <v>34</v>
      </c>
      <c r="C162" s="17">
        <f t="shared" ref="C162:M162" si="23">C18+C26+C34+C42+C50+C58+C66+C74+C82+C90+C98+C106+C114+C122+C130+C138+C146+C154</f>
        <v>0</v>
      </c>
      <c r="D162" s="17">
        <f t="shared" si="23"/>
        <v>0</v>
      </c>
      <c r="E162" s="17">
        <f t="shared" si="23"/>
        <v>0</v>
      </c>
      <c r="F162" s="17">
        <f t="shared" si="23"/>
        <v>0</v>
      </c>
      <c r="G162" s="17">
        <f t="shared" si="23"/>
        <v>0</v>
      </c>
      <c r="H162" s="17">
        <f t="shared" si="23"/>
        <v>0</v>
      </c>
      <c r="I162" s="17">
        <f t="shared" si="23"/>
        <v>0</v>
      </c>
      <c r="J162" s="17">
        <f t="shared" si="23"/>
        <v>0</v>
      </c>
      <c r="K162" s="17">
        <f t="shared" si="23"/>
        <v>0</v>
      </c>
      <c r="L162" s="17">
        <f t="shared" si="23"/>
        <v>0</v>
      </c>
      <c r="M162" s="17">
        <f t="shared" si="23"/>
        <v>0</v>
      </c>
    </row>
    <row r="163" spans="1:16" ht="12.75" hidden="1" customHeight="1">
      <c r="A163" s="23"/>
      <c r="B163" s="7" t="s">
        <v>9</v>
      </c>
      <c r="C163" s="7">
        <f t="shared" ref="C163:M163" si="24">SUM(C157:C162)</f>
        <v>0</v>
      </c>
      <c r="D163" s="7">
        <f t="shared" si="24"/>
        <v>0</v>
      </c>
      <c r="E163" s="7">
        <f t="shared" si="24"/>
        <v>0</v>
      </c>
      <c r="F163" s="7">
        <f t="shared" si="24"/>
        <v>0</v>
      </c>
      <c r="G163" s="7">
        <f t="shared" si="24"/>
        <v>0</v>
      </c>
      <c r="H163" s="7">
        <f t="shared" si="24"/>
        <v>0</v>
      </c>
      <c r="I163" s="7">
        <f t="shared" si="24"/>
        <v>1</v>
      </c>
      <c r="J163" s="7">
        <f t="shared" si="24"/>
        <v>191985</v>
      </c>
      <c r="K163" s="7">
        <f t="shared" si="24"/>
        <v>2</v>
      </c>
      <c r="L163" s="7">
        <f t="shared" si="24"/>
        <v>2779554</v>
      </c>
      <c r="M163" s="7">
        <f t="shared" si="24"/>
        <v>2971539</v>
      </c>
    </row>
    <row r="164" spans="1:16" ht="12.75" customHeight="1"/>
    <row r="165" spans="1:16" ht="12.75" customHeight="1"/>
    <row r="166" spans="1:16" ht="12.75" customHeight="1">
      <c r="N166" s="20" t="s">
        <v>58</v>
      </c>
      <c r="O166" s="20" t="s">
        <v>57</v>
      </c>
      <c r="P166" s="20" t="s">
        <v>56</v>
      </c>
    </row>
    <row r="167" spans="1:16" ht="12.75" customHeight="1">
      <c r="N167" s="18" t="s">
        <v>53</v>
      </c>
      <c r="O167" s="19">
        <v>45078</v>
      </c>
      <c r="P167" s="18">
        <f>J29</f>
        <v>191985</v>
      </c>
    </row>
    <row r="168" spans="1:16" ht="12.75" customHeight="1">
      <c r="N168" s="18" t="s">
        <v>53</v>
      </c>
      <c r="O168" s="19">
        <v>45108</v>
      </c>
      <c r="P168" s="18">
        <v>216069</v>
      </c>
    </row>
    <row r="169" spans="1:16" ht="12.75" customHeight="1">
      <c r="N169" s="18" t="s">
        <v>55</v>
      </c>
      <c r="O169" s="19">
        <v>45108</v>
      </c>
      <c r="P169" s="18">
        <v>2563485</v>
      </c>
    </row>
    <row r="170" spans="1:16" ht="12.75" customHeight="1">
      <c r="N170" s="18"/>
      <c r="O170" s="18"/>
      <c r="P170" s="20">
        <f>SUM(P167:P169)</f>
        <v>2971539</v>
      </c>
    </row>
    <row r="171" spans="1:16" ht="12.75" customHeight="1"/>
    <row r="172" spans="1:16" ht="12.75" customHeight="1"/>
    <row r="173" spans="1:16" ht="12.75" customHeight="1"/>
    <row r="174" spans="1:16" ht="12.75" customHeight="1"/>
    <row r="175" spans="1:16" ht="12.75" customHeight="1"/>
    <row r="176" spans="1:1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28">
    <mergeCell ref="L1:M1"/>
    <mergeCell ref="B3:M3"/>
    <mergeCell ref="C5:D5"/>
    <mergeCell ref="E5:F5"/>
    <mergeCell ref="G5:H5"/>
    <mergeCell ref="I5:J5"/>
    <mergeCell ref="K5:L5"/>
    <mergeCell ref="B5:B11"/>
    <mergeCell ref="A5:A11"/>
    <mergeCell ref="A13:A19"/>
    <mergeCell ref="A21:A27"/>
    <mergeCell ref="A29:A35"/>
    <mergeCell ref="A37:A43"/>
    <mergeCell ref="A45:A51"/>
    <mergeCell ref="A53:A59"/>
    <mergeCell ref="A61:A67"/>
    <mergeCell ref="A69:A75"/>
    <mergeCell ref="A77:A83"/>
    <mergeCell ref="A85:A91"/>
    <mergeCell ref="A93:A99"/>
    <mergeCell ref="A101:A107"/>
    <mergeCell ref="A109:A115"/>
    <mergeCell ref="A117:A123"/>
    <mergeCell ref="A125:A131"/>
    <mergeCell ref="A133:A139"/>
    <mergeCell ref="A141:A147"/>
    <mergeCell ref="A149:A155"/>
    <mergeCell ref="A157:A16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2023-07-31T09:52:31Z</dcterms:created>
  <dcterms:modified xsi:type="dcterms:W3CDTF">2023-07-31T11:08:08Z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1E4A02D76E9543D1B2BB4CF0377FF7B8</vt:lpwstr>
  </property>
  <property fmtid="{D5CDD505-2E9C-101B-9397-08002B2CF9AE}" pid="3" name="KSOProductBuildVer">
    <vt:lpwstr>1033-11.2.0.11219</vt:lpwstr>
  </property>
</Properties>
</file>