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600" windowHeight="11760" firstSheet="1" activeTab="2"/>
  </bookViews>
  <sheets>
    <sheet name="Sheet3" sheetId="1" r:id="rId1"/>
    <sheet name="KOTHNAHALLI COLONY" sheetId="2" r:id="rId2"/>
    <sheet name="NAGANAPURA COLONY" sheetId="3" r:id="rId3"/>
    <sheet name="DORNAKATTE " sheetId="4" r:id="rId4"/>
    <sheet name="VENKATAGIRI COLONY" sheetId="5" r:id="rId5"/>
    <sheet name="CHILKALLI COLNY " sheetId="6" r:id="rId6"/>
  </sheets>
  <externalReferences>
    <externalReference r:id="rId7"/>
  </externalReferences>
  <definedNames>
    <definedName name="_xlnm._FilterDatabase" localSheetId="3" hidden="1">'DORNAKATTE '!$A$2:$J$78</definedName>
    <definedName name="_xlnm._FilterDatabase" localSheetId="1" hidden="1">'KOTHNAHALLI COLONY'!$A$2:$J$34</definedName>
    <definedName name="_xlnm._FilterDatabase" localSheetId="2" hidden="1">'NAGANAPURA COLONY'!$A$2:$J$70</definedName>
    <definedName name="_xlnm._FilterDatabase" localSheetId="4" hidden="1">'VENKATAGIRI COLONY'!$A$2:$J$51</definedName>
    <definedName name="_xlnm.Print_Area" localSheetId="5">'CHILKALLI COLNY '!$A$1:$I$15</definedName>
    <definedName name="_xlnm.Print_Area" localSheetId="3">'DORNAKATTE '!$A$1:$I$79</definedName>
    <definedName name="_xlnm.Print_Area" localSheetId="1">'KOTHNAHALLI COLONY'!$A$1:$I$35</definedName>
    <definedName name="_xlnm.Print_Area" localSheetId="2">'NAGANAPURA COLONY'!$A$1:$I$71</definedName>
    <definedName name="_xlnm.Print_Area" localSheetId="4">'VENKATAGIRI COLONY'!$A$1:$I$52</definedName>
    <definedName name="_xlnm.Print_Titles" localSheetId="3">'DORNAKATTE '!$2:$2</definedName>
    <definedName name="_xlnm.Print_Titles" localSheetId="2">'NAGANAPURA COLONY'!$2:$2</definedName>
    <definedName name="_xlnm.Print_Titles" localSheetId="0">Sheet3!$1:$1</definedName>
    <definedName name="_xlnm.Print_Titles" localSheetId="4">'VENKATAGIRI COLONY'!$2:$2</definedName>
  </definedNames>
  <calcPr calcId="144525"/>
</workbook>
</file>

<file path=xl/calcChain.xml><?xml version="1.0" encoding="utf-8"?>
<calcChain xmlns="http://schemas.openxmlformats.org/spreadsheetml/2006/main">
  <c r="I14" i="6" l="1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8" i="5"/>
  <c r="H38" i="5"/>
  <c r="G38" i="5"/>
  <c r="F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I32" i="5"/>
  <c r="H32" i="5"/>
  <c r="G32" i="5"/>
  <c r="F32" i="5"/>
  <c r="I31" i="5"/>
  <c r="H31" i="5"/>
  <c r="G31" i="5"/>
  <c r="F31" i="5"/>
  <c r="I30" i="5"/>
  <c r="H30" i="5"/>
  <c r="G30" i="5"/>
  <c r="F30" i="5"/>
  <c r="I29" i="5"/>
  <c r="H29" i="5"/>
  <c r="G29" i="5"/>
  <c r="F29" i="5"/>
  <c r="I28" i="5"/>
  <c r="H28" i="5"/>
  <c r="G28" i="5"/>
  <c r="F28" i="5"/>
  <c r="I27" i="5"/>
  <c r="H27" i="5"/>
  <c r="G27" i="5"/>
  <c r="F27" i="5"/>
  <c r="I26" i="5"/>
  <c r="H26" i="5"/>
  <c r="G26" i="5"/>
  <c r="F26" i="5"/>
  <c r="I25" i="5"/>
  <c r="H25" i="5"/>
  <c r="G25" i="5"/>
  <c r="F25" i="5"/>
  <c r="I24" i="5"/>
  <c r="H24" i="5"/>
  <c r="G24" i="5"/>
  <c r="F24" i="5"/>
  <c r="I23" i="5"/>
  <c r="H23" i="5"/>
  <c r="G23" i="5"/>
  <c r="F23" i="5"/>
  <c r="I22" i="5"/>
  <c r="H22" i="5"/>
  <c r="G22" i="5"/>
  <c r="F22" i="5"/>
  <c r="I21" i="5"/>
  <c r="H21" i="5"/>
  <c r="G21" i="5"/>
  <c r="F21" i="5"/>
  <c r="I20" i="5"/>
  <c r="H20" i="5"/>
  <c r="G20" i="5"/>
  <c r="F20" i="5"/>
  <c r="I19" i="5"/>
  <c r="H19" i="5"/>
  <c r="G19" i="5"/>
  <c r="F19" i="5"/>
  <c r="I18" i="5"/>
  <c r="H18" i="5"/>
  <c r="G18" i="5"/>
  <c r="F18" i="5"/>
  <c r="I17" i="5"/>
  <c r="H17" i="5"/>
  <c r="G17" i="5"/>
  <c r="F17" i="5"/>
  <c r="I16" i="5"/>
  <c r="H16" i="5"/>
  <c r="G16" i="5"/>
  <c r="F16" i="5"/>
  <c r="I15" i="5"/>
  <c r="H15" i="5"/>
  <c r="G15" i="5"/>
  <c r="F15" i="5"/>
  <c r="I14" i="5"/>
  <c r="H14" i="5"/>
  <c r="G14" i="5"/>
  <c r="F14" i="5"/>
  <c r="I13" i="5"/>
  <c r="H13" i="5"/>
  <c r="G13" i="5"/>
  <c r="F13" i="5"/>
  <c r="I12" i="5"/>
  <c r="H12" i="5"/>
  <c r="G12" i="5"/>
  <c r="F12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I52" i="5" s="1"/>
  <c r="H3" i="5"/>
  <c r="G3" i="5"/>
  <c r="F3" i="5"/>
  <c r="I78" i="4"/>
  <c r="H78" i="4"/>
  <c r="G78" i="4"/>
  <c r="F78" i="4"/>
  <c r="I77" i="4"/>
  <c r="H77" i="4"/>
  <c r="G77" i="4"/>
  <c r="F77" i="4"/>
  <c r="I76" i="4"/>
  <c r="H76" i="4"/>
  <c r="G76" i="4"/>
  <c r="F76" i="4"/>
  <c r="I75" i="4"/>
  <c r="H75" i="4"/>
  <c r="G75" i="4"/>
  <c r="F75" i="4"/>
  <c r="I74" i="4"/>
  <c r="H74" i="4"/>
  <c r="G74" i="4"/>
  <c r="F74" i="4"/>
  <c r="I73" i="4"/>
  <c r="H73" i="4"/>
  <c r="G73" i="4"/>
  <c r="F73" i="4"/>
  <c r="I72" i="4"/>
  <c r="H72" i="4"/>
  <c r="G72" i="4"/>
  <c r="F72" i="4"/>
  <c r="I71" i="4"/>
  <c r="H71" i="4"/>
  <c r="G71" i="4"/>
  <c r="F71" i="4"/>
  <c r="I70" i="4"/>
  <c r="H70" i="4"/>
  <c r="G70" i="4"/>
  <c r="F70" i="4"/>
  <c r="I69" i="4"/>
  <c r="H69" i="4"/>
  <c r="G69" i="4"/>
  <c r="F69" i="4"/>
  <c r="I68" i="4"/>
  <c r="H68" i="4"/>
  <c r="G68" i="4"/>
  <c r="F68" i="4"/>
  <c r="I67" i="4"/>
  <c r="H67" i="4"/>
  <c r="G67" i="4"/>
  <c r="F67" i="4"/>
  <c r="I66" i="4"/>
  <c r="H66" i="4"/>
  <c r="G66" i="4"/>
  <c r="F66" i="4"/>
  <c r="I65" i="4"/>
  <c r="H65" i="4"/>
  <c r="G65" i="4"/>
  <c r="F65" i="4"/>
  <c r="I64" i="4"/>
  <c r="H64" i="4"/>
  <c r="G64" i="4"/>
  <c r="F64" i="4"/>
  <c r="I63" i="4"/>
  <c r="H63" i="4"/>
  <c r="G63" i="4"/>
  <c r="F63" i="4"/>
  <c r="I62" i="4"/>
  <c r="H62" i="4"/>
  <c r="G62" i="4"/>
  <c r="F62" i="4"/>
  <c r="I61" i="4"/>
  <c r="H61" i="4"/>
  <c r="G61" i="4"/>
  <c r="F61" i="4"/>
  <c r="I60" i="4"/>
  <c r="H60" i="4"/>
  <c r="G60" i="4"/>
  <c r="F60" i="4"/>
  <c r="I59" i="4"/>
  <c r="H59" i="4"/>
  <c r="G59" i="4"/>
  <c r="F59" i="4"/>
  <c r="I58" i="4"/>
  <c r="H58" i="4"/>
  <c r="G58" i="4"/>
  <c r="F58" i="4"/>
  <c r="I57" i="4"/>
  <c r="H57" i="4"/>
  <c r="G57" i="4"/>
  <c r="F57" i="4"/>
  <c r="I56" i="4"/>
  <c r="H56" i="4"/>
  <c r="G56" i="4"/>
  <c r="F56" i="4"/>
  <c r="I55" i="4"/>
  <c r="H55" i="4"/>
  <c r="G55" i="4"/>
  <c r="F55" i="4"/>
  <c r="I54" i="4"/>
  <c r="H54" i="4"/>
  <c r="G54" i="4"/>
  <c r="F54" i="4"/>
  <c r="I53" i="4"/>
  <c r="H53" i="4"/>
  <c r="G53" i="4"/>
  <c r="F53" i="4"/>
  <c r="I52" i="4"/>
  <c r="H52" i="4"/>
  <c r="G52" i="4"/>
  <c r="F52" i="4"/>
  <c r="I51" i="4"/>
  <c r="H51" i="4"/>
  <c r="G51" i="4"/>
  <c r="F51" i="4"/>
  <c r="I50" i="4"/>
  <c r="H50" i="4"/>
  <c r="G50" i="4"/>
  <c r="F50" i="4"/>
  <c r="I49" i="4"/>
  <c r="H49" i="4"/>
  <c r="G49" i="4"/>
  <c r="F49" i="4"/>
  <c r="I48" i="4"/>
  <c r="H48" i="4"/>
  <c r="G48" i="4"/>
  <c r="F48" i="4"/>
  <c r="I47" i="4"/>
  <c r="H47" i="4"/>
  <c r="G47" i="4"/>
  <c r="F47" i="4"/>
  <c r="I46" i="4"/>
  <c r="H46" i="4"/>
  <c r="G46" i="4"/>
  <c r="F46" i="4"/>
  <c r="I45" i="4"/>
  <c r="H45" i="4"/>
  <c r="G45" i="4"/>
  <c r="F45" i="4"/>
  <c r="I44" i="4"/>
  <c r="H44" i="4"/>
  <c r="G44" i="4"/>
  <c r="F44" i="4"/>
  <c r="I43" i="4"/>
  <c r="H43" i="4"/>
  <c r="G43" i="4"/>
  <c r="F43" i="4"/>
  <c r="I42" i="4"/>
  <c r="H42" i="4"/>
  <c r="G42" i="4"/>
  <c r="F42" i="4"/>
  <c r="I41" i="4"/>
  <c r="H41" i="4"/>
  <c r="G41" i="4"/>
  <c r="F41" i="4"/>
  <c r="I40" i="4"/>
  <c r="H40" i="4"/>
  <c r="G40" i="4"/>
  <c r="F40" i="4"/>
  <c r="I39" i="4"/>
  <c r="H39" i="4"/>
  <c r="G39" i="4"/>
  <c r="F39" i="4"/>
  <c r="I38" i="4"/>
  <c r="H38" i="4"/>
  <c r="G38" i="4"/>
  <c r="F38" i="4"/>
  <c r="I37" i="4"/>
  <c r="H37" i="4"/>
  <c r="G37" i="4"/>
  <c r="F37" i="4"/>
  <c r="I36" i="4"/>
  <c r="H36" i="4"/>
  <c r="G36" i="4"/>
  <c r="F36" i="4"/>
  <c r="I35" i="4"/>
  <c r="H35" i="4"/>
  <c r="G35" i="4"/>
  <c r="F35" i="4"/>
  <c r="I34" i="4"/>
  <c r="H34" i="4"/>
  <c r="G34" i="4"/>
  <c r="F34" i="4"/>
  <c r="I33" i="4"/>
  <c r="H33" i="4"/>
  <c r="G33" i="4"/>
  <c r="F33" i="4"/>
  <c r="I32" i="4"/>
  <c r="H32" i="4"/>
  <c r="G32" i="4"/>
  <c r="F32" i="4"/>
  <c r="I31" i="4"/>
  <c r="H31" i="4"/>
  <c r="G31" i="4"/>
  <c r="F31" i="4"/>
  <c r="I30" i="4"/>
  <c r="H30" i="4"/>
  <c r="G30" i="4"/>
  <c r="F30" i="4"/>
  <c r="I29" i="4"/>
  <c r="H29" i="4"/>
  <c r="G29" i="4"/>
  <c r="F29" i="4"/>
  <c r="I28" i="4"/>
  <c r="H28" i="4"/>
  <c r="G28" i="4"/>
  <c r="F28" i="4"/>
  <c r="I27" i="4"/>
  <c r="H27" i="4"/>
  <c r="G27" i="4"/>
  <c r="F27" i="4"/>
  <c r="I26" i="4"/>
  <c r="H26" i="4"/>
  <c r="G26" i="4"/>
  <c r="F26" i="4"/>
  <c r="I25" i="4"/>
  <c r="H25" i="4"/>
  <c r="G25" i="4"/>
  <c r="F25" i="4"/>
  <c r="I24" i="4"/>
  <c r="H24" i="4"/>
  <c r="G24" i="4"/>
  <c r="F24" i="4"/>
  <c r="I23" i="4"/>
  <c r="H23" i="4"/>
  <c r="G23" i="4"/>
  <c r="F23" i="4"/>
  <c r="I22" i="4"/>
  <c r="H22" i="4"/>
  <c r="G22" i="4"/>
  <c r="F22" i="4"/>
  <c r="I21" i="4"/>
  <c r="H21" i="4"/>
  <c r="G21" i="4"/>
  <c r="F21" i="4"/>
  <c r="I20" i="4"/>
  <c r="H20" i="4"/>
  <c r="G20" i="4"/>
  <c r="F20" i="4"/>
  <c r="I19" i="4"/>
  <c r="H19" i="4"/>
  <c r="G19" i="4"/>
  <c r="F19" i="4"/>
  <c r="I18" i="4"/>
  <c r="H18" i="4"/>
  <c r="G18" i="4"/>
  <c r="F18" i="4"/>
  <c r="I17" i="4"/>
  <c r="H17" i="4"/>
  <c r="G17" i="4"/>
  <c r="F17" i="4"/>
  <c r="I16" i="4"/>
  <c r="H16" i="4"/>
  <c r="G16" i="4"/>
  <c r="F16" i="4"/>
  <c r="I15" i="4"/>
  <c r="H15" i="4"/>
  <c r="G15" i="4"/>
  <c r="F15" i="4"/>
  <c r="I14" i="4"/>
  <c r="H14" i="4"/>
  <c r="G14" i="4"/>
  <c r="F14" i="4"/>
  <c r="I13" i="4"/>
  <c r="H13" i="4"/>
  <c r="G13" i="4"/>
  <c r="F13" i="4"/>
  <c r="I12" i="4"/>
  <c r="H12" i="4"/>
  <c r="G12" i="4"/>
  <c r="F12" i="4"/>
  <c r="I11" i="4"/>
  <c r="H11" i="4"/>
  <c r="G11" i="4"/>
  <c r="F11" i="4"/>
  <c r="I10" i="4"/>
  <c r="H10" i="4"/>
  <c r="G10" i="4"/>
  <c r="F10" i="4"/>
  <c r="I9" i="4"/>
  <c r="H9" i="4"/>
  <c r="G9" i="4"/>
  <c r="F9" i="4"/>
  <c r="I8" i="4"/>
  <c r="H8" i="4"/>
  <c r="G8" i="4"/>
  <c r="F8" i="4"/>
  <c r="I7" i="4"/>
  <c r="H7" i="4"/>
  <c r="G7" i="4"/>
  <c r="F7" i="4"/>
  <c r="I6" i="4"/>
  <c r="H6" i="4"/>
  <c r="G6" i="4"/>
  <c r="F6" i="4"/>
  <c r="I5" i="4"/>
  <c r="H5" i="4"/>
  <c r="G5" i="4"/>
  <c r="F5" i="4"/>
  <c r="I4" i="4"/>
  <c r="H4" i="4"/>
  <c r="G4" i="4"/>
  <c r="F4" i="4"/>
  <c r="I3" i="4"/>
  <c r="H3" i="4"/>
  <c r="G3" i="4"/>
  <c r="F3" i="4"/>
  <c r="I70" i="3"/>
  <c r="H70" i="3"/>
  <c r="G70" i="3"/>
  <c r="F70" i="3"/>
  <c r="I69" i="3"/>
  <c r="H69" i="3"/>
  <c r="G69" i="3"/>
  <c r="F69" i="3"/>
  <c r="I68" i="3"/>
  <c r="H68" i="3"/>
  <c r="G68" i="3"/>
  <c r="F68" i="3"/>
  <c r="I67" i="3"/>
  <c r="H67" i="3"/>
  <c r="G67" i="3"/>
  <c r="F67" i="3"/>
  <c r="I66" i="3"/>
  <c r="H66" i="3"/>
  <c r="G66" i="3"/>
  <c r="F66" i="3"/>
  <c r="I65" i="3"/>
  <c r="H65" i="3"/>
  <c r="G65" i="3"/>
  <c r="F65" i="3"/>
  <c r="I64" i="3"/>
  <c r="H64" i="3"/>
  <c r="G64" i="3"/>
  <c r="F64" i="3"/>
  <c r="I63" i="3"/>
  <c r="H63" i="3"/>
  <c r="G63" i="3"/>
  <c r="F63" i="3"/>
  <c r="I62" i="3"/>
  <c r="H62" i="3"/>
  <c r="G62" i="3"/>
  <c r="F62" i="3"/>
  <c r="I61" i="3"/>
  <c r="H61" i="3"/>
  <c r="G61" i="3"/>
  <c r="F61" i="3"/>
  <c r="I60" i="3"/>
  <c r="H60" i="3"/>
  <c r="G60" i="3"/>
  <c r="F60" i="3"/>
  <c r="I59" i="3"/>
  <c r="H59" i="3"/>
  <c r="G59" i="3"/>
  <c r="F59" i="3"/>
  <c r="I58" i="3"/>
  <c r="H58" i="3"/>
  <c r="G58" i="3"/>
  <c r="F58" i="3"/>
  <c r="I57" i="3"/>
  <c r="H57" i="3"/>
  <c r="G57" i="3"/>
  <c r="F57" i="3"/>
  <c r="I56" i="3"/>
  <c r="H56" i="3"/>
  <c r="G56" i="3"/>
  <c r="F56" i="3"/>
  <c r="I55" i="3"/>
  <c r="H55" i="3"/>
  <c r="G55" i="3"/>
  <c r="F55" i="3"/>
  <c r="I54" i="3"/>
  <c r="H54" i="3"/>
  <c r="G54" i="3"/>
  <c r="F54" i="3"/>
  <c r="I53" i="3"/>
  <c r="H53" i="3"/>
  <c r="G53" i="3"/>
  <c r="F53" i="3"/>
  <c r="I52" i="3"/>
  <c r="H52" i="3"/>
  <c r="G52" i="3"/>
  <c r="F52" i="3"/>
  <c r="I51" i="3"/>
  <c r="H51" i="3"/>
  <c r="G51" i="3"/>
  <c r="F51" i="3"/>
  <c r="I50" i="3"/>
  <c r="H50" i="3"/>
  <c r="G50" i="3"/>
  <c r="F50" i="3"/>
  <c r="I49" i="3"/>
  <c r="H49" i="3"/>
  <c r="G49" i="3"/>
  <c r="F49" i="3"/>
  <c r="I48" i="3"/>
  <c r="H48" i="3"/>
  <c r="G48" i="3"/>
  <c r="F48" i="3"/>
  <c r="I47" i="3"/>
  <c r="H47" i="3"/>
  <c r="G47" i="3"/>
  <c r="F47" i="3"/>
  <c r="I46" i="3"/>
  <c r="H46" i="3"/>
  <c r="G46" i="3"/>
  <c r="F46" i="3"/>
  <c r="I45" i="3"/>
  <c r="H45" i="3"/>
  <c r="G45" i="3"/>
  <c r="F45" i="3"/>
  <c r="I44" i="3"/>
  <c r="H44" i="3"/>
  <c r="G44" i="3"/>
  <c r="F44" i="3"/>
  <c r="I43" i="3"/>
  <c r="H43" i="3"/>
  <c r="G43" i="3"/>
  <c r="F43" i="3"/>
  <c r="I42" i="3"/>
  <c r="H42" i="3"/>
  <c r="G42" i="3"/>
  <c r="F42" i="3"/>
  <c r="I41" i="3"/>
  <c r="H41" i="3"/>
  <c r="G41" i="3"/>
  <c r="F41" i="3"/>
  <c r="I40" i="3"/>
  <c r="H40" i="3"/>
  <c r="G40" i="3"/>
  <c r="F40" i="3"/>
  <c r="I39" i="3"/>
  <c r="H39" i="3"/>
  <c r="G39" i="3"/>
  <c r="F39" i="3"/>
  <c r="I38" i="3"/>
  <c r="H38" i="3"/>
  <c r="G38" i="3"/>
  <c r="F38" i="3"/>
  <c r="I37" i="3"/>
  <c r="H37" i="3"/>
  <c r="G37" i="3"/>
  <c r="F37" i="3"/>
  <c r="I36" i="3"/>
  <c r="H36" i="3"/>
  <c r="G36" i="3"/>
  <c r="F36" i="3"/>
  <c r="I35" i="3"/>
  <c r="H35" i="3"/>
  <c r="G35" i="3"/>
  <c r="F35" i="3"/>
  <c r="I34" i="3"/>
  <c r="H34" i="3"/>
  <c r="G34" i="3"/>
  <c r="F34" i="3"/>
  <c r="I33" i="3"/>
  <c r="H33" i="3"/>
  <c r="G33" i="3"/>
  <c r="F33" i="3"/>
  <c r="I32" i="3"/>
  <c r="H32" i="3"/>
  <c r="G32" i="3"/>
  <c r="F32" i="3"/>
  <c r="I31" i="3"/>
  <c r="H31" i="3"/>
  <c r="G31" i="3"/>
  <c r="F31" i="3"/>
  <c r="I30" i="3"/>
  <c r="H30" i="3"/>
  <c r="G30" i="3"/>
  <c r="F30" i="3"/>
  <c r="I29" i="3"/>
  <c r="H29" i="3"/>
  <c r="G29" i="3"/>
  <c r="F29" i="3"/>
  <c r="I28" i="3"/>
  <c r="H28" i="3"/>
  <c r="G28" i="3"/>
  <c r="F28" i="3"/>
  <c r="I27" i="3"/>
  <c r="H27" i="3"/>
  <c r="G27" i="3"/>
  <c r="F27" i="3"/>
  <c r="I26" i="3"/>
  <c r="H26" i="3"/>
  <c r="G26" i="3"/>
  <c r="F26" i="3"/>
  <c r="I25" i="3"/>
  <c r="H25" i="3"/>
  <c r="G25" i="3"/>
  <c r="F25" i="3"/>
  <c r="I24" i="3"/>
  <c r="H24" i="3"/>
  <c r="G24" i="3"/>
  <c r="F24" i="3"/>
  <c r="I23" i="3"/>
  <c r="H23" i="3"/>
  <c r="G23" i="3"/>
  <c r="F23" i="3"/>
  <c r="I22" i="3"/>
  <c r="H22" i="3"/>
  <c r="G22" i="3"/>
  <c r="F22" i="3"/>
  <c r="I21" i="3"/>
  <c r="H21" i="3"/>
  <c r="G21" i="3"/>
  <c r="F21" i="3"/>
  <c r="I20" i="3"/>
  <c r="H20" i="3"/>
  <c r="G20" i="3"/>
  <c r="F20" i="3"/>
  <c r="I19" i="3"/>
  <c r="H19" i="3"/>
  <c r="G19" i="3"/>
  <c r="F19" i="3"/>
  <c r="I18" i="3"/>
  <c r="H18" i="3"/>
  <c r="G18" i="3"/>
  <c r="F18" i="3"/>
  <c r="I17" i="3"/>
  <c r="H17" i="3"/>
  <c r="G17" i="3"/>
  <c r="F17" i="3"/>
  <c r="I16" i="3"/>
  <c r="H16" i="3"/>
  <c r="G16" i="3"/>
  <c r="F16" i="3"/>
  <c r="I15" i="3"/>
  <c r="H15" i="3"/>
  <c r="G15" i="3"/>
  <c r="F15" i="3"/>
  <c r="I14" i="3"/>
  <c r="H14" i="3"/>
  <c r="G14" i="3"/>
  <c r="F14" i="3"/>
  <c r="I13" i="3"/>
  <c r="H13" i="3"/>
  <c r="G13" i="3"/>
  <c r="F13" i="3"/>
  <c r="I12" i="3"/>
  <c r="H12" i="3"/>
  <c r="G12" i="3"/>
  <c r="F12" i="3"/>
  <c r="I11" i="3"/>
  <c r="H11" i="3"/>
  <c r="G11" i="3"/>
  <c r="F11" i="3"/>
  <c r="I10" i="3"/>
  <c r="H10" i="3"/>
  <c r="G10" i="3"/>
  <c r="F10" i="3"/>
  <c r="I9" i="3"/>
  <c r="H9" i="3"/>
  <c r="G9" i="3"/>
  <c r="F9" i="3"/>
  <c r="I8" i="3"/>
  <c r="H8" i="3"/>
  <c r="G8" i="3"/>
  <c r="F8" i="3"/>
  <c r="I7" i="3"/>
  <c r="H7" i="3"/>
  <c r="G7" i="3"/>
  <c r="F7" i="3"/>
  <c r="I6" i="3"/>
  <c r="H6" i="3"/>
  <c r="G6" i="3"/>
  <c r="F6" i="3"/>
  <c r="I5" i="3"/>
  <c r="H5" i="3"/>
  <c r="G5" i="3"/>
  <c r="F5" i="3"/>
  <c r="I4" i="3"/>
  <c r="H4" i="3"/>
  <c r="G4" i="3"/>
  <c r="F4" i="3"/>
  <c r="I3" i="3"/>
  <c r="H3" i="3"/>
  <c r="G3" i="3"/>
  <c r="F3" i="3"/>
  <c r="F4" i="2"/>
  <c r="G4" i="2"/>
  <c r="H4" i="2"/>
  <c r="I4" i="2"/>
  <c r="F5" i="2"/>
  <c r="G5" i="2"/>
  <c r="H5" i="2"/>
  <c r="I5" i="2"/>
  <c r="F6" i="2"/>
  <c r="G6" i="2"/>
  <c r="H6" i="2"/>
  <c r="I6" i="2"/>
  <c r="F7" i="2"/>
  <c r="G7" i="2"/>
  <c r="H7" i="2"/>
  <c r="I7" i="2"/>
  <c r="F8" i="2"/>
  <c r="G8" i="2"/>
  <c r="H8" i="2"/>
  <c r="I8" i="2"/>
  <c r="F9" i="2"/>
  <c r="G9" i="2"/>
  <c r="H9" i="2"/>
  <c r="I9" i="2"/>
  <c r="F10" i="2"/>
  <c r="G10" i="2"/>
  <c r="H10" i="2"/>
  <c r="I10" i="2"/>
  <c r="F11" i="2"/>
  <c r="G11" i="2"/>
  <c r="H11" i="2"/>
  <c r="I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H15" i="2"/>
  <c r="I15" i="2"/>
  <c r="F16" i="2"/>
  <c r="G16" i="2"/>
  <c r="H16" i="2"/>
  <c r="I16" i="2"/>
  <c r="F17" i="2"/>
  <c r="G17" i="2"/>
  <c r="H17" i="2"/>
  <c r="I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I21" i="2"/>
  <c r="F22" i="2"/>
  <c r="G22" i="2"/>
  <c r="H22" i="2"/>
  <c r="I22" i="2"/>
  <c r="F23" i="2"/>
  <c r="G23" i="2"/>
  <c r="H23" i="2"/>
  <c r="I23" i="2"/>
  <c r="F24" i="2"/>
  <c r="G24" i="2"/>
  <c r="H24" i="2"/>
  <c r="I24" i="2"/>
  <c r="F25" i="2"/>
  <c r="G25" i="2"/>
  <c r="H25" i="2"/>
  <c r="I25" i="2"/>
  <c r="F26" i="2"/>
  <c r="G26" i="2"/>
  <c r="H26" i="2"/>
  <c r="I26" i="2"/>
  <c r="F27" i="2"/>
  <c r="G27" i="2"/>
  <c r="H27" i="2"/>
  <c r="I27" i="2"/>
  <c r="F28" i="2"/>
  <c r="G28" i="2"/>
  <c r="H28" i="2"/>
  <c r="I28" i="2"/>
  <c r="F29" i="2"/>
  <c r="G29" i="2"/>
  <c r="H29" i="2"/>
  <c r="I29" i="2"/>
  <c r="F30" i="2"/>
  <c r="G30" i="2"/>
  <c r="H30" i="2"/>
  <c r="I30" i="2"/>
  <c r="F31" i="2"/>
  <c r="G31" i="2"/>
  <c r="H31" i="2"/>
  <c r="I31" i="2"/>
  <c r="F32" i="2"/>
  <c r="G32" i="2"/>
  <c r="H32" i="2"/>
  <c r="I32" i="2"/>
  <c r="F33" i="2"/>
  <c r="G33" i="2"/>
  <c r="H33" i="2"/>
  <c r="I33" i="2"/>
  <c r="F34" i="2"/>
  <c r="G34" i="2"/>
  <c r="H34" i="2"/>
  <c r="I34" i="2"/>
  <c r="I3" i="2"/>
  <c r="H3" i="2"/>
  <c r="G3" i="2"/>
  <c r="F3" i="2"/>
  <c r="G52" i="5" l="1"/>
  <c r="H52" i="5"/>
  <c r="F52" i="5"/>
  <c r="G79" i="4"/>
  <c r="H79" i="4"/>
  <c r="I79" i="4"/>
  <c r="F79" i="4"/>
  <c r="G71" i="3"/>
  <c r="H71" i="3"/>
  <c r="I71" i="3"/>
  <c r="F71" i="3"/>
  <c r="G35" i="2"/>
  <c r="H35" i="2"/>
  <c r="I35" i="2"/>
  <c r="F35" i="2"/>
  <c r="I15" i="6" l="1"/>
  <c r="H15" i="6"/>
  <c r="F15" i="6"/>
  <c r="G15" i="6" l="1"/>
  <c r="A5" i="6" l="1"/>
  <c r="A6" i="6"/>
  <c r="A7" i="6" s="1"/>
  <c r="A8" i="6" s="1"/>
  <c r="A9" i="6" s="1"/>
  <c r="A10" i="6" s="1"/>
  <c r="A11" i="6" s="1"/>
  <c r="A12" i="6" s="1"/>
  <c r="A13" i="6" s="1"/>
  <c r="A14" i="6" s="1"/>
  <c r="A4" i="6"/>
  <c r="A4" i="5"/>
  <c r="A5" i="5" s="1"/>
  <c r="A6" i="5" s="1"/>
  <c r="A8" i="5" s="1"/>
  <c r="A9" i="5" s="1"/>
  <c r="A10" i="5" s="1"/>
  <c r="A12" i="5" s="1"/>
  <c r="A13" i="5" s="1"/>
  <c r="A14" i="5" s="1"/>
  <c r="A15" i="5" s="1"/>
  <c r="A16" i="5" s="1"/>
  <c r="A17" i="5" s="1"/>
  <c r="A18" i="5" s="1"/>
  <c r="A19" i="5" s="1"/>
  <c r="A20" i="5" s="1"/>
  <c r="A22" i="5" s="1"/>
  <c r="A23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" i="4"/>
  <c r="A6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2" i="4" s="1"/>
  <c r="A24" i="4" s="1"/>
  <c r="A25" i="4" s="1"/>
  <c r="A26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4" i="3"/>
  <c r="A5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4" i="2"/>
  <c r="A5" i="2" s="1"/>
  <c r="A6" i="2" s="1"/>
  <c r="A7" i="2" s="1"/>
  <c r="A8" i="2" s="1"/>
  <c r="A9" i="2" s="1"/>
  <c r="A11" i="2" s="1"/>
  <c r="A21" i="2" s="1"/>
  <c r="A29" i="2" s="1"/>
  <c r="A30" i="2" s="1"/>
  <c r="A34" i="2" s="1"/>
</calcChain>
</file>

<file path=xl/sharedStrings.xml><?xml version="1.0" encoding="utf-8"?>
<sst xmlns="http://schemas.openxmlformats.org/spreadsheetml/2006/main" count="1480" uniqueCount="601">
  <si>
    <t>NS2HRL14682</t>
  </si>
  <si>
    <t>NS2HRL14688</t>
  </si>
  <si>
    <t>NS2HRL14675</t>
  </si>
  <si>
    <t>NS2HRL14680</t>
  </si>
  <si>
    <t>NS2HRL14673</t>
  </si>
  <si>
    <t>NS2HRL14684</t>
  </si>
  <si>
    <t>NS2HRL14686</t>
  </si>
  <si>
    <t>NBLBJ22</t>
  </si>
  <si>
    <t>NS2HRL14674</t>
  </si>
  <si>
    <t>NBLBJ23</t>
  </si>
  <si>
    <t>NS2HRL14678</t>
  </si>
  <si>
    <t>NS2HRP378</t>
  </si>
  <si>
    <t>NS2HRL14689</t>
  </si>
  <si>
    <t>NS2HRL5696</t>
  </si>
  <si>
    <t>NS2HRL14683</t>
  </si>
  <si>
    <t>NS2HRL14667</t>
  </si>
  <si>
    <t>NS2HRL14672</t>
  </si>
  <si>
    <t>NS2HRL14892</t>
  </si>
  <si>
    <t>NS2HRL14671</t>
  </si>
  <si>
    <t>NS2HRL14666</t>
  </si>
  <si>
    <t>NS2HRL14687</t>
  </si>
  <si>
    <t>NS2HRL14665</t>
  </si>
  <si>
    <t>NS2HRL14656</t>
  </si>
  <si>
    <t>NS2HRL14880</t>
  </si>
  <si>
    <t>NS2HRL14668</t>
  </si>
  <si>
    <t>NS2HRL14663</t>
  </si>
  <si>
    <t>NS2HRL14669</t>
  </si>
  <si>
    <t>NS2HRL15025</t>
  </si>
  <si>
    <t>NS2HRL14676</t>
  </si>
  <si>
    <t>NS2HRL15026</t>
  </si>
  <si>
    <t>NS2HRL14679</t>
  </si>
  <si>
    <t>NS2HRL14662</t>
  </si>
  <si>
    <t>NS2HRL14681</t>
  </si>
  <si>
    <t>NS2HRL14661</t>
  </si>
  <si>
    <t>NS2HRL14685</t>
  </si>
  <si>
    <t>NBTLBJ95</t>
  </si>
  <si>
    <t>NS2HRL14629</t>
  </si>
  <si>
    <t>NS2HRL14664</t>
  </si>
  <si>
    <t>NS2HRL14416</t>
  </si>
  <si>
    <t>NS2HRL14883</t>
  </si>
  <si>
    <t>NS2HRL14419</t>
  </si>
  <si>
    <t>NS2HRL14884</t>
  </si>
  <si>
    <t>NS2HRL14417</t>
  </si>
  <si>
    <t>NS2HRL14660</t>
  </si>
  <si>
    <t>NS2HRL14418</t>
  </si>
  <si>
    <t>NS2HRL14533</t>
  </si>
  <si>
    <t>NS2HRL14415</t>
  </si>
  <si>
    <t>NBTLBJ91</t>
  </si>
  <si>
    <t>NS2HRL14630</t>
  </si>
  <si>
    <t>NS2HRL14654</t>
  </si>
  <si>
    <t>NS2HRL14889</t>
  </si>
  <si>
    <t>NS2HRL14425</t>
  </si>
  <si>
    <t>NS2HRL14652</t>
  </si>
  <si>
    <t>NS2HRL14536</t>
  </si>
  <si>
    <t>NS2HRL14438</t>
  </si>
  <si>
    <t>NS2HRL5941</t>
  </si>
  <si>
    <t>NS2HRL14537</t>
  </si>
  <si>
    <t>NS2HRL14437</t>
  </si>
  <si>
    <t>NRL14576</t>
  </si>
  <si>
    <t>NS2HRL14888</t>
  </si>
  <si>
    <t>NS2HRL14436</t>
  </si>
  <si>
    <t>RGNHR16717</t>
  </si>
  <si>
    <t>NS2HRL14881</t>
  </si>
  <si>
    <t>NS2HRL14435</t>
  </si>
  <si>
    <t>RGNHR16736</t>
  </si>
  <si>
    <t>NS2HRL14885</t>
  </si>
  <si>
    <t>NS2HRL14434</t>
  </si>
  <si>
    <t>RGNHR16733</t>
  </si>
  <si>
    <t>NS2HRL14882</t>
  </si>
  <si>
    <t>NS2HRL14433</t>
  </si>
  <si>
    <t>RGNHR16708</t>
  </si>
  <si>
    <t>NS2HRL14538</t>
  </si>
  <si>
    <t>NS2HRL14432</t>
  </si>
  <si>
    <t>RGNHR16713</t>
  </si>
  <si>
    <t>NS2HRL14658</t>
  </si>
  <si>
    <t>NS2HRL14431</t>
  </si>
  <si>
    <t>RGNHR16727</t>
  </si>
  <si>
    <t>NS2HRL14657</t>
  </si>
  <si>
    <t>NS2HRL14430</t>
  </si>
  <si>
    <t>RGNHR16745</t>
  </si>
  <si>
    <t>NBTLBJ5</t>
  </si>
  <si>
    <t>NS2HRL14429</t>
  </si>
  <si>
    <t>RGNHR16726</t>
  </si>
  <si>
    <t>NS2HRL1864</t>
  </si>
  <si>
    <t>NS2HRL14428</t>
  </si>
  <si>
    <t>RGNHR16734</t>
  </si>
  <si>
    <t>NS2HRL13106</t>
  </si>
  <si>
    <t>NS2HRL14427</t>
  </si>
  <si>
    <t>RGNHR16709</t>
  </si>
  <si>
    <t>NS2HRL14894</t>
  </si>
  <si>
    <t>NS2HRL14426</t>
  </si>
  <si>
    <t>RGNHR16721</t>
  </si>
  <si>
    <t>NS2HRL3442</t>
  </si>
  <si>
    <t>NS2HRL14424</t>
  </si>
  <si>
    <t>DRLBJ2</t>
  </si>
  <si>
    <t>NS2HRL14887</t>
  </si>
  <si>
    <t>NS2HRL14423</t>
  </si>
  <si>
    <t>DRLBJ1</t>
  </si>
  <si>
    <t>NS2HRL14865</t>
  </si>
  <si>
    <t>NS2HRL14422</t>
  </si>
  <si>
    <t>RGNHR16725</t>
  </si>
  <si>
    <t>NS2HRL14875</t>
  </si>
  <si>
    <t>KOLBJ8</t>
  </si>
  <si>
    <t>NS2HRL14421</t>
  </si>
  <si>
    <t>RGNHR16716</t>
  </si>
  <si>
    <t>NS2HRL14874</t>
  </si>
  <si>
    <t>KOLBJ2</t>
  </si>
  <si>
    <t>NS2HRL14420</t>
  </si>
  <si>
    <t>RGNHR16714</t>
  </si>
  <si>
    <t>NS2HRL3440</t>
  </si>
  <si>
    <t>KOLBJ7</t>
  </si>
  <si>
    <t>NS2HRL14634</t>
  </si>
  <si>
    <t>RGNHR16724</t>
  </si>
  <si>
    <t>NS2HRL14873</t>
  </si>
  <si>
    <t>KOLBJ5</t>
  </si>
  <si>
    <t>NS2HRL14633</t>
  </si>
  <si>
    <t>RGNHR16729</t>
  </si>
  <si>
    <t>NS2HRL14872</t>
  </si>
  <si>
    <t>KOLBJ10</t>
  </si>
  <si>
    <t>NS2HRL14632</t>
  </si>
  <si>
    <t>RGNHR16743</t>
  </si>
  <si>
    <t>NS2HRL7639</t>
  </si>
  <si>
    <t>KOLBJ9</t>
  </si>
  <si>
    <t>NS2HRL14631</t>
  </si>
  <si>
    <t>RGNHR16707</t>
  </si>
  <si>
    <t>NS2HRL15024</t>
  </si>
  <si>
    <t>KOLBJ4</t>
  </si>
  <si>
    <t>NS2HRL14653</t>
  </si>
  <si>
    <t>RGNBL13722</t>
  </si>
  <si>
    <t>NS2HRL3441</t>
  </si>
  <si>
    <t>KOLBJ6</t>
  </si>
  <si>
    <t>RGNHR16768</t>
  </si>
  <si>
    <t>RGNHR16720</t>
  </si>
  <si>
    <t>NS2HRL14876</t>
  </si>
  <si>
    <t>KOLBJ3</t>
  </si>
  <si>
    <t>RGNHR16777</t>
  </si>
  <si>
    <t>RGNHR16706</t>
  </si>
  <si>
    <t>NS2HRL15027</t>
  </si>
  <si>
    <t>NS2HRL14525</t>
  </si>
  <si>
    <t>RGNHR16769</t>
  </si>
  <si>
    <t>RGNHR16715</t>
  </si>
  <si>
    <t>NS2HRL7693</t>
  </si>
  <si>
    <t>NS2HRL14531</t>
  </si>
  <si>
    <t>RGNHR16775</t>
  </si>
  <si>
    <t>RGNHR16731</t>
  </si>
  <si>
    <t>NS2HRL14893</t>
  </si>
  <si>
    <t>NS2HRL14528</t>
  </si>
  <si>
    <t>RGNHR16765</t>
  </si>
  <si>
    <t>RGNHR16742</t>
  </si>
  <si>
    <t>NS2HRL14877</t>
  </si>
  <si>
    <t>NS2HRL14530</t>
  </si>
  <si>
    <t>RGNHR16776</t>
  </si>
  <si>
    <t>RGNHR16723</t>
  </si>
  <si>
    <t>NS2HRL14878</t>
  </si>
  <si>
    <t>NS2HRL14527</t>
  </si>
  <si>
    <t>RGNHR16767</t>
  </si>
  <si>
    <t>RGNHR16712</t>
  </si>
  <si>
    <t>NS2HRL14870</t>
  </si>
  <si>
    <t>NS2HRL14526</t>
  </si>
  <si>
    <t>RGNHR16751</t>
  </si>
  <si>
    <t>RGNHR16732</t>
  </si>
  <si>
    <t>NBTLBJ92</t>
  </si>
  <si>
    <t>NS2HRL14534</t>
  </si>
  <si>
    <t>RGNHR16774</t>
  </si>
  <si>
    <t>RGNHR16735</t>
  </si>
  <si>
    <t>NBTLBJ94</t>
  </si>
  <si>
    <t>NS2HRL14523</t>
  </si>
  <si>
    <t>RGNHR16773</t>
  </si>
  <si>
    <t>RGNHR16740</t>
  </si>
  <si>
    <t>NBTLBJ8</t>
  </si>
  <si>
    <t>NS2HRL14532</t>
  </si>
  <si>
    <t>RGNHR16749</t>
  </si>
  <si>
    <t>RGNHR16738</t>
  </si>
  <si>
    <t>NBTLBJ6</t>
  </si>
  <si>
    <t>NS2HRL14521</t>
  </si>
  <si>
    <t>RGNHR16772</t>
  </si>
  <si>
    <t>RGNHR16728</t>
  </si>
  <si>
    <t>NS2HRL14868</t>
  </si>
  <si>
    <t>NS2HRL14522</t>
  </si>
  <si>
    <t>NS2HRL14512</t>
  </si>
  <si>
    <t>RGNHR16766</t>
  </si>
  <si>
    <t>RGNHR16719</t>
  </si>
  <si>
    <t>NBTLBJ22</t>
  </si>
  <si>
    <t>NS2HRL1023</t>
  </si>
  <si>
    <t>NS2HRL14511</t>
  </si>
  <si>
    <t>RGNHR16746</t>
  </si>
  <si>
    <t>RGNHR16730</t>
  </si>
  <si>
    <t>NBLBJ2</t>
  </si>
  <si>
    <t>NS2HRL14524</t>
  </si>
  <si>
    <t>NS2HRL14510</t>
  </si>
  <si>
    <t>RGNHR16762</t>
  </si>
  <si>
    <t>RGNHR16744</t>
  </si>
  <si>
    <t>NS2HRL15023</t>
  </si>
  <si>
    <t>NS2HRL14529</t>
  </si>
  <si>
    <t>NS2HRL14509</t>
  </si>
  <si>
    <t>RGNHR16760</t>
  </si>
  <si>
    <t>RGNHR16737</t>
  </si>
  <si>
    <t>NS2HRL14890</t>
  </si>
  <si>
    <t>KOLBJ1</t>
  </si>
  <si>
    <t>NS2HRL14508</t>
  </si>
  <si>
    <t>RGNHR16754</t>
  </si>
  <si>
    <t>RGNHR16741</t>
  </si>
  <si>
    <t>NS2HRL4869</t>
  </si>
  <si>
    <t>NS2HRL14520</t>
  </si>
  <si>
    <t>NS2HRL14507</t>
  </si>
  <si>
    <t>RGNHR16763</t>
  </si>
  <si>
    <t>RGNHR16718</t>
  </si>
  <si>
    <t>NS2HRL15021</t>
  </si>
  <si>
    <t>NS2HRL14519</t>
  </si>
  <si>
    <t>NS2HRL14506</t>
  </si>
  <si>
    <t>RGNHR16779</t>
  </si>
  <si>
    <t>RGNHR16739</t>
  </si>
  <si>
    <t>NS2HRL14891</t>
  </si>
  <si>
    <t>NS2HRL14518</t>
  </si>
  <si>
    <t>NS2HRL14505</t>
  </si>
  <si>
    <t>RGNHR16758</t>
  </si>
  <si>
    <t>RGNHR16710</t>
  </si>
  <si>
    <t>NS2HRL15022</t>
  </si>
  <si>
    <t>NS2HRL14517</t>
  </si>
  <si>
    <t>NS2HRL14504</t>
  </si>
  <si>
    <t>RGNHR16753</t>
  </si>
  <si>
    <t>RGNHR16711</t>
  </si>
  <si>
    <t>NBTLBJ9</t>
  </si>
  <si>
    <t>NS2HRL14516</t>
  </si>
  <si>
    <t>NS2HRL14503</t>
  </si>
  <si>
    <t>RGNHR16755</t>
  </si>
  <si>
    <t>DRLBJ3</t>
  </si>
  <si>
    <t>NBTLBJ72</t>
  </si>
  <si>
    <t>NS2HRL14515</t>
  </si>
  <si>
    <t>NS2HRL14502</t>
  </si>
  <si>
    <t>RGNHR16761</t>
  </si>
  <si>
    <t>DRLBJ4</t>
  </si>
  <si>
    <t>NBBJ1</t>
  </si>
  <si>
    <t>NS2HRL14514</t>
  </si>
  <si>
    <t>NS2HRL14501</t>
  </si>
  <si>
    <t>RGNHR16770</t>
  </si>
  <si>
    <t>DRLBJ5</t>
  </si>
  <si>
    <t>NBTLBJ4</t>
  </si>
  <si>
    <t>NS2HRL14513</t>
  </si>
  <si>
    <t>CHILKALLI COLNY</t>
  </si>
  <si>
    <t>VENKATAGIRI COLONY</t>
  </si>
  <si>
    <t xml:space="preserve">DORNAKATTE </t>
  </si>
  <si>
    <t>NAGANAPURA COLONY</t>
  </si>
  <si>
    <t>KOTHNAHALLI COLONY</t>
  </si>
  <si>
    <t>SL NO</t>
  </si>
  <si>
    <t>RR NO</t>
  </si>
  <si>
    <t>NAME</t>
  </si>
  <si>
    <t>ADDRESS</t>
  </si>
  <si>
    <t>TARIFF</t>
  </si>
  <si>
    <t>OB</t>
  </si>
  <si>
    <t>DEMAND</t>
  </si>
  <si>
    <t>COLLECTION</t>
  </si>
  <si>
    <t>CLOSING BALANCE</t>
  </si>
  <si>
    <t xml:space="preserve">CHILKALLI COLNY </t>
  </si>
  <si>
    <t>BOMMAIAH KALAIAH</t>
  </si>
  <si>
    <t>3,HURA,KOTHNALLI COLONY,HURA,3</t>
  </si>
  <si>
    <t>LT2</t>
  </si>
  <si>
    <t>KALAMMA BEERAIAH</t>
  </si>
  <si>
    <t>2,HURA,KOTHNALLI COLONY,HURA,2</t>
  </si>
  <si>
    <t>MADHU BEERAIAH</t>
  </si>
  <si>
    <t>3,HURA,KOTHNALLI COLONY,HURA,2</t>
  </si>
  <si>
    <t>BEERAIAH BEERAIAG</t>
  </si>
  <si>
    <t>RAJAIAH ANKAIAH</t>
  </si>
  <si>
    <t>ANKAIAH MADAIAH</t>
  </si>
  <si>
    <t>2,HURA,KOTHNALLI COLONY,HURA,3</t>
  </si>
  <si>
    <t>CHIKKAMMA DODDA MASTAIAH</t>
  </si>
  <si>
    <t>MADAIAH BEERAIAH</t>
  </si>
  <si>
    <t>CHIKKAGOPA</t>
  </si>
  <si>
    <t>S/O HATHTHA,0</t>
  </si>
  <si>
    <t>LT1</t>
  </si>
  <si>
    <t>MACHI W/O MANI</t>
  </si>
  <si>
    <t>GOWRAMMA GOPAIAH</t>
  </si>
  <si>
    <t>HEDAMASTER</t>
  </si>
  <si>
    <t>NANJUNGUD-RURAL,G O VT SCHOOL PRIMARI</t>
  </si>
  <si>
    <t>MARAIAH ANKAIAH</t>
  </si>
  <si>
    <t>PUTTAMMA CHIKKA BASAVAIAH</t>
  </si>
  <si>
    <t>BEERAIAH S/O BOMMAIAH</t>
  </si>
  <si>
    <t>MANGALAMMA ANKAIAH</t>
  </si>
  <si>
    <t>SANNAIAH MADAIAH</t>
  </si>
  <si>
    <t>3,HURA,NAGANAPURA COLONY,HURA,3</t>
  </si>
  <si>
    <t>CHANNAIAH GAJJAGAIAH</t>
  </si>
  <si>
    <t>MINAMMA MARAIAH</t>
  </si>
  <si>
    <t>KUMARA S/O KAJJAGAIAH</t>
  </si>
  <si>
    <t>MAHADEVAMMA CHENNAIAH</t>
  </si>
  <si>
    <t>SEETHA W/O CHENNAIAH</t>
  </si>
  <si>
    <t>SUNEETHA CHIKKA MASTAIAH</t>
  </si>
  <si>
    <t>MUDDA</t>
  </si>
  <si>
    <t>S/O HATTA,0</t>
  </si>
  <si>
    <t>BOMMA</t>
  </si>
  <si>
    <t>S/O GOPA,0</t>
  </si>
  <si>
    <t>MADAIAH</t>
  </si>
  <si>
    <t>S/O ANKAIAH,0</t>
  </si>
  <si>
    <t>MASTI</t>
  </si>
  <si>
    <t>S/O KEJJIGA,0</t>
  </si>
  <si>
    <t>DODDATHOPA</t>
  </si>
  <si>
    <t>S/O CHANNA,0</t>
  </si>
  <si>
    <t>DODDAKALI</t>
  </si>
  <si>
    <t>S/O CHIKKA,0</t>
  </si>
  <si>
    <t>HUTTA</t>
  </si>
  <si>
    <t>MASTHI</t>
  </si>
  <si>
    <t>S/O CHANNAIAH,0</t>
  </si>
  <si>
    <t>S/O BOMMA,0</t>
  </si>
  <si>
    <t>KALAIAH</t>
  </si>
  <si>
    <t>S/O CHENNA BONMMAIAH,0</t>
  </si>
  <si>
    <t>CHIKKAMAHADEVAIAH</t>
  </si>
  <si>
    <t>S/O PUTTAMADAIAH,0</t>
  </si>
  <si>
    <t>GOPAIAH</t>
  </si>
  <si>
    <t>S/O CHIKKA MADAIAH,0</t>
  </si>
  <si>
    <t>CHIKKANNA</t>
  </si>
  <si>
    <t>S/P PUTTA MADAIAH,0</t>
  </si>
  <si>
    <t xml:space="preserve">GURUSWAMY </t>
  </si>
  <si>
    <t xml:space="preserve">NAGANAPURA </t>
  </si>
  <si>
    <t>SAROJJA</t>
  </si>
  <si>
    <t>MADEVI</t>
  </si>
  <si>
    <t xml:space="preserve">NAGAMMA </t>
  </si>
  <si>
    <t xml:space="preserve">KUMARA </t>
  </si>
  <si>
    <t xml:space="preserve">SUNANDA </t>
  </si>
  <si>
    <t>NAGANAPURA</t>
  </si>
  <si>
    <t>BASAVAIAH</t>
  </si>
  <si>
    <t>S/O BASAVAIAH,0</t>
  </si>
  <si>
    <t xml:space="preserve">SUJATHA </t>
  </si>
  <si>
    <t>KONNARAMA</t>
  </si>
  <si>
    <t>S/O BOMMAIAH,0</t>
  </si>
  <si>
    <t>CHIKKA BOMMAIAH</t>
  </si>
  <si>
    <t>S/O SANNA MADAIAH,0</t>
  </si>
  <si>
    <t>RAMA</t>
  </si>
  <si>
    <t>S/O KULLAIAH,0</t>
  </si>
  <si>
    <t xml:space="preserve">GOWRAMMA </t>
  </si>
  <si>
    <t xml:space="preserve">GEETHA </t>
  </si>
  <si>
    <t xml:space="preserve">NaGANAPURA </t>
  </si>
  <si>
    <t xml:space="preserve">SUNADA </t>
  </si>
  <si>
    <t>PRATHIMA</t>
  </si>
  <si>
    <t>KUMAR</t>
  </si>
  <si>
    <t xml:space="preserve">SOMASHEKARA </t>
  </si>
  <si>
    <t>SMT MANABI</t>
  </si>
  <si>
    <t>W/O SUNDAREKA,NAGANNAPURA</t>
  </si>
  <si>
    <t>PRAKASH</t>
  </si>
  <si>
    <t>NAGANAPURA KALONY</t>
  </si>
  <si>
    <t>YOSHODA</t>
  </si>
  <si>
    <t>W/O RAMA,NAGANNAPURA</t>
  </si>
  <si>
    <t xml:space="preserve">SUGUNA </t>
  </si>
  <si>
    <t>SMT LALITHA</t>
  </si>
  <si>
    <t>W/O JAYASHANKARA,NAGANNAPURA</t>
  </si>
  <si>
    <t xml:space="preserve">MANJULA </t>
  </si>
  <si>
    <t>RAMESH</t>
  </si>
  <si>
    <t xml:space="preserve">KYTHA </t>
  </si>
  <si>
    <t xml:space="preserve">KRISHNNA </t>
  </si>
  <si>
    <t>SRI MADAIHA</t>
  </si>
  <si>
    <t>BENE KALAIHA,NAGANNAPURA</t>
  </si>
  <si>
    <t xml:space="preserve">PRABHA </t>
  </si>
  <si>
    <t xml:space="preserve">NAGANAPUR </t>
  </si>
  <si>
    <t>MANGALAMMA JAGADEESHA</t>
  </si>
  <si>
    <t>NO,NAGANAPURA,NAGANAPURA,NAGANAPURA,NAGANAPURA</t>
  </si>
  <si>
    <t>SAVITRI R</t>
  </si>
  <si>
    <t>GURUSWAMY</t>
  </si>
  <si>
    <t>JADEMADAMMA W/O PERIMADA</t>
  </si>
  <si>
    <t>2,HURA,NAGANAPURA ,HURA,2</t>
  </si>
  <si>
    <t>MANJULA W/O JAVARA</t>
  </si>
  <si>
    <t>BASAMMA W/O MALIYAIAH</t>
  </si>
  <si>
    <t>4,HURA,NAGANAPURA COLONY,HURA,3</t>
  </si>
  <si>
    <t xml:space="preserve">RANGAMMA </t>
  </si>
  <si>
    <t>NAGANPURA COLONY</t>
  </si>
  <si>
    <t xml:space="preserve">KARIYYA </t>
  </si>
  <si>
    <t xml:space="preserve">CHENNAMALLASWAMY </t>
  </si>
  <si>
    <t>CHIKKAMMA KEMPA</t>
  </si>
  <si>
    <t>2,HURA,NAGANAPURA COLONY,HURA,2</t>
  </si>
  <si>
    <t>PRASAD NINGARAJU</t>
  </si>
  <si>
    <t xml:space="preserve">SANNAMMA </t>
  </si>
  <si>
    <t>HOMMA GANDAHEDDI</t>
  </si>
  <si>
    <t>KENCHAIAH SHIVAIAH</t>
  </si>
  <si>
    <t>KEMPAMMA W/O SHIVAIAH</t>
  </si>
  <si>
    <t>4,HURA,NAGANAPURA,HURA,3</t>
  </si>
  <si>
    <t xml:space="preserve">ROOPA </t>
  </si>
  <si>
    <t xml:space="preserve">SHIVAMMA </t>
  </si>
  <si>
    <t>MAHADEVI W/O SWAMYJI</t>
  </si>
  <si>
    <t>2,HURA,NAGANAPURA,HURA,2</t>
  </si>
  <si>
    <t>S/O CHIKKA KALAIAH,0</t>
  </si>
  <si>
    <t>MADEVI W/O SWAMY</t>
  </si>
  <si>
    <t>CHELUVA S/O SANNAIAH</t>
  </si>
  <si>
    <t>2,HURA,NAGANAPURA,HURA,3</t>
  </si>
  <si>
    <t xml:space="preserve">CHINNAYYA </t>
  </si>
  <si>
    <t>CHIKKANNA PUTTAMADAIAH</t>
  </si>
  <si>
    <t>2,HURA,NAGANAPURA KALONI,HURA,2</t>
  </si>
  <si>
    <t xml:space="preserve">PUTTAMMA </t>
  </si>
  <si>
    <t>RAJU S/O SANNAIAH</t>
  </si>
  <si>
    <t>MALIYAIAH S/O MAHADEVAIAH</t>
  </si>
  <si>
    <t>NAGANAPURA ,HURA,NAGANAPURA ,HURA,3</t>
  </si>
  <si>
    <t xml:space="preserve">BHAGYA </t>
  </si>
  <si>
    <t>RATNAMMA W/O C N RAJU</t>
  </si>
  <si>
    <t>3,HURA ,NAGANAPURA ,HURA ,3</t>
  </si>
  <si>
    <t>HEAD MASTER</t>
  </si>
  <si>
    <t>GOVRNMENT GIRIJAN,NAGANAPURA</t>
  </si>
  <si>
    <t>A.E.E</t>
  </si>
  <si>
    <t>GRAMAPANCHAYATH,DEVARAYANASHETTY PURA</t>
  </si>
  <si>
    <t>LT6</t>
  </si>
  <si>
    <t>MAHADEVAPPA</t>
  </si>
  <si>
    <t>S/O SIDDAPPA,0</t>
  </si>
  <si>
    <t>GOPAYYA</t>
  </si>
  <si>
    <t>S/O MADAYYA,0</t>
  </si>
  <si>
    <t>KARIYA</t>
  </si>
  <si>
    <t>S/O KALLA,0</t>
  </si>
  <si>
    <t>NAGAIAH</t>
  </si>
  <si>
    <t>CHINNA</t>
  </si>
  <si>
    <t>S/O MUTTHAIAH,0</t>
  </si>
  <si>
    <t>MASNA S/O BASAVARAJU</t>
  </si>
  <si>
    <t xml:space="preserve">NANJUNGUD-RURAL, </t>
  </si>
  <si>
    <t>NAAGESH S/O MAARGA</t>
  </si>
  <si>
    <t>KARIYA S/O GOPAIAH</t>
  </si>
  <si>
    <t>MAARA S/O MAADAIAH</t>
  </si>
  <si>
    <t>DEVI W/O JADDAIAH</t>
  </si>
  <si>
    <t>KEMPA S/O MAADAIAH</t>
  </si>
  <si>
    <t>SRINIVASA S/O PUTTAMAADAI</t>
  </si>
  <si>
    <t>KRISHNA S/O KAALAIAH</t>
  </si>
  <si>
    <t>KULLAIAH S/O BEERA</t>
  </si>
  <si>
    <t>KONGALLI S/O KARIYAIAH</t>
  </si>
  <si>
    <t>LAABI S/O KARIYA</t>
  </si>
  <si>
    <t>MAARGA S/O GOPAIAH</t>
  </si>
  <si>
    <t>MAHESH S/O MAADAIAH</t>
  </si>
  <si>
    <t>KEMPAIAH S/O MAARAIAH</t>
  </si>
  <si>
    <t>MAASTHI S/O MAADAIAH</t>
  </si>
  <si>
    <t>SUBBA S/O MAARAIAH</t>
  </si>
  <si>
    <t>JOGI S/O GOPAIAH</t>
  </si>
  <si>
    <t>MADDHURA S/O MAARAIAH</t>
  </si>
  <si>
    <t>KRISHNA S/O MAADA</t>
  </si>
  <si>
    <t>MAADA S/O GOPAIAH</t>
  </si>
  <si>
    <t>MAADA S/O MAARAIAH</t>
  </si>
  <si>
    <t>MAARA S/O CHENNAIAH</t>
  </si>
  <si>
    <t>SURESH S/O GOPAIAH</t>
  </si>
  <si>
    <t>CHELUVA S/O MAASTHI</t>
  </si>
  <si>
    <t>LOKESH S/O MAARAIAH</t>
  </si>
  <si>
    <t>SANNAGANDAIAH S/O MAASTHA</t>
  </si>
  <si>
    <t>GOPA S/O MAARA</t>
  </si>
  <si>
    <t>BOMMA S/O CHENNA</t>
  </si>
  <si>
    <t>MAARGA S/O CHANNAIAH</t>
  </si>
  <si>
    <t>KRISHNA</t>
  </si>
  <si>
    <t>S/O MADA,0</t>
  </si>
  <si>
    <t>BOMMA S/O HETTHAIAH</t>
  </si>
  <si>
    <t>KEMPA S/O GOPAIAH</t>
  </si>
  <si>
    <t>CHANNA S/O YETTHAIAH</t>
  </si>
  <si>
    <t>SANTHOSHA S/O MAARGA</t>
  </si>
  <si>
    <t>MURTHY S/O PUTTAMAADAIAH</t>
  </si>
  <si>
    <t>BASAVA S/O MAARAIAH</t>
  </si>
  <si>
    <t>CHANDRU S/O MAASTHI</t>
  </si>
  <si>
    <t>MAARGA S/O KOKKAIAH</t>
  </si>
  <si>
    <t>SURESH S/O KARIYAIAH</t>
  </si>
  <si>
    <t>CHENNA S/O BOMAIAH</t>
  </si>
  <si>
    <t>BEEMA S/O KAALA</t>
  </si>
  <si>
    <t>NANJUNGUD-RURAL,GOVT SCHOOL</t>
  </si>
  <si>
    <t>THIYABUNISE</t>
  </si>
  <si>
    <t>W/O ZAPARA,DORNAKATTE</t>
  </si>
  <si>
    <t>CHIKKI W/O HETTA</t>
  </si>
  <si>
    <t>3,HURA,DORANAKATTE ,HURA,3</t>
  </si>
  <si>
    <t>BASAVARAJU LT BOMMAIAH</t>
  </si>
  <si>
    <t>0,HURA,DORANAKATTECOLONY,HURA,9</t>
  </si>
  <si>
    <t>BOMMA S/O UTTAIAH</t>
  </si>
  <si>
    <t>4,HURA,DORANAKATTE COLONY,HURA,4</t>
  </si>
  <si>
    <t>RAJAMMA W/O KEMPARAJU</t>
  </si>
  <si>
    <t>4,HURA,DORANAKATTE COLONY,HURA,3</t>
  </si>
  <si>
    <t>MALLAMMA BOOMMA</t>
  </si>
  <si>
    <t>1,HURA,DORANAKATTEC0L0NY,HURA,9</t>
  </si>
  <si>
    <t>RAJU J S/O JADIYAIAH</t>
  </si>
  <si>
    <t>4,HURA,DORANA KATTE COLONY,HURA,2</t>
  </si>
  <si>
    <t>MAADA S/O KALAIAH</t>
  </si>
  <si>
    <t>2,HURA,DORANA KATTE COLONY,HURA,3</t>
  </si>
  <si>
    <t>SURESHA GOPAIAH</t>
  </si>
  <si>
    <t>0,HURA,DORANAKATTECOLONY,HURA,0</t>
  </si>
  <si>
    <t>BEERA W/O KULLA</t>
  </si>
  <si>
    <t>CHAINAIAH UTTAHAIAH</t>
  </si>
  <si>
    <t>7,DORANAKATTE KALONY,DORANAKATTE KALONY,DORANAKATTE KALONY,8</t>
  </si>
  <si>
    <t>KARIYAIAH LT KEVADAIAH</t>
  </si>
  <si>
    <t>1,DORANAKATTE KALONY,DORANAKATTE KALONY,DORANAKATTE KALONY,8</t>
  </si>
  <si>
    <t>SHOBHA MARGAIAH</t>
  </si>
  <si>
    <t>7,DORANAKATTE,DORANAKATTE,DORANAKATTE,7</t>
  </si>
  <si>
    <t>MADAIAH S/O KARIYAIAH</t>
  </si>
  <si>
    <t>2,HURA,DORANAKATTE,HURA,2</t>
  </si>
  <si>
    <t>SANNAGANDU S/O MASTHI</t>
  </si>
  <si>
    <t>DORANAKATTE KALONI,HURA,DORANAKATTE KALONI,HURA,2</t>
  </si>
  <si>
    <t>MACHAMMA W/O MARAIAH</t>
  </si>
  <si>
    <t>2,HURA,DORANAKATTE ,HURA,3</t>
  </si>
  <si>
    <t>SANTHOSH S/O MARGAIAH</t>
  </si>
  <si>
    <t>NAGAA S/O MARGAIAH B</t>
  </si>
  <si>
    <t>5,HURA,DORANAKATTE KALONI,HURA,4</t>
  </si>
  <si>
    <t>ANKA S/O BOMMA</t>
  </si>
  <si>
    <t>4,H7RA,DORANAKATTE KALONI,H7RA,5</t>
  </si>
  <si>
    <t>MARAMMA W/O MADHURA</t>
  </si>
  <si>
    <t>2,HURA ,DORANAKATTE ,HURA ,4</t>
  </si>
  <si>
    <t>CHANNAMMA W/O MARGAIAH</t>
  </si>
  <si>
    <t>2,HURA,DORANAKATTE ,HURA,2</t>
  </si>
  <si>
    <t>ANITHA NAGA</t>
  </si>
  <si>
    <t>U,DORANAKATTE KALONY,DORANAKATTE KALONY,DORANAKATTE KALONY,8</t>
  </si>
  <si>
    <t>BELLAIAH CHAINNAIAH</t>
  </si>
  <si>
    <t>1,DORANAKATTE,DORANAKATTE,DORANAKATTE,1</t>
  </si>
  <si>
    <t>NAGESHA MARAGAIAH</t>
  </si>
  <si>
    <t>9,HURA,DORANAKATTECOLONY,HURA,I</t>
  </si>
  <si>
    <t>KEMPAMMA W/O MARA</t>
  </si>
  <si>
    <t>7,HURA,DORANAKATTE ,HURA,2</t>
  </si>
  <si>
    <t>CHALUVA MARAIAH</t>
  </si>
  <si>
    <t>1,DORANAKATTE,DORANAKATTE,DORANAKATTE,DORANAKATTE</t>
  </si>
  <si>
    <t>RAVI MAREE BOMMA</t>
  </si>
  <si>
    <t>8,DORANAKATTE KALONY,DORANAKATTE KALONY,DORANAKATTE KALONY,8</t>
  </si>
  <si>
    <t>DEVAMMA LT RAMU</t>
  </si>
  <si>
    <t>MADEVA S/O MASTHI</t>
  </si>
  <si>
    <t>KONGALLI KARIYAIAH</t>
  </si>
  <si>
    <t>7,DORANAKATTE KALONY,DORANAKATTE KALONY,DORANAKATTE KALONY,6</t>
  </si>
  <si>
    <t>GOWRAMMA</t>
  </si>
  <si>
    <t>NANJUNGUD-RURAL,W/O CHIKKA MADA</t>
  </si>
  <si>
    <t>CHIKKA</t>
  </si>
  <si>
    <t>NANJUNGUD-RURAL,S/O KARRIAH</t>
  </si>
  <si>
    <t>SOMMIAH</t>
  </si>
  <si>
    <t>NANJUNGUD-RURAL,S/O LATE BOMMA</t>
  </si>
  <si>
    <t>MADA</t>
  </si>
  <si>
    <t>NANJUNGUD-RURAL,S/O CHELUVIAH</t>
  </si>
  <si>
    <t>JADIYA</t>
  </si>
  <si>
    <t>G SURENDRA</t>
  </si>
  <si>
    <t>NANJUNGUD-RURAL,S/O CHENNIAH</t>
  </si>
  <si>
    <t>SANNA GANDU</t>
  </si>
  <si>
    <t>NANJUNGUD-RURAL,S/O KARIYYA</t>
  </si>
  <si>
    <t>NANJUNGUD-RURAL,S/O BOMMA</t>
  </si>
  <si>
    <t>KUMARA</t>
  </si>
  <si>
    <t>NANJUNGUD-RURAL,KIRANA</t>
  </si>
  <si>
    <t>SOMA</t>
  </si>
  <si>
    <t>NANJUNGUD-RURAL,S/O LATE SOMMIAH</t>
  </si>
  <si>
    <t>KENCHIAH</t>
  </si>
  <si>
    <t>KULLA</t>
  </si>
  <si>
    <t>NANJUNGUD-RURAL,S/O LATE GOPIAH</t>
  </si>
  <si>
    <t>MALLIAH</t>
  </si>
  <si>
    <t>NANJUNGUD-RURAL,S/O BUKTHA</t>
  </si>
  <si>
    <t>MARA</t>
  </si>
  <si>
    <t>NANJUNGUD-RURAL,S/O LATE MALLIAH</t>
  </si>
  <si>
    <t>MADAMA</t>
  </si>
  <si>
    <t>NANJUNGUD-RURAL,W/O SOMAIAH</t>
  </si>
  <si>
    <t>RAVI</t>
  </si>
  <si>
    <t>NANJUNGUD-RURAL,MARAGIAH</t>
  </si>
  <si>
    <t>RAJESH</t>
  </si>
  <si>
    <t>NANJUNGUD-RURAL,S/O HULIMADIAH</t>
  </si>
  <si>
    <t>MAHADEVAMMA</t>
  </si>
  <si>
    <t>NANJUNGUD-RURAL,W/O LATE VENUGOPALIAH</t>
  </si>
  <si>
    <t>KYATHA</t>
  </si>
  <si>
    <t>NANJUNGUD-RURAL,S/O SOMIAHIA</t>
  </si>
  <si>
    <t>JAYAMADA</t>
  </si>
  <si>
    <t>RAJAMMA SANNAGANDU</t>
  </si>
  <si>
    <t>8,HURA,VENKATAGIRI COLONY ,HURA,7</t>
  </si>
  <si>
    <t>MARGHA JADIYAIAH</t>
  </si>
  <si>
    <t>7,YADIYALA,VENKATAGIRI COLONY ,YADIYALA,8</t>
  </si>
  <si>
    <t>D CHENNA LT CHANNAIAH</t>
  </si>
  <si>
    <t>8,HURA,VENKATAGIRI COLONY ,HURA,8</t>
  </si>
  <si>
    <t>RAJU GOPAIAH</t>
  </si>
  <si>
    <t>7,HURA,VENKATAGIRI COLONY ,HURA,7</t>
  </si>
  <si>
    <t>CHIKKAMMA GOPAIAH</t>
  </si>
  <si>
    <t>MARA KARIYAIAH</t>
  </si>
  <si>
    <t>MARAIAH KOLIMADAIAH</t>
  </si>
  <si>
    <t>7,HURA,VENKATAGIRI COLONY ,HURA,8</t>
  </si>
  <si>
    <t>BELLAIAH LT KOLI MADAIAH</t>
  </si>
  <si>
    <t>GOPAL BOMMAIAH</t>
  </si>
  <si>
    <t>8,HURA,VENKATAGIRI COLONY ,HURA,U</t>
  </si>
  <si>
    <t>CHALUVA MARA</t>
  </si>
  <si>
    <t>J,HURA,VENKATAGIRI COLONY ,HURA,Y</t>
  </si>
  <si>
    <t>GOPI RAJESHA</t>
  </si>
  <si>
    <t>NAGAMMA LT KARIYAIAH</t>
  </si>
  <si>
    <t>CHIKKA LT KARIYAIAH</t>
  </si>
  <si>
    <t>9,HURA,VENKATAGIRI COLONY ,HURA,8</t>
  </si>
  <si>
    <t>CHANNAMMA CHANNAIAH</t>
  </si>
  <si>
    <t>6,HURA,VENKATAGIRI COLONY ,HURA,7</t>
  </si>
  <si>
    <t>J MAADA CHANNAIAH</t>
  </si>
  <si>
    <t>MASTHAIAH LT BOMMAIAH</t>
  </si>
  <si>
    <t>7,YADIYALA,VENKATAGIRI KALONY,YADIYALA,7</t>
  </si>
  <si>
    <t>PUTTA CHIKKAIAH</t>
  </si>
  <si>
    <t>7,YADIYALA,VENKATAGIRI COLONY,YADIYALA,6</t>
  </si>
  <si>
    <t>KALAIAH GOPAIAH</t>
  </si>
  <si>
    <t>7,YADIYALA,VENKATAGIRI COLONY,YADIYALA,8</t>
  </si>
  <si>
    <t>MAHESH MAADA</t>
  </si>
  <si>
    <t>8,YADIYALA,VENKATAGIRI COLONY,YADIYALA,8</t>
  </si>
  <si>
    <t>MARAMMA MAADA</t>
  </si>
  <si>
    <t>KULLA JADIYAIAH</t>
  </si>
  <si>
    <t>KULLA MASTHI</t>
  </si>
  <si>
    <t>6,HURA,VENKATAGIRI COLONY ,HURA,5</t>
  </si>
  <si>
    <t>SANNAGANDU KARIYAIAH</t>
  </si>
  <si>
    <t>U,HURA,VENKATAGIRI COLONY ,HURA,U</t>
  </si>
  <si>
    <t>DASA LT GOPALAIAH</t>
  </si>
  <si>
    <t>1,HURA,CHILKALLI KALONI ,HURA,8</t>
  </si>
  <si>
    <t>MARAMMA KULLAIAH</t>
  </si>
  <si>
    <t>2,HURA,CHILKALLI KALONI,HURA,2</t>
  </si>
  <si>
    <t>SANNAMMA GOPAIAH</t>
  </si>
  <si>
    <t>MADAMMA GOPAIAH</t>
  </si>
  <si>
    <t>KALAMMA ANKAIAH</t>
  </si>
  <si>
    <t>2,HURA,CHILKALLI KALONI,HURA,3</t>
  </si>
  <si>
    <t>SHANTHAMMA W/O KARIYAIAH</t>
  </si>
  <si>
    <t>2,HURA,CHILKALLI KALONJ,HURA,3</t>
  </si>
  <si>
    <t>BOMMI KEMPAIAH</t>
  </si>
  <si>
    <t>U,CHILKALLI KALONI,CHILKALLI KALONI,CHILKALLI KALONI,7</t>
  </si>
  <si>
    <t>CHIKKI MADAIAH</t>
  </si>
  <si>
    <t>J,CHILKALLI KALONI,CHILKALLI KALONI,CHILKALLI KALONI,7</t>
  </si>
  <si>
    <t>BEERA ANKAIAH</t>
  </si>
  <si>
    <t>7,CHILKALLI KALONI,CHILKALLI KALONI,CHILKALLI KALONI,7</t>
  </si>
  <si>
    <t>MADAIAH LT KARIYAIAH</t>
  </si>
  <si>
    <t>8,CHILKALLI KALONI,CHILKALLI KALONI,CHILKALLI KALONI,8</t>
  </si>
  <si>
    <t>MAHADEVI LT DASAIAH</t>
  </si>
  <si>
    <t>PUTTAMMA KEMPAIAH</t>
  </si>
  <si>
    <t>5,CHILKALLI KALONI,CHILKALLI KALONI,CHILKALLI KALONI,7</t>
  </si>
  <si>
    <t>BILL STOP</t>
  </si>
  <si>
    <t>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</si>
</sst>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9">
    <xf numFmtId="0" fontId="0" fillId="0" borderId="0" xfId="0"/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/>
    <xf numFmtId="0" fontId="0" fillId="0" borderId="3" xfId="0" applyNumberForma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/>
    <xf numFmtId="0" fontId="1" fillId="2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1" fontId="2" fillId="0" borderId="3" xfId="0" applyNumberFormat="1" applyFont="1" applyBorder="1" applyAlignment="1">
      <alignment vertical="center"/>
    </xf>
    <xf numFmtId="0" fontId="3" fillId="0" borderId="3" xfId="0" applyFont="1" applyBorder="1"/>
    <xf numFmtId="0" fontId="0" fillId="0" borderId="3" xfId="0" applyBorder="1"/>
    <xf numFmtId="1" fontId="0" fillId="0" borderId="3" xfId="0" applyNumberForma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ashantha\PRASHANTH\55%20COLOMN%20DCB\2023-24\2.May-23\RR%20WISE%20DCB%20MAY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view="pageBreakPreview" zoomScaleNormal="100" zoomScaleSheetLayoutView="100" workbookViewId="0">
      <selection activeCell="F1" sqref="F1:G1"/>
    </sheetView>
  </sheetViews>
  <sheetFormatPr defaultRowHeight="15" x14ac:dyDescent="0.25"/>
  <cols>
    <col min="1" max="1" width="5.7109375" style="2" customWidth="1"/>
    <col min="2" max="2" width="20.5703125" style="2" customWidth="1"/>
    <col min="3" max="3" width="25.28515625" style="2" customWidth="1"/>
    <col min="4" max="4" width="20.42578125" style="2" customWidth="1"/>
    <col min="5" max="5" width="21.28515625" style="2" customWidth="1"/>
    <col min="6" max="6" width="16" style="2" customWidth="1"/>
    <col min="7" max="7" width="10.42578125" style="1" customWidth="1"/>
    <col min="8" max="16384" width="9.140625" style="1"/>
  </cols>
  <sheetData>
    <row r="1" spans="1:7" s="10" customFormat="1" ht="39" customHeight="1" x14ac:dyDescent="0.25">
      <c r="A1" s="11" t="s">
        <v>244</v>
      </c>
      <c r="B1" s="11" t="s">
        <v>243</v>
      </c>
      <c r="C1" s="11" t="s">
        <v>242</v>
      </c>
      <c r="D1" s="11" t="s">
        <v>241</v>
      </c>
      <c r="E1" s="11" t="s">
        <v>240</v>
      </c>
      <c r="F1" s="20" t="s">
        <v>239</v>
      </c>
      <c r="G1" s="20"/>
    </row>
    <row r="2" spans="1:7" s="7" customFormat="1" ht="30" customHeight="1" x14ac:dyDescent="0.35">
      <c r="A2" s="6">
        <v>1</v>
      </c>
      <c r="B2" s="9" t="s">
        <v>238</v>
      </c>
      <c r="C2" s="9" t="s">
        <v>237</v>
      </c>
      <c r="D2" s="4" t="s">
        <v>236</v>
      </c>
      <c r="E2" s="4" t="s">
        <v>235</v>
      </c>
      <c r="F2" s="9" t="s">
        <v>234</v>
      </c>
      <c r="G2" s="9"/>
    </row>
    <row r="3" spans="1:7" s="7" customFormat="1" ht="30" customHeight="1" x14ac:dyDescent="0.35">
      <c r="A3" s="6">
        <v>2</v>
      </c>
      <c r="B3" s="9" t="s">
        <v>233</v>
      </c>
      <c r="C3" s="9" t="s">
        <v>232</v>
      </c>
      <c r="D3" s="4" t="s">
        <v>231</v>
      </c>
      <c r="E3" s="4" t="s">
        <v>230</v>
      </c>
      <c r="F3" s="9" t="s">
        <v>229</v>
      </c>
      <c r="G3" s="9"/>
    </row>
    <row r="4" spans="1:7" s="7" customFormat="1" ht="30" customHeight="1" x14ac:dyDescent="0.35">
      <c r="A4" s="6">
        <v>3</v>
      </c>
      <c r="B4" s="9" t="s">
        <v>228</v>
      </c>
      <c r="C4" s="9" t="s">
        <v>227</v>
      </c>
      <c r="D4" s="4" t="s">
        <v>226</v>
      </c>
      <c r="E4" s="4" t="s">
        <v>225</v>
      </c>
      <c r="F4" s="9" t="s">
        <v>224</v>
      </c>
      <c r="G4" s="9"/>
    </row>
    <row r="5" spans="1:7" s="7" customFormat="1" ht="30" customHeight="1" x14ac:dyDescent="0.35">
      <c r="A5" s="6">
        <v>4</v>
      </c>
      <c r="B5" s="9" t="s">
        <v>223</v>
      </c>
      <c r="C5" s="9" t="s">
        <v>222</v>
      </c>
      <c r="D5" s="4" t="s">
        <v>221</v>
      </c>
      <c r="E5" s="4" t="s">
        <v>220</v>
      </c>
      <c r="F5" s="9" t="s">
        <v>219</v>
      </c>
      <c r="G5" s="9"/>
    </row>
    <row r="6" spans="1:7" s="7" customFormat="1" ht="30" customHeight="1" x14ac:dyDescent="0.35">
      <c r="A6" s="6">
        <v>5</v>
      </c>
      <c r="B6" s="9" t="s">
        <v>218</v>
      </c>
      <c r="C6" s="9" t="s">
        <v>217</v>
      </c>
      <c r="D6" s="4" t="s">
        <v>216</v>
      </c>
      <c r="E6" s="4" t="s">
        <v>215</v>
      </c>
      <c r="F6" s="9" t="s">
        <v>214</v>
      </c>
      <c r="G6" s="9"/>
    </row>
    <row r="7" spans="1:7" s="7" customFormat="1" ht="30" customHeight="1" x14ac:dyDescent="0.35">
      <c r="A7" s="6">
        <v>6</v>
      </c>
      <c r="B7" s="9" t="s">
        <v>213</v>
      </c>
      <c r="C7" s="9" t="s">
        <v>212</v>
      </c>
      <c r="D7" s="4" t="s">
        <v>211</v>
      </c>
      <c r="E7" s="4" t="s">
        <v>210</v>
      </c>
      <c r="F7" s="9" t="s">
        <v>209</v>
      </c>
      <c r="G7" s="9"/>
    </row>
    <row r="8" spans="1:7" s="7" customFormat="1" ht="30" customHeight="1" x14ac:dyDescent="0.35">
      <c r="A8" s="6">
        <v>7</v>
      </c>
      <c r="B8" s="9" t="s">
        <v>208</v>
      </c>
      <c r="C8" s="9" t="s">
        <v>207</v>
      </c>
      <c r="D8" s="4" t="s">
        <v>206</v>
      </c>
      <c r="E8" s="4" t="s">
        <v>205</v>
      </c>
      <c r="F8" s="9" t="s">
        <v>204</v>
      </c>
      <c r="G8" s="9"/>
    </row>
    <row r="9" spans="1:7" s="7" customFormat="1" ht="30" customHeight="1" x14ac:dyDescent="0.35">
      <c r="A9" s="6">
        <v>8</v>
      </c>
      <c r="B9" s="9" t="s">
        <v>203</v>
      </c>
      <c r="C9" s="9" t="s">
        <v>202</v>
      </c>
      <c r="D9" s="4" t="s">
        <v>201</v>
      </c>
      <c r="E9" s="4" t="s">
        <v>200</v>
      </c>
      <c r="F9" s="9" t="s">
        <v>199</v>
      </c>
      <c r="G9" s="9"/>
    </row>
    <row r="10" spans="1:7" s="7" customFormat="1" ht="30" customHeight="1" x14ac:dyDescent="0.35">
      <c r="A10" s="6">
        <v>9</v>
      </c>
      <c r="B10" s="9" t="s">
        <v>198</v>
      </c>
      <c r="C10" s="9" t="s">
        <v>197</v>
      </c>
      <c r="D10" s="4" t="s">
        <v>196</v>
      </c>
      <c r="E10" s="4" t="s">
        <v>195</v>
      </c>
      <c r="F10" s="9" t="s">
        <v>194</v>
      </c>
      <c r="G10" s="9"/>
    </row>
    <row r="11" spans="1:7" s="7" customFormat="1" ht="30" customHeight="1" x14ac:dyDescent="0.35">
      <c r="A11" s="6">
        <v>10</v>
      </c>
      <c r="B11" s="9" t="s">
        <v>193</v>
      </c>
      <c r="C11" s="9" t="s">
        <v>192</v>
      </c>
      <c r="D11" s="4" t="s">
        <v>191</v>
      </c>
      <c r="E11" s="4" t="s">
        <v>190</v>
      </c>
      <c r="F11" s="9" t="s">
        <v>189</v>
      </c>
      <c r="G11" s="9"/>
    </row>
    <row r="12" spans="1:7" s="7" customFormat="1" ht="30" customHeight="1" x14ac:dyDescent="0.35">
      <c r="A12" s="6">
        <v>11</v>
      </c>
      <c r="B12" s="9" t="s">
        <v>188</v>
      </c>
      <c r="C12" s="9" t="s">
        <v>187</v>
      </c>
      <c r="D12" s="4" t="s">
        <v>186</v>
      </c>
      <c r="E12" s="4" t="s">
        <v>185</v>
      </c>
      <c r="F12" s="9" t="s">
        <v>184</v>
      </c>
      <c r="G12" s="9"/>
    </row>
    <row r="13" spans="1:7" s="7" customFormat="1" ht="30" customHeight="1" x14ac:dyDescent="0.35">
      <c r="A13" s="6">
        <v>12</v>
      </c>
      <c r="B13" s="9" t="s">
        <v>183</v>
      </c>
      <c r="C13" s="9" t="s">
        <v>182</v>
      </c>
      <c r="D13" s="4" t="s">
        <v>181</v>
      </c>
      <c r="E13" s="4" t="s">
        <v>180</v>
      </c>
      <c r="F13" s="9" t="s">
        <v>179</v>
      </c>
      <c r="G13" s="9"/>
    </row>
    <row r="14" spans="1:7" s="7" customFormat="1" ht="30" customHeight="1" x14ac:dyDescent="0.35">
      <c r="A14" s="6">
        <v>13</v>
      </c>
      <c r="B14" s="9" t="s">
        <v>178</v>
      </c>
      <c r="C14" s="9" t="s">
        <v>177</v>
      </c>
      <c r="D14" s="4" t="s">
        <v>176</v>
      </c>
      <c r="E14" s="4" t="s">
        <v>175</v>
      </c>
      <c r="F14" s="21"/>
      <c r="G14" s="22"/>
    </row>
    <row r="15" spans="1:7" s="7" customFormat="1" ht="30" customHeight="1" x14ac:dyDescent="0.35">
      <c r="A15" s="6">
        <v>14</v>
      </c>
      <c r="B15" s="9" t="s">
        <v>174</v>
      </c>
      <c r="C15" s="9" t="s">
        <v>173</v>
      </c>
      <c r="D15" s="4" t="s">
        <v>172</v>
      </c>
      <c r="E15" s="4" t="s">
        <v>171</v>
      </c>
      <c r="F15" s="21"/>
      <c r="G15" s="22"/>
    </row>
    <row r="16" spans="1:7" s="7" customFormat="1" ht="30" customHeight="1" x14ac:dyDescent="0.35">
      <c r="A16" s="6">
        <v>15</v>
      </c>
      <c r="B16" s="9" t="s">
        <v>170</v>
      </c>
      <c r="C16" s="9" t="s">
        <v>169</v>
      </c>
      <c r="D16" s="4" t="s">
        <v>168</v>
      </c>
      <c r="E16" s="4" t="s">
        <v>167</v>
      </c>
      <c r="F16" s="21"/>
      <c r="G16" s="22"/>
    </row>
    <row r="17" spans="1:7" s="7" customFormat="1" ht="30" customHeight="1" x14ac:dyDescent="0.35">
      <c r="A17" s="6">
        <v>16</v>
      </c>
      <c r="B17" s="9" t="s">
        <v>166</v>
      </c>
      <c r="C17" s="9" t="s">
        <v>165</v>
      </c>
      <c r="D17" s="4" t="s">
        <v>164</v>
      </c>
      <c r="E17" s="4" t="s">
        <v>163</v>
      </c>
      <c r="F17" s="21"/>
      <c r="G17" s="22"/>
    </row>
    <row r="18" spans="1:7" s="7" customFormat="1" ht="30" customHeight="1" x14ac:dyDescent="0.35">
      <c r="A18" s="6">
        <v>17</v>
      </c>
      <c r="B18" s="9" t="s">
        <v>162</v>
      </c>
      <c r="C18" s="9" t="s">
        <v>161</v>
      </c>
      <c r="D18" s="4" t="s">
        <v>160</v>
      </c>
      <c r="E18" s="4" t="s">
        <v>159</v>
      </c>
      <c r="F18" s="21"/>
      <c r="G18" s="22"/>
    </row>
    <row r="19" spans="1:7" s="7" customFormat="1" ht="30" customHeight="1" x14ac:dyDescent="0.35">
      <c r="A19" s="6">
        <v>18</v>
      </c>
      <c r="B19" s="9" t="s">
        <v>158</v>
      </c>
      <c r="C19" s="9" t="s">
        <v>157</v>
      </c>
      <c r="D19" s="4" t="s">
        <v>156</v>
      </c>
      <c r="E19" s="4" t="s">
        <v>155</v>
      </c>
      <c r="F19" s="21"/>
      <c r="G19" s="22"/>
    </row>
    <row r="20" spans="1:7" s="7" customFormat="1" ht="30" customHeight="1" x14ac:dyDescent="0.35">
      <c r="A20" s="6">
        <v>19</v>
      </c>
      <c r="B20" s="9" t="s">
        <v>154</v>
      </c>
      <c r="C20" s="9" t="s">
        <v>153</v>
      </c>
      <c r="D20" s="4" t="s">
        <v>152</v>
      </c>
      <c r="E20" s="4" t="s">
        <v>151</v>
      </c>
      <c r="F20" s="21"/>
      <c r="G20" s="22"/>
    </row>
    <row r="21" spans="1:7" s="7" customFormat="1" ht="30" customHeight="1" x14ac:dyDescent="0.35">
      <c r="A21" s="6">
        <v>20</v>
      </c>
      <c r="B21" s="9" t="s">
        <v>150</v>
      </c>
      <c r="C21" s="9" t="s">
        <v>149</v>
      </c>
      <c r="D21" s="4" t="s">
        <v>148</v>
      </c>
      <c r="E21" s="4" t="s">
        <v>147</v>
      </c>
      <c r="F21" s="21"/>
      <c r="G21" s="22"/>
    </row>
    <row r="22" spans="1:7" s="7" customFormat="1" ht="30" customHeight="1" x14ac:dyDescent="0.35">
      <c r="A22" s="6">
        <v>21</v>
      </c>
      <c r="B22" s="9" t="s">
        <v>146</v>
      </c>
      <c r="C22" s="9" t="s">
        <v>145</v>
      </c>
      <c r="D22" s="4" t="s">
        <v>144</v>
      </c>
      <c r="E22" s="4" t="s">
        <v>143</v>
      </c>
      <c r="F22" s="21"/>
      <c r="G22" s="22"/>
    </row>
    <row r="23" spans="1:7" s="7" customFormat="1" ht="30" customHeight="1" x14ac:dyDescent="0.35">
      <c r="A23" s="6">
        <v>22</v>
      </c>
      <c r="B23" s="9" t="s">
        <v>142</v>
      </c>
      <c r="C23" s="9" t="s">
        <v>141</v>
      </c>
      <c r="D23" s="4" t="s">
        <v>140</v>
      </c>
      <c r="E23" s="4" t="s">
        <v>139</v>
      </c>
      <c r="F23" s="21"/>
      <c r="G23" s="22"/>
    </row>
    <row r="24" spans="1:7" s="7" customFormat="1" ht="30" customHeight="1" x14ac:dyDescent="0.35">
      <c r="A24" s="6">
        <v>23</v>
      </c>
      <c r="B24" s="9" t="s">
        <v>138</v>
      </c>
      <c r="C24" s="9" t="s">
        <v>137</v>
      </c>
      <c r="D24" s="4" t="s">
        <v>136</v>
      </c>
      <c r="E24" s="4" t="s">
        <v>135</v>
      </c>
      <c r="F24" s="21"/>
      <c r="G24" s="22"/>
    </row>
    <row r="25" spans="1:7" s="7" customFormat="1" ht="30" customHeight="1" x14ac:dyDescent="0.35">
      <c r="A25" s="6">
        <v>24</v>
      </c>
      <c r="B25" s="9" t="s">
        <v>134</v>
      </c>
      <c r="C25" s="9" t="s">
        <v>133</v>
      </c>
      <c r="D25" s="4" t="s">
        <v>132</v>
      </c>
      <c r="E25" s="4" t="s">
        <v>131</v>
      </c>
      <c r="F25" s="21"/>
      <c r="G25" s="22"/>
    </row>
    <row r="26" spans="1:7" s="7" customFormat="1" ht="30" customHeight="1" x14ac:dyDescent="0.35">
      <c r="A26" s="6">
        <v>25</v>
      </c>
      <c r="B26" s="9" t="s">
        <v>130</v>
      </c>
      <c r="C26" s="9" t="s">
        <v>129</v>
      </c>
      <c r="D26" s="4" t="s">
        <v>128</v>
      </c>
      <c r="E26" s="4" t="s">
        <v>127</v>
      </c>
      <c r="F26" s="21"/>
      <c r="G26" s="22"/>
    </row>
    <row r="27" spans="1:7" s="7" customFormat="1" ht="30" customHeight="1" x14ac:dyDescent="0.35">
      <c r="A27" s="6">
        <v>26</v>
      </c>
      <c r="B27" s="9" t="s">
        <v>126</v>
      </c>
      <c r="C27" s="9" t="s">
        <v>125</v>
      </c>
      <c r="D27" s="4" t="s">
        <v>124</v>
      </c>
      <c r="E27" s="4" t="s">
        <v>123</v>
      </c>
      <c r="F27" s="21"/>
      <c r="G27" s="22"/>
    </row>
    <row r="28" spans="1:7" s="7" customFormat="1" ht="30" customHeight="1" x14ac:dyDescent="0.35">
      <c r="A28" s="6">
        <v>27</v>
      </c>
      <c r="B28" s="9" t="s">
        <v>122</v>
      </c>
      <c r="C28" s="9" t="s">
        <v>121</v>
      </c>
      <c r="D28" s="4" t="s">
        <v>120</v>
      </c>
      <c r="E28" s="4" t="s">
        <v>119</v>
      </c>
      <c r="F28" s="21"/>
      <c r="G28" s="22"/>
    </row>
    <row r="29" spans="1:7" s="7" customFormat="1" ht="30" customHeight="1" x14ac:dyDescent="0.35">
      <c r="A29" s="6">
        <v>28</v>
      </c>
      <c r="B29" s="9" t="s">
        <v>118</v>
      </c>
      <c r="C29" s="9" t="s">
        <v>117</v>
      </c>
      <c r="D29" s="4" t="s">
        <v>116</v>
      </c>
      <c r="E29" s="4" t="s">
        <v>115</v>
      </c>
      <c r="F29" s="21"/>
      <c r="G29" s="22"/>
    </row>
    <row r="30" spans="1:7" s="7" customFormat="1" ht="30" customHeight="1" x14ac:dyDescent="0.35">
      <c r="A30" s="6">
        <v>29</v>
      </c>
      <c r="B30" s="9" t="s">
        <v>114</v>
      </c>
      <c r="C30" s="9" t="s">
        <v>113</v>
      </c>
      <c r="D30" s="4" t="s">
        <v>112</v>
      </c>
      <c r="E30" s="4" t="s">
        <v>111</v>
      </c>
      <c r="F30" s="21"/>
      <c r="G30" s="22"/>
    </row>
    <row r="31" spans="1:7" s="7" customFormat="1" ht="30" customHeight="1" x14ac:dyDescent="0.35">
      <c r="A31" s="6">
        <v>30</v>
      </c>
      <c r="B31" s="9" t="s">
        <v>110</v>
      </c>
      <c r="C31" s="9" t="s">
        <v>109</v>
      </c>
      <c r="D31" s="4" t="s">
        <v>108</v>
      </c>
      <c r="E31" s="4" t="s">
        <v>107</v>
      </c>
      <c r="F31" s="21"/>
      <c r="G31" s="22"/>
    </row>
    <row r="32" spans="1:7" s="7" customFormat="1" ht="30" customHeight="1" x14ac:dyDescent="0.35">
      <c r="A32" s="6">
        <v>31</v>
      </c>
      <c r="B32" s="9" t="s">
        <v>106</v>
      </c>
      <c r="C32" s="9" t="s">
        <v>105</v>
      </c>
      <c r="D32" s="4" t="s">
        <v>104</v>
      </c>
      <c r="E32" s="4" t="s">
        <v>103</v>
      </c>
      <c r="F32" s="21"/>
      <c r="G32" s="22"/>
    </row>
    <row r="33" spans="1:7" s="7" customFormat="1" ht="30" customHeight="1" x14ac:dyDescent="0.35">
      <c r="A33" s="6">
        <v>32</v>
      </c>
      <c r="B33" s="9" t="s">
        <v>102</v>
      </c>
      <c r="C33" s="9" t="s">
        <v>101</v>
      </c>
      <c r="D33" s="4" t="s">
        <v>100</v>
      </c>
      <c r="E33" s="4" t="s">
        <v>99</v>
      </c>
      <c r="F33" s="21"/>
      <c r="G33" s="22"/>
    </row>
    <row r="34" spans="1:7" s="7" customFormat="1" ht="30" customHeight="1" x14ac:dyDescent="0.35">
      <c r="A34" s="6">
        <v>33</v>
      </c>
      <c r="B34" s="6"/>
      <c r="C34" s="9" t="s">
        <v>98</v>
      </c>
      <c r="D34" s="4" t="s">
        <v>97</v>
      </c>
      <c r="E34" s="4" t="s">
        <v>96</v>
      </c>
      <c r="F34" s="21"/>
      <c r="G34" s="22"/>
    </row>
    <row r="35" spans="1:7" s="7" customFormat="1" ht="30" customHeight="1" x14ac:dyDescent="0.35">
      <c r="A35" s="6">
        <v>34</v>
      </c>
      <c r="B35" s="6"/>
      <c r="C35" s="9" t="s">
        <v>95</v>
      </c>
      <c r="D35" s="4" t="s">
        <v>94</v>
      </c>
      <c r="E35" s="4" t="s">
        <v>93</v>
      </c>
      <c r="F35" s="21"/>
      <c r="G35" s="22"/>
    </row>
    <row r="36" spans="1:7" s="7" customFormat="1" ht="30" customHeight="1" x14ac:dyDescent="0.35">
      <c r="A36" s="6">
        <v>35</v>
      </c>
      <c r="B36" s="6"/>
      <c r="C36" s="9" t="s">
        <v>92</v>
      </c>
      <c r="D36" s="4" t="s">
        <v>91</v>
      </c>
      <c r="E36" s="4" t="s">
        <v>90</v>
      </c>
      <c r="F36" s="21"/>
      <c r="G36" s="22"/>
    </row>
    <row r="37" spans="1:7" s="7" customFormat="1" ht="30" customHeight="1" x14ac:dyDescent="0.35">
      <c r="A37" s="6">
        <v>36</v>
      </c>
      <c r="B37" s="6"/>
      <c r="C37" s="9" t="s">
        <v>89</v>
      </c>
      <c r="D37" s="4" t="s">
        <v>88</v>
      </c>
      <c r="E37" s="4" t="s">
        <v>87</v>
      </c>
      <c r="F37" s="21"/>
      <c r="G37" s="22"/>
    </row>
    <row r="38" spans="1:7" s="7" customFormat="1" ht="30" customHeight="1" x14ac:dyDescent="0.35">
      <c r="A38" s="6">
        <v>37</v>
      </c>
      <c r="B38" s="6"/>
      <c r="C38" s="9" t="s">
        <v>86</v>
      </c>
      <c r="D38" s="4" t="s">
        <v>85</v>
      </c>
      <c r="E38" s="4" t="s">
        <v>84</v>
      </c>
      <c r="F38" s="21"/>
      <c r="G38" s="22"/>
    </row>
    <row r="39" spans="1:7" s="7" customFormat="1" ht="30" customHeight="1" x14ac:dyDescent="0.35">
      <c r="A39" s="6">
        <v>38</v>
      </c>
      <c r="B39" s="6"/>
      <c r="C39" s="9" t="s">
        <v>83</v>
      </c>
      <c r="D39" s="4" t="s">
        <v>82</v>
      </c>
      <c r="E39" s="4" t="s">
        <v>81</v>
      </c>
      <c r="F39" s="21"/>
      <c r="G39" s="22"/>
    </row>
    <row r="40" spans="1:7" s="7" customFormat="1" ht="30" customHeight="1" x14ac:dyDescent="0.35">
      <c r="A40" s="6">
        <v>39</v>
      </c>
      <c r="B40" s="6"/>
      <c r="C40" s="9" t="s">
        <v>80</v>
      </c>
      <c r="D40" s="4" t="s">
        <v>79</v>
      </c>
      <c r="E40" s="4" t="s">
        <v>78</v>
      </c>
      <c r="F40" s="21"/>
      <c r="G40" s="22"/>
    </row>
    <row r="41" spans="1:7" s="7" customFormat="1" ht="30" customHeight="1" x14ac:dyDescent="0.35">
      <c r="A41" s="6">
        <v>40</v>
      </c>
      <c r="B41" s="6"/>
      <c r="C41" s="9" t="s">
        <v>77</v>
      </c>
      <c r="D41" s="4" t="s">
        <v>76</v>
      </c>
      <c r="E41" s="4" t="s">
        <v>75</v>
      </c>
      <c r="F41" s="21"/>
      <c r="G41" s="22"/>
    </row>
    <row r="42" spans="1:7" s="7" customFormat="1" ht="30" customHeight="1" x14ac:dyDescent="0.35">
      <c r="A42" s="6">
        <v>41</v>
      </c>
      <c r="B42" s="6"/>
      <c r="C42" s="9" t="s">
        <v>74</v>
      </c>
      <c r="D42" s="4" t="s">
        <v>73</v>
      </c>
      <c r="E42" s="4" t="s">
        <v>72</v>
      </c>
      <c r="F42" s="21"/>
      <c r="G42" s="22"/>
    </row>
    <row r="43" spans="1:7" s="7" customFormat="1" ht="30" customHeight="1" x14ac:dyDescent="0.35">
      <c r="A43" s="6">
        <v>42</v>
      </c>
      <c r="B43" s="6"/>
      <c r="C43" s="9" t="s">
        <v>71</v>
      </c>
      <c r="D43" s="4" t="s">
        <v>70</v>
      </c>
      <c r="E43" s="4" t="s">
        <v>69</v>
      </c>
      <c r="F43" s="21"/>
      <c r="G43" s="22"/>
    </row>
    <row r="44" spans="1:7" s="7" customFormat="1" ht="30" customHeight="1" x14ac:dyDescent="0.35">
      <c r="A44" s="6">
        <v>43</v>
      </c>
      <c r="B44" s="6"/>
      <c r="C44" s="9" t="s">
        <v>68</v>
      </c>
      <c r="D44" s="4" t="s">
        <v>67</v>
      </c>
      <c r="E44" s="4" t="s">
        <v>66</v>
      </c>
      <c r="F44" s="21"/>
      <c r="G44" s="22"/>
    </row>
    <row r="45" spans="1:7" s="7" customFormat="1" ht="30" customHeight="1" x14ac:dyDescent="0.35">
      <c r="A45" s="6">
        <v>44</v>
      </c>
      <c r="B45" s="6"/>
      <c r="C45" s="9" t="s">
        <v>65</v>
      </c>
      <c r="D45" s="4" t="s">
        <v>64</v>
      </c>
      <c r="E45" s="4" t="s">
        <v>63</v>
      </c>
      <c r="F45" s="21"/>
      <c r="G45" s="22"/>
    </row>
    <row r="46" spans="1:7" s="7" customFormat="1" ht="30" customHeight="1" x14ac:dyDescent="0.35">
      <c r="A46" s="6">
        <v>45</v>
      </c>
      <c r="B46" s="6"/>
      <c r="C46" s="9" t="s">
        <v>62</v>
      </c>
      <c r="D46" s="4" t="s">
        <v>61</v>
      </c>
      <c r="E46" s="4" t="s">
        <v>60</v>
      </c>
      <c r="F46" s="21"/>
      <c r="G46" s="22"/>
    </row>
    <row r="47" spans="1:7" s="7" customFormat="1" ht="30" customHeight="1" x14ac:dyDescent="0.35">
      <c r="A47" s="6">
        <v>46</v>
      </c>
      <c r="B47" s="6"/>
      <c r="C47" s="9" t="s">
        <v>59</v>
      </c>
      <c r="D47" s="4" t="s">
        <v>58</v>
      </c>
      <c r="E47" s="4" t="s">
        <v>57</v>
      </c>
      <c r="F47" s="21"/>
      <c r="G47" s="22"/>
    </row>
    <row r="48" spans="1:7" s="7" customFormat="1" ht="30" customHeight="1" x14ac:dyDescent="0.35">
      <c r="A48" s="6">
        <v>47</v>
      </c>
      <c r="B48" s="6"/>
      <c r="C48" s="9" t="s">
        <v>56</v>
      </c>
      <c r="D48" s="4" t="s">
        <v>55</v>
      </c>
      <c r="E48" s="4" t="s">
        <v>54</v>
      </c>
      <c r="F48" s="21"/>
      <c r="G48" s="22"/>
    </row>
    <row r="49" spans="1:7" s="7" customFormat="1" ht="30" customHeight="1" x14ac:dyDescent="0.35">
      <c r="A49" s="6">
        <v>48</v>
      </c>
      <c r="B49" s="6"/>
      <c r="C49" s="9" t="s">
        <v>53</v>
      </c>
      <c r="D49" s="4" t="s">
        <v>52</v>
      </c>
      <c r="E49" s="4" t="s">
        <v>51</v>
      </c>
      <c r="F49" s="21"/>
      <c r="G49" s="22"/>
    </row>
    <row r="50" spans="1:7" s="7" customFormat="1" ht="30" customHeight="1" x14ac:dyDescent="0.35">
      <c r="A50" s="6">
        <v>49</v>
      </c>
      <c r="B50" s="6"/>
      <c r="C50" s="9" t="s">
        <v>50</v>
      </c>
      <c r="D50" s="4" t="s">
        <v>49</v>
      </c>
      <c r="E50" s="4" t="s">
        <v>48</v>
      </c>
      <c r="F50" s="21"/>
      <c r="G50" s="22"/>
    </row>
    <row r="51" spans="1:7" s="7" customFormat="1" ht="30" customHeight="1" x14ac:dyDescent="0.35">
      <c r="A51" s="6">
        <v>50</v>
      </c>
      <c r="B51" s="6"/>
      <c r="C51" s="9" t="s">
        <v>47</v>
      </c>
      <c r="D51" s="4" t="s">
        <v>46</v>
      </c>
      <c r="E51" s="8"/>
      <c r="F51" s="21"/>
      <c r="G51" s="22"/>
    </row>
    <row r="52" spans="1:7" s="7" customFormat="1" ht="30" customHeight="1" x14ac:dyDescent="0.35">
      <c r="A52" s="6">
        <v>51</v>
      </c>
      <c r="B52" s="6"/>
      <c r="C52" s="9" t="s">
        <v>45</v>
      </c>
      <c r="D52" s="4" t="s">
        <v>44</v>
      </c>
      <c r="E52" s="8"/>
      <c r="F52" s="21"/>
      <c r="G52" s="22"/>
    </row>
    <row r="53" spans="1:7" s="7" customFormat="1" ht="30" customHeight="1" x14ac:dyDescent="0.35">
      <c r="A53" s="6">
        <v>52</v>
      </c>
      <c r="B53" s="6"/>
      <c r="C53" s="9" t="s">
        <v>43</v>
      </c>
      <c r="D53" s="4" t="s">
        <v>42</v>
      </c>
      <c r="E53" s="8"/>
      <c r="F53" s="21"/>
      <c r="G53" s="22"/>
    </row>
    <row r="54" spans="1:7" s="7" customFormat="1" ht="30" customHeight="1" x14ac:dyDescent="0.35">
      <c r="A54" s="6">
        <v>53</v>
      </c>
      <c r="B54" s="6"/>
      <c r="C54" s="9" t="s">
        <v>41</v>
      </c>
      <c r="D54" s="4" t="s">
        <v>40</v>
      </c>
      <c r="E54" s="8"/>
      <c r="F54" s="21"/>
      <c r="G54" s="22"/>
    </row>
    <row r="55" spans="1:7" s="7" customFormat="1" ht="30" customHeight="1" x14ac:dyDescent="0.35">
      <c r="A55" s="6">
        <v>54</v>
      </c>
      <c r="B55" s="6"/>
      <c r="C55" s="9" t="s">
        <v>39</v>
      </c>
      <c r="D55" s="4" t="s">
        <v>38</v>
      </c>
      <c r="E55" s="8"/>
      <c r="F55" s="21"/>
      <c r="G55" s="22"/>
    </row>
    <row r="56" spans="1:7" s="7" customFormat="1" ht="30" customHeight="1" x14ac:dyDescent="0.35">
      <c r="A56" s="6">
        <v>55</v>
      </c>
      <c r="B56" s="6"/>
      <c r="C56" s="9" t="s">
        <v>37</v>
      </c>
      <c r="D56" s="4" t="s">
        <v>36</v>
      </c>
      <c r="E56" s="8"/>
      <c r="F56" s="21"/>
      <c r="G56" s="22"/>
    </row>
    <row r="57" spans="1:7" s="7" customFormat="1" ht="30" customHeight="1" x14ac:dyDescent="0.35">
      <c r="A57" s="6">
        <v>56</v>
      </c>
      <c r="B57" s="6"/>
      <c r="C57" s="9" t="s">
        <v>35</v>
      </c>
      <c r="D57" s="4" t="s">
        <v>34</v>
      </c>
      <c r="E57" s="8"/>
      <c r="F57" s="21"/>
      <c r="G57" s="22"/>
    </row>
    <row r="58" spans="1:7" s="7" customFormat="1" ht="30" customHeight="1" x14ac:dyDescent="0.35">
      <c r="A58" s="6">
        <v>57</v>
      </c>
      <c r="B58" s="6"/>
      <c r="C58" s="9" t="s">
        <v>33</v>
      </c>
      <c r="D58" s="4" t="s">
        <v>32</v>
      </c>
      <c r="E58" s="8"/>
      <c r="F58" s="21"/>
      <c r="G58" s="22"/>
    </row>
    <row r="59" spans="1:7" s="7" customFormat="1" ht="30" customHeight="1" x14ac:dyDescent="0.35">
      <c r="A59" s="6">
        <v>58</v>
      </c>
      <c r="B59" s="6"/>
      <c r="C59" s="9" t="s">
        <v>31</v>
      </c>
      <c r="D59" s="4" t="s">
        <v>30</v>
      </c>
      <c r="E59" s="8"/>
      <c r="F59" s="21"/>
      <c r="G59" s="22"/>
    </row>
    <row r="60" spans="1:7" s="7" customFormat="1" ht="30" customHeight="1" x14ac:dyDescent="0.35">
      <c r="A60" s="6">
        <v>59</v>
      </c>
      <c r="B60" s="6"/>
      <c r="C60" s="9" t="s">
        <v>29</v>
      </c>
      <c r="D60" s="4" t="s">
        <v>28</v>
      </c>
      <c r="E60" s="8"/>
      <c r="F60" s="21"/>
      <c r="G60" s="22"/>
    </row>
    <row r="61" spans="1:7" s="7" customFormat="1" ht="30" customHeight="1" x14ac:dyDescent="0.35">
      <c r="A61" s="6">
        <v>60</v>
      </c>
      <c r="B61" s="6"/>
      <c r="C61" s="9" t="s">
        <v>27</v>
      </c>
      <c r="D61" s="4" t="s">
        <v>26</v>
      </c>
      <c r="E61" s="8"/>
      <c r="F61" s="21"/>
      <c r="G61" s="22"/>
    </row>
    <row r="62" spans="1:7" s="7" customFormat="1" ht="30" customHeight="1" x14ac:dyDescent="0.35">
      <c r="A62" s="6">
        <v>61</v>
      </c>
      <c r="B62" s="6"/>
      <c r="C62" s="9" t="s">
        <v>25</v>
      </c>
      <c r="D62" s="4" t="s">
        <v>24</v>
      </c>
      <c r="E62" s="8"/>
      <c r="F62" s="21"/>
      <c r="G62" s="22"/>
    </row>
    <row r="63" spans="1:7" s="7" customFormat="1" ht="30" customHeight="1" x14ac:dyDescent="0.35">
      <c r="A63" s="6">
        <v>62</v>
      </c>
      <c r="B63" s="6"/>
      <c r="C63" s="9" t="s">
        <v>23</v>
      </c>
      <c r="D63" s="4" t="s">
        <v>22</v>
      </c>
      <c r="E63" s="8"/>
      <c r="F63" s="21"/>
      <c r="G63" s="22"/>
    </row>
    <row r="64" spans="1:7" s="7" customFormat="1" ht="30" customHeight="1" x14ac:dyDescent="0.35">
      <c r="A64" s="6">
        <v>63</v>
      </c>
      <c r="B64" s="6"/>
      <c r="C64" s="9" t="s">
        <v>21</v>
      </c>
      <c r="D64" s="4" t="s">
        <v>20</v>
      </c>
      <c r="E64" s="8"/>
      <c r="F64" s="21"/>
      <c r="G64" s="22"/>
    </row>
    <row r="65" spans="1:7" s="7" customFormat="1" ht="30" customHeight="1" x14ac:dyDescent="0.35">
      <c r="A65" s="6">
        <v>64</v>
      </c>
      <c r="B65" s="6"/>
      <c r="C65" s="9" t="s">
        <v>19</v>
      </c>
      <c r="D65" s="4" t="s">
        <v>18</v>
      </c>
      <c r="E65" s="8"/>
      <c r="F65" s="21"/>
      <c r="G65" s="22"/>
    </row>
    <row r="66" spans="1:7" s="7" customFormat="1" ht="30" customHeight="1" x14ac:dyDescent="0.35">
      <c r="A66" s="6">
        <v>65</v>
      </c>
      <c r="B66" s="6"/>
      <c r="C66" s="9" t="s">
        <v>17</v>
      </c>
      <c r="D66" s="4" t="s">
        <v>16</v>
      </c>
      <c r="E66" s="8"/>
      <c r="F66" s="21"/>
      <c r="G66" s="22"/>
    </row>
    <row r="67" spans="1:7" s="7" customFormat="1" ht="30" customHeight="1" x14ac:dyDescent="0.35">
      <c r="A67" s="6">
        <v>66</v>
      </c>
      <c r="B67" s="6"/>
      <c r="C67" s="9" t="s">
        <v>15</v>
      </c>
      <c r="D67" s="4" t="s">
        <v>14</v>
      </c>
      <c r="E67" s="8"/>
      <c r="F67" s="21"/>
      <c r="G67" s="22"/>
    </row>
    <row r="68" spans="1:7" s="7" customFormat="1" ht="30" customHeight="1" x14ac:dyDescent="0.35">
      <c r="A68" s="6">
        <v>67</v>
      </c>
      <c r="B68" s="6"/>
      <c r="C68" s="9" t="s">
        <v>13</v>
      </c>
      <c r="D68" s="4" t="s">
        <v>12</v>
      </c>
      <c r="E68" s="8"/>
      <c r="F68" s="21"/>
      <c r="G68" s="22"/>
    </row>
    <row r="69" spans="1:7" s="7" customFormat="1" ht="30" customHeight="1" x14ac:dyDescent="0.35">
      <c r="A69" s="6">
        <v>68</v>
      </c>
      <c r="B69" s="6"/>
      <c r="C69" s="9" t="s">
        <v>11</v>
      </c>
      <c r="D69" s="4" t="s">
        <v>10</v>
      </c>
      <c r="E69" s="8"/>
      <c r="F69" s="21"/>
      <c r="G69" s="22"/>
    </row>
    <row r="70" spans="1:7" s="7" customFormat="1" ht="30" customHeight="1" x14ac:dyDescent="0.35">
      <c r="A70" s="6">
        <v>69</v>
      </c>
      <c r="B70" s="6"/>
      <c r="C70" s="9" t="s">
        <v>9</v>
      </c>
      <c r="D70" s="4" t="s">
        <v>8</v>
      </c>
      <c r="E70" s="8"/>
      <c r="F70" s="21"/>
      <c r="G70" s="22"/>
    </row>
    <row r="71" spans="1:7" s="7" customFormat="1" ht="30" customHeight="1" x14ac:dyDescent="0.35">
      <c r="A71" s="6">
        <v>70</v>
      </c>
      <c r="B71" s="6"/>
      <c r="C71" s="9" t="s">
        <v>7</v>
      </c>
      <c r="D71" s="4" t="s">
        <v>6</v>
      </c>
      <c r="E71" s="8"/>
      <c r="F71" s="21"/>
      <c r="G71" s="22"/>
    </row>
    <row r="72" spans="1:7" s="7" customFormat="1" ht="30" customHeight="1" x14ac:dyDescent="0.35">
      <c r="A72" s="6">
        <v>71</v>
      </c>
      <c r="B72" s="6"/>
      <c r="C72" s="6"/>
      <c r="D72" s="4" t="s">
        <v>5</v>
      </c>
      <c r="E72" s="8"/>
      <c r="F72" s="21"/>
      <c r="G72" s="22"/>
    </row>
    <row r="73" spans="1:7" s="7" customFormat="1" ht="30" customHeight="1" x14ac:dyDescent="0.35">
      <c r="A73" s="6">
        <v>72</v>
      </c>
      <c r="B73" s="6"/>
      <c r="C73" s="6"/>
      <c r="D73" s="4" t="s">
        <v>4</v>
      </c>
      <c r="E73" s="8"/>
      <c r="F73" s="21"/>
      <c r="G73" s="22"/>
    </row>
    <row r="74" spans="1:7" s="7" customFormat="1" ht="30" customHeight="1" x14ac:dyDescent="0.35">
      <c r="A74" s="6">
        <v>73</v>
      </c>
      <c r="B74" s="6"/>
      <c r="C74" s="6"/>
      <c r="D74" s="4" t="s">
        <v>3</v>
      </c>
      <c r="E74" s="8"/>
      <c r="F74" s="21"/>
      <c r="G74" s="22"/>
    </row>
    <row r="75" spans="1:7" s="7" customFormat="1" ht="30" customHeight="1" x14ac:dyDescent="0.35">
      <c r="A75" s="6">
        <v>74</v>
      </c>
      <c r="B75" s="6"/>
      <c r="C75" s="6"/>
      <c r="D75" s="4" t="s">
        <v>2</v>
      </c>
      <c r="E75" s="8"/>
      <c r="F75" s="21"/>
      <c r="G75" s="22"/>
    </row>
    <row r="76" spans="1:7" s="7" customFormat="1" ht="30" customHeight="1" x14ac:dyDescent="0.35">
      <c r="A76" s="6">
        <v>75</v>
      </c>
      <c r="B76" s="6"/>
      <c r="C76" s="6"/>
      <c r="D76" s="4" t="s">
        <v>1</v>
      </c>
      <c r="E76" s="8"/>
      <c r="F76" s="21"/>
      <c r="G76" s="22"/>
    </row>
    <row r="77" spans="1:7" ht="35.25" customHeight="1" x14ac:dyDescent="0.35">
      <c r="A77" s="6">
        <v>76</v>
      </c>
      <c r="B77" s="5"/>
      <c r="C77" s="5"/>
      <c r="D77" s="4" t="s">
        <v>0</v>
      </c>
      <c r="E77" s="3"/>
      <c r="F77" s="21"/>
      <c r="G77" s="22"/>
    </row>
  </sheetData>
  <mergeCells count="65">
    <mergeCell ref="F73:G73"/>
    <mergeCell ref="F74:G74"/>
    <mergeCell ref="F75:G75"/>
    <mergeCell ref="F76:G76"/>
    <mergeCell ref="F77:G77"/>
    <mergeCell ref="F58:G58"/>
    <mergeCell ref="F59:G59"/>
    <mergeCell ref="F60:G60"/>
    <mergeCell ref="F72:G72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53:G53"/>
    <mergeCell ref="F54:G54"/>
    <mergeCell ref="F55:G55"/>
    <mergeCell ref="F56:G56"/>
    <mergeCell ref="F57:G5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:G1"/>
    <mergeCell ref="F14:G14"/>
    <mergeCell ref="F15:G15"/>
    <mergeCell ref="F16:G16"/>
    <mergeCell ref="F17:G17"/>
  </mergeCells>
  <pageMargins left="0.51181102362204722" right="0" top="0.55118110236220474" bottom="0.15748031496062992" header="0.31496062992125984" footer="0.31496062992125984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5"/>
  <sheetViews>
    <sheetView workbookViewId="0">
      <selection activeCell="A2" sqref="A2:XFD2"/>
    </sheetView>
  </sheetViews>
  <sheetFormatPr defaultRowHeight="15" x14ac:dyDescent="0.25"/>
  <cols>
    <col min="1" max="1" width="6" customWidth="1"/>
    <col min="2" max="2" width="13.28515625" customWidth="1"/>
    <col min="3" max="3" width="30" bestFit="1" customWidth="1"/>
    <col min="4" max="4" width="35.85546875" customWidth="1"/>
    <col min="5" max="5" width="7" bestFit="1" customWidth="1"/>
    <col min="6" max="6" width="6" bestFit="1" customWidth="1"/>
    <col min="7" max="7" width="9.140625" bestFit="1" customWidth="1"/>
    <col min="8" max="8" width="11.85546875" bestFit="1" customWidth="1"/>
    <col min="9" max="9" width="9.5703125" customWidth="1"/>
  </cols>
  <sheetData>
    <row r="1" spans="1:10" ht="20.25" customHeight="1" x14ac:dyDescent="0.25">
      <c r="A1" s="23" t="s">
        <v>243</v>
      </c>
      <c r="B1" s="24"/>
      <c r="C1" s="24"/>
      <c r="D1" s="24"/>
      <c r="E1" s="24"/>
      <c r="F1" s="24"/>
      <c r="G1" s="24"/>
      <c r="H1" s="24"/>
      <c r="I1" s="25"/>
    </row>
    <row r="2" spans="1:10" s="19" customFormat="1" ht="34.5" customHeight="1" x14ac:dyDescent="0.25">
      <c r="A2" s="18" t="s">
        <v>244</v>
      </c>
      <c r="B2" s="18" t="s">
        <v>245</v>
      </c>
      <c r="C2" s="18" t="s">
        <v>246</v>
      </c>
      <c r="D2" s="18" t="s">
        <v>247</v>
      </c>
      <c r="E2" s="18" t="s">
        <v>248</v>
      </c>
      <c r="F2" s="18" t="s">
        <v>249</v>
      </c>
      <c r="G2" s="18" t="s">
        <v>250</v>
      </c>
      <c r="H2" s="18" t="s">
        <v>251</v>
      </c>
      <c r="I2" s="18" t="s">
        <v>252</v>
      </c>
    </row>
    <row r="3" spans="1:10" x14ac:dyDescent="0.25">
      <c r="A3" s="15">
        <v>1</v>
      </c>
      <c r="B3" s="15" t="s">
        <v>238</v>
      </c>
      <c r="C3" s="15" t="s">
        <v>254</v>
      </c>
      <c r="D3" s="15" t="s">
        <v>255</v>
      </c>
      <c r="E3" s="15" t="s">
        <v>256</v>
      </c>
      <c r="F3" s="16">
        <f>VLOOKUP(B3,[1]!Table1[[RR No]:[ Total]],37,0)</f>
        <v>490</v>
      </c>
      <c r="G3" s="16">
        <f>VLOOKUP(B3,[1]!Table1[[RR No]:[Total ]],50,0)</f>
        <v>0</v>
      </c>
      <c r="H3" s="16">
        <f>VLOOKUP(B3,[1]!Table1[[RR No]:[  Total  ]],55,0)</f>
        <v>0</v>
      </c>
      <c r="I3" s="16">
        <f>VLOOKUP(B3,[1]!Table1[[RR No]:[Total      ]],65,0)</f>
        <v>490</v>
      </c>
      <c r="J3" t="s">
        <v>599</v>
      </c>
    </row>
    <row r="4" spans="1:10" x14ac:dyDescent="0.25">
      <c r="A4" s="15">
        <f>1+A3</f>
        <v>2</v>
      </c>
      <c r="B4" s="15" t="s">
        <v>233</v>
      </c>
      <c r="C4" s="15" t="s">
        <v>257</v>
      </c>
      <c r="D4" s="15" t="s">
        <v>258</v>
      </c>
      <c r="E4" s="15" t="s">
        <v>256</v>
      </c>
      <c r="F4" s="16">
        <f>VLOOKUP(B4,[1]!Table1[[RR No]:[ Total]],37,0)</f>
        <v>869</v>
      </c>
      <c r="G4" s="16">
        <f>VLOOKUP(B4,[1]!Table1[[RR No]:[Total ]],50,0)</f>
        <v>142</v>
      </c>
      <c r="H4" s="16">
        <f>VLOOKUP(B4,[1]!Table1[[RR No]:[  Total  ]],55,0)</f>
        <v>0</v>
      </c>
      <c r="I4" s="16">
        <f>VLOOKUP(B4,[1]!Table1[[RR No]:[Total      ]],65,0)</f>
        <v>1011</v>
      </c>
      <c r="J4" t="s">
        <v>600</v>
      </c>
    </row>
    <row r="5" spans="1:10" x14ac:dyDescent="0.25">
      <c r="A5" s="15">
        <f t="shared" ref="A5:A34" si="0">1+A4</f>
        <v>3</v>
      </c>
      <c r="B5" s="15" t="s">
        <v>228</v>
      </c>
      <c r="C5" s="15" t="s">
        <v>259</v>
      </c>
      <c r="D5" s="15" t="s">
        <v>260</v>
      </c>
      <c r="E5" s="15" t="s">
        <v>256</v>
      </c>
      <c r="F5" s="16">
        <f>VLOOKUP(B5,[1]!Table1[[RR No]:[ Total]],37,0)</f>
        <v>1298</v>
      </c>
      <c r="G5" s="16">
        <f>VLOOKUP(B5,[1]!Table1[[RR No]:[Total ]],50,0)</f>
        <v>0</v>
      </c>
      <c r="H5" s="16">
        <f>VLOOKUP(B5,[1]!Table1[[RR No]:[  Total  ]],55,0)</f>
        <v>0</v>
      </c>
      <c r="I5" s="16">
        <f>VLOOKUP(B5,[1]!Table1[[RR No]:[Total      ]],65,0)</f>
        <v>1298</v>
      </c>
      <c r="J5" t="s">
        <v>599</v>
      </c>
    </row>
    <row r="6" spans="1:10" x14ac:dyDescent="0.25">
      <c r="A6" s="15">
        <f t="shared" si="0"/>
        <v>4</v>
      </c>
      <c r="B6" s="15" t="s">
        <v>223</v>
      </c>
      <c r="C6" s="15" t="s">
        <v>261</v>
      </c>
      <c r="D6" s="15" t="s">
        <v>260</v>
      </c>
      <c r="E6" s="15" t="s">
        <v>256</v>
      </c>
      <c r="F6" s="16">
        <f>VLOOKUP(B6,[1]!Table1[[RR No]:[ Total]],37,0)</f>
        <v>1481</v>
      </c>
      <c r="G6" s="16">
        <f>VLOOKUP(B6,[1]!Table1[[RR No]:[Total ]],50,0)</f>
        <v>0</v>
      </c>
      <c r="H6" s="16">
        <f>VLOOKUP(B6,[1]!Table1[[RR No]:[  Total  ]],55,0)</f>
        <v>0</v>
      </c>
      <c r="I6" s="16">
        <f>VLOOKUP(B6,[1]!Table1[[RR No]:[Total      ]],65,0)</f>
        <v>1481</v>
      </c>
      <c r="J6" t="s">
        <v>599</v>
      </c>
    </row>
    <row r="7" spans="1:10" x14ac:dyDescent="0.25">
      <c r="A7" s="15">
        <f t="shared" si="0"/>
        <v>5</v>
      </c>
      <c r="B7" s="15" t="s">
        <v>218</v>
      </c>
      <c r="C7" s="15" t="s">
        <v>262</v>
      </c>
      <c r="D7" s="15" t="s">
        <v>255</v>
      </c>
      <c r="E7" s="15" t="s">
        <v>256</v>
      </c>
      <c r="F7" s="16">
        <f>VLOOKUP(B7,[1]!Table1[[RR No]:[ Total]],37,0)</f>
        <v>346</v>
      </c>
      <c r="G7" s="16">
        <f>VLOOKUP(B7,[1]!Table1[[RR No]:[Total ]],50,0)</f>
        <v>107</v>
      </c>
      <c r="H7" s="16">
        <f>VLOOKUP(B7,[1]!Table1[[RR No]:[  Total  ]],55,0)</f>
        <v>0</v>
      </c>
      <c r="I7" s="16">
        <f>VLOOKUP(B7,[1]!Table1[[RR No]:[Total      ]],65,0)</f>
        <v>453</v>
      </c>
      <c r="J7" t="s">
        <v>600</v>
      </c>
    </row>
    <row r="8" spans="1:10" x14ac:dyDescent="0.25">
      <c r="A8" s="15">
        <f t="shared" si="0"/>
        <v>6</v>
      </c>
      <c r="B8" s="15" t="s">
        <v>213</v>
      </c>
      <c r="C8" s="15" t="s">
        <v>263</v>
      </c>
      <c r="D8" s="15" t="s">
        <v>264</v>
      </c>
      <c r="E8" s="15" t="s">
        <v>256</v>
      </c>
      <c r="F8" s="16">
        <f>VLOOKUP(B8,[1]!Table1[[RR No]:[ Total]],37,0)</f>
        <v>1410</v>
      </c>
      <c r="G8" s="16">
        <f>VLOOKUP(B8,[1]!Table1[[RR No]:[Total ]],50,0)</f>
        <v>142</v>
      </c>
      <c r="H8" s="16">
        <f>VLOOKUP(B8,[1]!Table1[[RR No]:[  Total  ]],55,0)</f>
        <v>0</v>
      </c>
      <c r="I8" s="16">
        <f>VLOOKUP(B8,[1]!Table1[[RR No]:[Total      ]],65,0)</f>
        <v>1552</v>
      </c>
      <c r="J8" t="s">
        <v>600</v>
      </c>
    </row>
    <row r="9" spans="1:10" x14ac:dyDescent="0.25">
      <c r="A9" s="15">
        <f t="shared" si="0"/>
        <v>7</v>
      </c>
      <c r="B9" s="15" t="s">
        <v>208</v>
      </c>
      <c r="C9" s="15" t="s">
        <v>265</v>
      </c>
      <c r="D9" s="15" t="s">
        <v>258</v>
      </c>
      <c r="E9" s="15" t="s">
        <v>256</v>
      </c>
      <c r="F9" s="16">
        <f>VLOOKUP(B9,[1]!Table1[[RR No]:[ Total]],37,0)</f>
        <v>131</v>
      </c>
      <c r="G9" s="16">
        <f>VLOOKUP(B9,[1]!Table1[[RR No]:[Total ]],50,0)</f>
        <v>101</v>
      </c>
      <c r="H9" s="16">
        <f>VLOOKUP(B9,[1]!Table1[[RR No]:[  Total  ]],55,0)</f>
        <v>0</v>
      </c>
      <c r="I9" s="16">
        <f>VLOOKUP(B9,[1]!Table1[[RR No]:[Total      ]],65,0)</f>
        <v>232</v>
      </c>
      <c r="J9" t="s">
        <v>600</v>
      </c>
    </row>
    <row r="10" spans="1:10" x14ac:dyDescent="0.25">
      <c r="A10" s="15">
        <v>7</v>
      </c>
      <c r="B10" s="15" t="s">
        <v>203</v>
      </c>
      <c r="C10" s="15" t="s">
        <v>266</v>
      </c>
      <c r="D10" s="15" t="s">
        <v>260</v>
      </c>
      <c r="E10" s="15" t="s">
        <v>256</v>
      </c>
      <c r="F10" s="16">
        <f>VLOOKUP(B10,[1]!Table1[[RR No]:[ Total]],37,0)</f>
        <v>1448</v>
      </c>
      <c r="G10" s="16">
        <f>VLOOKUP(B10,[1]!Table1[[RR No]:[Total ]],50,0)</f>
        <v>0</v>
      </c>
      <c r="H10" s="16">
        <f>VLOOKUP(B10,[1]!Table1[[RR No]:[  Total  ]],55,0)</f>
        <v>0</v>
      </c>
      <c r="I10" s="16">
        <f>VLOOKUP(B10,[1]!Table1[[RR No]:[Total      ]],65,0)</f>
        <v>1448</v>
      </c>
      <c r="J10" t="s">
        <v>599</v>
      </c>
    </row>
    <row r="11" spans="1:10" x14ac:dyDescent="0.25">
      <c r="A11" s="15">
        <f t="shared" si="0"/>
        <v>8</v>
      </c>
      <c r="B11" s="15" t="s">
        <v>198</v>
      </c>
      <c r="C11" s="15" t="s">
        <v>267</v>
      </c>
      <c r="D11" s="15" t="s">
        <v>268</v>
      </c>
      <c r="E11" s="15" t="s">
        <v>269</v>
      </c>
      <c r="F11" s="16">
        <f>VLOOKUP(B11,[1]!Table1[[RR No]:[ Total]],37,0)</f>
        <v>74</v>
      </c>
      <c r="G11" s="16">
        <f>VLOOKUP(B11,[1]!Table1[[RR No]:[Total ]],50,0)</f>
        <v>0</v>
      </c>
      <c r="H11" s="16">
        <f>VLOOKUP(B11,[1]!Table1[[RR No]:[  Total  ]],55,0)</f>
        <v>0</v>
      </c>
      <c r="I11" s="16">
        <f>VLOOKUP(B11,[1]!Table1[[RR No]:[Total      ]],65,0)</f>
        <v>75</v>
      </c>
      <c r="J11" t="s">
        <v>600</v>
      </c>
    </row>
    <row r="12" spans="1:10" x14ac:dyDescent="0.25">
      <c r="A12" s="15">
        <v>8</v>
      </c>
      <c r="B12" s="15" t="s">
        <v>193</v>
      </c>
      <c r="C12" s="15" t="s">
        <v>270</v>
      </c>
      <c r="D12" s="15" t="s">
        <v>258</v>
      </c>
      <c r="E12" s="15" t="s">
        <v>256</v>
      </c>
      <c r="F12" s="16">
        <f>VLOOKUP(B12,[1]!Table1[[RR No]:[ Total]],37,0)</f>
        <v>1288</v>
      </c>
      <c r="G12" s="16">
        <f>VLOOKUP(B12,[1]!Table1[[RR No]:[Total ]],50,0)</f>
        <v>0</v>
      </c>
      <c r="H12" s="16">
        <f>VLOOKUP(B12,[1]!Table1[[RR No]:[  Total  ]],55,0)</f>
        <v>0</v>
      </c>
      <c r="I12" s="16">
        <f>VLOOKUP(B12,[1]!Table1[[RR No]:[Total      ]],65,0)</f>
        <v>1288</v>
      </c>
      <c r="J12" t="s">
        <v>599</v>
      </c>
    </row>
    <row r="13" spans="1:10" x14ac:dyDescent="0.25">
      <c r="A13" s="15">
        <v>9</v>
      </c>
      <c r="B13" s="15" t="s">
        <v>188</v>
      </c>
      <c r="C13" s="15" t="s">
        <v>271</v>
      </c>
      <c r="D13" s="15" t="s">
        <v>258</v>
      </c>
      <c r="E13" s="15" t="s">
        <v>256</v>
      </c>
      <c r="F13" s="16">
        <f>VLOOKUP(B13,[1]!Table1[[RR No]:[ Total]],37,0)</f>
        <v>1385</v>
      </c>
      <c r="G13" s="16">
        <f>VLOOKUP(B13,[1]!Table1[[RR No]:[Total ]],50,0)</f>
        <v>0</v>
      </c>
      <c r="H13" s="16">
        <f>VLOOKUP(B13,[1]!Table1[[RR No]:[  Total  ]],55,0)</f>
        <v>0</v>
      </c>
      <c r="I13" s="16">
        <f>VLOOKUP(B13,[1]!Table1[[RR No]:[Total      ]],65,0)</f>
        <v>1385</v>
      </c>
      <c r="J13" t="s">
        <v>599</v>
      </c>
    </row>
    <row r="14" spans="1:10" x14ac:dyDescent="0.25">
      <c r="A14" s="15">
        <v>10</v>
      </c>
      <c r="B14" s="15" t="s">
        <v>183</v>
      </c>
      <c r="C14" s="15" t="s">
        <v>272</v>
      </c>
      <c r="D14" s="15" t="s">
        <v>273</v>
      </c>
      <c r="E14" s="15" t="s">
        <v>256</v>
      </c>
      <c r="F14" s="16">
        <f>VLOOKUP(B14,[1]!Table1[[RR No]:[ Total]],37,0)</f>
        <v>1133</v>
      </c>
      <c r="G14" s="16">
        <f>VLOOKUP(B14,[1]!Table1[[RR No]:[Total ]],50,0)</f>
        <v>100</v>
      </c>
      <c r="H14" s="16">
        <f>VLOOKUP(B14,[1]!Table1[[RR No]:[  Total  ]],55,0)</f>
        <v>0</v>
      </c>
      <c r="I14" s="16">
        <f>VLOOKUP(B14,[1]!Table1[[RR No]:[Total      ]],65,0)</f>
        <v>1233</v>
      </c>
      <c r="J14" t="s">
        <v>600</v>
      </c>
    </row>
    <row r="15" spans="1:10" x14ac:dyDescent="0.25">
      <c r="A15" s="15">
        <v>11</v>
      </c>
      <c r="B15" s="15" t="s">
        <v>178</v>
      </c>
      <c r="C15" s="15" t="s">
        <v>274</v>
      </c>
      <c r="D15" s="15" t="s">
        <v>258</v>
      </c>
      <c r="E15" s="15" t="s">
        <v>256</v>
      </c>
      <c r="F15" s="16">
        <f>VLOOKUP(B15,[1]!Table1[[RR No]:[ Total]],37,0)</f>
        <v>745</v>
      </c>
      <c r="G15" s="16">
        <f>VLOOKUP(B15,[1]!Table1[[RR No]:[Total ]],50,0)</f>
        <v>111</v>
      </c>
      <c r="H15" s="16">
        <f>VLOOKUP(B15,[1]!Table1[[RR No]:[  Total  ]],55,0)</f>
        <v>0</v>
      </c>
      <c r="I15" s="16">
        <f>VLOOKUP(B15,[1]!Table1[[RR No]:[Total      ]],65,0)</f>
        <v>856</v>
      </c>
      <c r="J15" t="s">
        <v>600</v>
      </c>
    </row>
    <row r="16" spans="1:10" x14ac:dyDescent="0.25">
      <c r="A16" s="15">
        <v>12</v>
      </c>
      <c r="B16" s="15" t="s">
        <v>174</v>
      </c>
      <c r="C16" s="15" t="s">
        <v>275</v>
      </c>
      <c r="D16" s="15" t="s">
        <v>258</v>
      </c>
      <c r="E16" s="15" t="s">
        <v>256</v>
      </c>
      <c r="F16" s="16">
        <f>VLOOKUP(B16,[1]!Table1[[RR No]:[ Total]],37,0)</f>
        <v>1607</v>
      </c>
      <c r="G16" s="16">
        <f>VLOOKUP(B16,[1]!Table1[[RR No]:[Total ]],50,0)</f>
        <v>0</v>
      </c>
      <c r="H16" s="16">
        <f>VLOOKUP(B16,[1]!Table1[[RR No]:[  Total  ]],55,0)</f>
        <v>0</v>
      </c>
      <c r="I16" s="16">
        <f>VLOOKUP(B16,[1]!Table1[[RR No]:[Total      ]],65,0)</f>
        <v>1607</v>
      </c>
      <c r="J16" t="s">
        <v>599</v>
      </c>
    </row>
    <row r="17" spans="1:10" x14ac:dyDescent="0.25">
      <c r="A17" s="15">
        <v>13</v>
      </c>
      <c r="B17" s="15" t="s">
        <v>170</v>
      </c>
      <c r="C17" s="15" t="s">
        <v>276</v>
      </c>
      <c r="D17" s="15" t="s">
        <v>264</v>
      </c>
      <c r="E17" s="15" t="s">
        <v>256</v>
      </c>
      <c r="F17" s="16">
        <f>VLOOKUP(B17,[1]!Table1[[RR No]:[ Total]],37,0)</f>
        <v>1198</v>
      </c>
      <c r="G17" s="16">
        <f>VLOOKUP(B17,[1]!Table1[[RR No]:[Total ]],50,0)</f>
        <v>0</v>
      </c>
      <c r="H17" s="16">
        <f>VLOOKUP(B17,[1]!Table1[[RR No]:[  Total  ]],55,0)</f>
        <v>0</v>
      </c>
      <c r="I17" s="16">
        <f>VLOOKUP(B17,[1]!Table1[[RR No]:[Total      ]],65,0)</f>
        <v>1198</v>
      </c>
      <c r="J17" t="s">
        <v>599</v>
      </c>
    </row>
    <row r="18" spans="1:10" x14ac:dyDescent="0.25">
      <c r="A18" s="15">
        <v>14</v>
      </c>
      <c r="B18" s="15" t="s">
        <v>166</v>
      </c>
      <c r="C18" s="15" t="s">
        <v>277</v>
      </c>
      <c r="D18" s="15" t="s">
        <v>258</v>
      </c>
      <c r="E18" s="15" t="s">
        <v>256</v>
      </c>
      <c r="F18" s="16">
        <f>VLOOKUP(B18,[1]!Table1[[RR No]:[ Total]],37,0)</f>
        <v>1153</v>
      </c>
      <c r="G18" s="16">
        <f>VLOOKUP(B18,[1]!Table1[[RR No]:[Total ]],50,0)</f>
        <v>0</v>
      </c>
      <c r="H18" s="16">
        <f>VLOOKUP(B18,[1]!Table1[[RR No]:[  Total  ]],55,0)</f>
        <v>0</v>
      </c>
      <c r="I18" s="16">
        <f>VLOOKUP(B18,[1]!Table1[[RR No]:[Total      ]],65,0)</f>
        <v>1153</v>
      </c>
      <c r="J18" t="s">
        <v>599</v>
      </c>
    </row>
    <row r="19" spans="1:10" x14ac:dyDescent="0.25">
      <c r="A19" s="15">
        <v>15</v>
      </c>
      <c r="B19" s="15" t="s">
        <v>162</v>
      </c>
      <c r="C19" s="15" t="s">
        <v>278</v>
      </c>
      <c r="D19" s="15" t="s">
        <v>279</v>
      </c>
      <c r="E19" s="15" t="s">
        <v>256</v>
      </c>
      <c r="F19" s="16">
        <f>VLOOKUP(B19,[1]!Table1[[RR No]:[ Total]],37,0)</f>
        <v>1230</v>
      </c>
      <c r="G19" s="16">
        <f>VLOOKUP(B19,[1]!Table1[[RR No]:[Total ]],50,0)</f>
        <v>0</v>
      </c>
      <c r="H19" s="16">
        <f>VLOOKUP(B19,[1]!Table1[[RR No]:[  Total  ]],55,0)</f>
        <v>0</v>
      </c>
      <c r="I19" s="16">
        <f>VLOOKUP(B19,[1]!Table1[[RR No]:[Total      ]],65,0)</f>
        <v>1230</v>
      </c>
      <c r="J19" t="s">
        <v>599</v>
      </c>
    </row>
    <row r="20" spans="1:10" x14ac:dyDescent="0.25">
      <c r="A20" s="15">
        <v>16</v>
      </c>
      <c r="B20" s="15" t="s">
        <v>158</v>
      </c>
      <c r="C20" s="15" t="s">
        <v>280</v>
      </c>
      <c r="D20" s="15" t="s">
        <v>258</v>
      </c>
      <c r="E20" s="15" t="s">
        <v>256</v>
      </c>
      <c r="F20" s="16">
        <f>VLOOKUP(B20,[1]!Table1[[RR No]:[ Total]],37,0)</f>
        <v>1153</v>
      </c>
      <c r="G20" s="16">
        <f>VLOOKUP(B20,[1]!Table1[[RR No]:[Total ]],50,0)</f>
        <v>0</v>
      </c>
      <c r="H20" s="16">
        <f>VLOOKUP(B20,[1]!Table1[[RR No]:[  Total  ]],55,0)</f>
        <v>0</v>
      </c>
      <c r="I20" s="16">
        <f>VLOOKUP(B20,[1]!Table1[[RR No]:[Total      ]],65,0)</f>
        <v>1153</v>
      </c>
      <c r="J20" t="s">
        <v>599</v>
      </c>
    </row>
    <row r="21" spans="1:10" x14ac:dyDescent="0.25">
      <c r="A21" s="15">
        <f t="shared" si="0"/>
        <v>17</v>
      </c>
      <c r="B21" s="15" t="s">
        <v>154</v>
      </c>
      <c r="C21" s="15" t="s">
        <v>281</v>
      </c>
      <c r="D21" s="15" t="s">
        <v>258</v>
      </c>
      <c r="E21" s="15" t="s">
        <v>256</v>
      </c>
      <c r="F21" s="16">
        <f>VLOOKUP(B21,[1]!Table1[[RR No]:[ Total]],37,0)</f>
        <v>206</v>
      </c>
      <c r="G21" s="16">
        <f>VLOOKUP(B21,[1]!Table1[[RR No]:[Total ]],50,0)</f>
        <v>130</v>
      </c>
      <c r="H21" s="16">
        <f>VLOOKUP(B21,[1]!Table1[[RR No]:[  Total  ]],55,0)</f>
        <v>0</v>
      </c>
      <c r="I21" s="16">
        <f>VLOOKUP(B21,[1]!Table1[[RR No]:[Total      ]],65,0)</f>
        <v>336</v>
      </c>
      <c r="J21" t="s">
        <v>600</v>
      </c>
    </row>
    <row r="22" spans="1:10" x14ac:dyDescent="0.25">
      <c r="A22" s="15">
        <v>17</v>
      </c>
      <c r="B22" s="15" t="s">
        <v>150</v>
      </c>
      <c r="C22" s="15" t="s">
        <v>282</v>
      </c>
      <c r="D22" s="15" t="s">
        <v>260</v>
      </c>
      <c r="E22" s="15" t="s">
        <v>256</v>
      </c>
      <c r="F22" s="16">
        <f>VLOOKUP(B22,[1]!Table1[[RR No]:[ Total]],37,0)</f>
        <v>1153</v>
      </c>
      <c r="G22" s="16">
        <f>VLOOKUP(B22,[1]!Table1[[RR No]:[Total ]],50,0)</f>
        <v>0</v>
      </c>
      <c r="H22" s="16">
        <f>VLOOKUP(B22,[1]!Table1[[RR No]:[  Total  ]],55,0)</f>
        <v>0</v>
      </c>
      <c r="I22" s="16">
        <f>VLOOKUP(B22,[1]!Table1[[RR No]:[Total      ]],65,0)</f>
        <v>1153</v>
      </c>
      <c r="J22" t="s">
        <v>599</v>
      </c>
    </row>
    <row r="23" spans="1:10" x14ac:dyDescent="0.25">
      <c r="A23" s="15">
        <v>18</v>
      </c>
      <c r="B23" s="15" t="s">
        <v>146</v>
      </c>
      <c r="C23" s="15" t="s">
        <v>283</v>
      </c>
      <c r="D23" s="15" t="s">
        <v>264</v>
      </c>
      <c r="E23" s="15" t="s">
        <v>256</v>
      </c>
      <c r="F23" s="16">
        <f>VLOOKUP(B23,[1]!Table1[[RR No]:[ Total]],37,0)</f>
        <v>1153</v>
      </c>
      <c r="G23" s="16">
        <f>VLOOKUP(B23,[1]!Table1[[RR No]:[Total ]],50,0)</f>
        <v>0</v>
      </c>
      <c r="H23" s="16">
        <f>VLOOKUP(B23,[1]!Table1[[RR No]:[  Total  ]],55,0)</f>
        <v>0</v>
      </c>
      <c r="I23" s="16">
        <f>VLOOKUP(B23,[1]!Table1[[RR No]:[Total      ]],65,0)</f>
        <v>1153</v>
      </c>
      <c r="J23" t="s">
        <v>599</v>
      </c>
    </row>
    <row r="24" spans="1:10" x14ac:dyDescent="0.25">
      <c r="A24" s="15">
        <v>19</v>
      </c>
      <c r="B24" s="15" t="s">
        <v>142</v>
      </c>
      <c r="C24" s="15" t="s">
        <v>284</v>
      </c>
      <c r="D24" s="15" t="s">
        <v>260</v>
      </c>
      <c r="E24" s="15" t="s">
        <v>256</v>
      </c>
      <c r="F24" s="16">
        <f>VLOOKUP(B24,[1]!Table1[[RR No]:[ Total]],37,0)</f>
        <v>1397</v>
      </c>
      <c r="G24" s="16">
        <f>VLOOKUP(B24,[1]!Table1[[RR No]:[Total ]],50,0)</f>
        <v>0</v>
      </c>
      <c r="H24" s="16">
        <f>VLOOKUP(B24,[1]!Table1[[RR No]:[  Total  ]],55,0)</f>
        <v>0</v>
      </c>
      <c r="I24" s="16">
        <f>VLOOKUP(B24,[1]!Table1[[RR No]:[Total      ]],65,0)</f>
        <v>1397</v>
      </c>
      <c r="J24" t="s">
        <v>599</v>
      </c>
    </row>
    <row r="25" spans="1:10" x14ac:dyDescent="0.25">
      <c r="A25" s="15">
        <v>20</v>
      </c>
      <c r="B25" s="15" t="s">
        <v>138</v>
      </c>
      <c r="C25" s="15" t="s">
        <v>285</v>
      </c>
      <c r="D25" s="15" t="s">
        <v>258</v>
      </c>
      <c r="E25" s="15" t="s">
        <v>256</v>
      </c>
      <c r="F25" s="16">
        <f>VLOOKUP(B25,[1]!Table1[[RR No]:[ Total]],37,0)</f>
        <v>1158</v>
      </c>
      <c r="G25" s="16">
        <f>VLOOKUP(B25,[1]!Table1[[RR No]:[Total ]],50,0)</f>
        <v>0</v>
      </c>
      <c r="H25" s="16">
        <f>VLOOKUP(B25,[1]!Table1[[RR No]:[  Total  ]],55,0)</f>
        <v>0</v>
      </c>
      <c r="I25" s="16">
        <f>VLOOKUP(B25,[1]!Table1[[RR No]:[Total      ]],65,0)</f>
        <v>1158</v>
      </c>
      <c r="J25" t="s">
        <v>599</v>
      </c>
    </row>
    <row r="26" spans="1:10" x14ac:dyDescent="0.25">
      <c r="A26" s="15">
        <v>21</v>
      </c>
      <c r="B26" s="15" t="s">
        <v>134</v>
      </c>
      <c r="C26" s="15" t="s">
        <v>286</v>
      </c>
      <c r="D26" s="15" t="s">
        <v>287</v>
      </c>
      <c r="E26" s="15" t="s">
        <v>269</v>
      </c>
      <c r="F26" s="16">
        <f>VLOOKUP(B26,[1]!Table1[[RR No]:[ Total]],37,0)</f>
        <v>136.76</v>
      </c>
      <c r="G26" s="16">
        <f>VLOOKUP(B26,[1]!Table1[[RR No]:[Total ]],50,0)</f>
        <v>0</v>
      </c>
      <c r="H26" s="16">
        <f>VLOOKUP(B26,[1]!Table1[[RR No]:[  Total  ]],55,0)</f>
        <v>0</v>
      </c>
      <c r="I26" s="16">
        <f>VLOOKUP(B26,[1]!Table1[[RR No]:[Total      ]],65,0)</f>
        <v>136.76</v>
      </c>
      <c r="J26" t="s">
        <v>599</v>
      </c>
    </row>
    <row r="27" spans="1:10" x14ac:dyDescent="0.25">
      <c r="A27" s="15">
        <v>22</v>
      </c>
      <c r="B27" s="15" t="s">
        <v>130</v>
      </c>
      <c r="C27" s="15" t="s">
        <v>288</v>
      </c>
      <c r="D27" s="15" t="s">
        <v>289</v>
      </c>
      <c r="E27" s="15" t="s">
        <v>269</v>
      </c>
      <c r="F27" s="16">
        <f>VLOOKUP(B27,[1]!Table1[[RR No]:[ Total]],37,0)</f>
        <v>504</v>
      </c>
      <c r="G27" s="16">
        <f>VLOOKUP(B27,[1]!Table1[[RR No]:[Total ]],50,0)</f>
        <v>0</v>
      </c>
      <c r="H27" s="16">
        <f>VLOOKUP(B27,[1]!Table1[[RR No]:[  Total  ]],55,0)</f>
        <v>0</v>
      </c>
      <c r="I27" s="16">
        <f>VLOOKUP(B27,[1]!Table1[[RR No]:[Total      ]],65,0)</f>
        <v>508</v>
      </c>
      <c r="J27" t="s">
        <v>600</v>
      </c>
    </row>
    <row r="28" spans="1:10" x14ac:dyDescent="0.25">
      <c r="A28" s="15">
        <v>23</v>
      </c>
      <c r="B28" s="15" t="s">
        <v>126</v>
      </c>
      <c r="C28" s="15" t="s">
        <v>290</v>
      </c>
      <c r="D28" s="15" t="s">
        <v>291</v>
      </c>
      <c r="E28" s="15" t="s">
        <v>269</v>
      </c>
      <c r="F28" s="16">
        <f>VLOOKUP(B28,[1]!Table1[[RR No]:[ Total]],37,0)</f>
        <v>1259.24</v>
      </c>
      <c r="G28" s="16">
        <f>VLOOKUP(B28,[1]!Table1[[RR No]:[Total ]],50,0)</f>
        <v>0</v>
      </c>
      <c r="H28" s="16">
        <f>VLOOKUP(B28,[1]!Table1[[RR No]:[  Total  ]],55,0)</f>
        <v>0</v>
      </c>
      <c r="I28" s="16">
        <f>VLOOKUP(B28,[1]!Table1[[RR No]:[Total      ]],65,0)</f>
        <v>1259.24</v>
      </c>
      <c r="J28" t="s">
        <v>599</v>
      </c>
    </row>
    <row r="29" spans="1:10" hidden="1" x14ac:dyDescent="0.25">
      <c r="A29" s="15">
        <f t="shared" si="0"/>
        <v>24</v>
      </c>
      <c r="B29" s="15" t="s">
        <v>122</v>
      </c>
      <c r="C29" s="15" t="s">
        <v>292</v>
      </c>
      <c r="D29" s="15" t="s">
        <v>293</v>
      </c>
      <c r="E29" s="15" t="s">
        <v>269</v>
      </c>
      <c r="F29" s="16">
        <f>VLOOKUP(B29,[1]!Table1[[RR No]:[ Total]],37,0)</f>
        <v>14.39</v>
      </c>
      <c r="G29" s="16">
        <f>VLOOKUP(B29,[1]!Table1[[RR No]:[Total ]],50,0)</f>
        <v>0</v>
      </c>
      <c r="H29" s="16">
        <f>VLOOKUP(B29,[1]!Table1[[RR No]:[  Total  ]],55,0)</f>
        <v>0</v>
      </c>
      <c r="I29" s="16">
        <f>VLOOKUP(B29,[1]!Table1[[RR No]:[Total      ]],65,0)</f>
        <v>16.39</v>
      </c>
      <c r="J29" t="s">
        <v>600</v>
      </c>
    </row>
    <row r="30" spans="1:10" hidden="1" x14ac:dyDescent="0.25">
      <c r="A30" s="15">
        <f t="shared" si="0"/>
        <v>25</v>
      </c>
      <c r="B30" s="15" t="s">
        <v>118</v>
      </c>
      <c r="C30" s="15" t="s">
        <v>294</v>
      </c>
      <c r="D30" s="15" t="s">
        <v>295</v>
      </c>
      <c r="E30" s="15" t="s">
        <v>269</v>
      </c>
      <c r="F30" s="16">
        <f>VLOOKUP(B30,[1]!Table1[[RR No]:[ Total]],37,0)</f>
        <v>-81.44</v>
      </c>
      <c r="G30" s="16">
        <f>VLOOKUP(B30,[1]!Table1[[RR No]:[Total ]],50,0)</f>
        <v>0</v>
      </c>
      <c r="H30" s="16">
        <f>VLOOKUP(B30,[1]!Table1[[RR No]:[  Total  ]],55,0)</f>
        <v>0</v>
      </c>
      <c r="I30" s="16">
        <f>VLOOKUP(B30,[1]!Table1[[RR No]:[Total      ]],65,0)</f>
        <v>-81.44</v>
      </c>
      <c r="J30" t="s">
        <v>599</v>
      </c>
    </row>
    <row r="31" spans="1:10" x14ac:dyDescent="0.25">
      <c r="A31" s="15">
        <v>24</v>
      </c>
      <c r="B31" s="15" t="s">
        <v>114</v>
      </c>
      <c r="C31" s="15" t="s">
        <v>296</v>
      </c>
      <c r="D31" s="15" t="s">
        <v>297</v>
      </c>
      <c r="E31" s="15" t="s">
        <v>269</v>
      </c>
      <c r="F31" s="16">
        <f>VLOOKUP(B31,[1]!Table1[[RR No]:[ Total]],37,0)</f>
        <v>649</v>
      </c>
      <c r="G31" s="16">
        <f>VLOOKUP(B31,[1]!Table1[[RR No]:[Total ]],50,0)</f>
        <v>0</v>
      </c>
      <c r="H31" s="16">
        <f>VLOOKUP(B31,[1]!Table1[[RR No]:[  Total  ]],55,0)</f>
        <v>0</v>
      </c>
      <c r="I31" s="16">
        <f>VLOOKUP(B31,[1]!Table1[[RR No]:[Total      ]],65,0)</f>
        <v>649</v>
      </c>
      <c r="J31" t="s">
        <v>599</v>
      </c>
    </row>
    <row r="32" spans="1:10" x14ac:dyDescent="0.25">
      <c r="A32" s="15">
        <v>25</v>
      </c>
      <c r="B32" s="15" t="s">
        <v>110</v>
      </c>
      <c r="C32" s="15" t="s">
        <v>298</v>
      </c>
      <c r="D32" s="15" t="s">
        <v>289</v>
      </c>
      <c r="E32" s="15" t="s">
        <v>269</v>
      </c>
      <c r="F32" s="16">
        <f>VLOOKUP(B32,[1]!Table1[[RR No]:[ Total]],37,0)</f>
        <v>509.86</v>
      </c>
      <c r="G32" s="16">
        <f>VLOOKUP(B32,[1]!Table1[[RR No]:[Total ]],50,0)</f>
        <v>0</v>
      </c>
      <c r="H32" s="16">
        <f>VLOOKUP(B32,[1]!Table1[[RR No]:[  Total  ]],55,0)</f>
        <v>0</v>
      </c>
      <c r="I32" s="16">
        <f>VLOOKUP(B32,[1]!Table1[[RR No]:[Total      ]],65,0)</f>
        <v>513.86</v>
      </c>
      <c r="J32" t="s">
        <v>600</v>
      </c>
    </row>
    <row r="33" spans="1:10" x14ac:dyDescent="0.25">
      <c r="A33" s="15">
        <v>26</v>
      </c>
      <c r="B33" s="15" t="s">
        <v>106</v>
      </c>
      <c r="C33" s="15" t="s">
        <v>299</v>
      </c>
      <c r="D33" s="15" t="s">
        <v>300</v>
      </c>
      <c r="E33" s="15" t="s">
        <v>269</v>
      </c>
      <c r="F33" s="16">
        <f>VLOOKUP(B33,[1]!Table1[[RR No]:[ Total]],37,0)</f>
        <v>1284</v>
      </c>
      <c r="G33" s="16">
        <f>VLOOKUP(B33,[1]!Table1[[RR No]:[Total ]],50,0)</f>
        <v>0</v>
      </c>
      <c r="H33" s="16">
        <f>VLOOKUP(B33,[1]!Table1[[RR No]:[  Total  ]],55,0)</f>
        <v>0</v>
      </c>
      <c r="I33" s="16">
        <f>VLOOKUP(B33,[1]!Table1[[RR No]:[Total      ]],65,0)</f>
        <v>1284</v>
      </c>
      <c r="J33" t="s">
        <v>599</v>
      </c>
    </row>
    <row r="34" spans="1:10" hidden="1" x14ac:dyDescent="0.25">
      <c r="A34" s="15">
        <f t="shared" si="0"/>
        <v>27</v>
      </c>
      <c r="B34" s="15" t="s">
        <v>102</v>
      </c>
      <c r="C34" s="15" t="s">
        <v>267</v>
      </c>
      <c r="D34" s="15" t="s">
        <v>301</v>
      </c>
      <c r="E34" s="15" t="s">
        <v>269</v>
      </c>
      <c r="F34" s="16">
        <f>VLOOKUP(B34,[1]!Table1[[RR No]:[ Total]],37,0)</f>
        <v>-80.239999999999995</v>
      </c>
      <c r="G34" s="16">
        <f>VLOOKUP(B34,[1]!Table1[[RR No]:[Total ]],50,0)</f>
        <v>0</v>
      </c>
      <c r="H34" s="16">
        <f>VLOOKUP(B34,[1]!Table1[[RR No]:[  Total  ]],55,0)</f>
        <v>0</v>
      </c>
      <c r="I34" s="16">
        <f>VLOOKUP(B34,[1]!Table1[[RR No]:[Total      ]],65,0)</f>
        <v>-80.239999999999995</v>
      </c>
      <c r="J34" t="s">
        <v>599</v>
      </c>
    </row>
    <row r="35" spans="1:10" x14ac:dyDescent="0.25">
      <c r="A35" s="15"/>
      <c r="B35" s="15"/>
      <c r="C35" s="15"/>
      <c r="D35" s="15"/>
      <c r="E35" s="15"/>
      <c r="F35" s="13">
        <f>SUBTOTAL(9,F3:F34)</f>
        <v>27848.86</v>
      </c>
      <c r="G35" s="13">
        <f t="shared" ref="G35:I35" si="1">SUBTOTAL(9,G3:G34)</f>
        <v>833</v>
      </c>
      <c r="H35" s="13">
        <f t="shared" si="1"/>
        <v>0</v>
      </c>
      <c r="I35" s="13">
        <f t="shared" si="1"/>
        <v>28690.86</v>
      </c>
    </row>
  </sheetData>
  <autoFilter ref="A2:J34">
    <filterColumn colId="8">
      <filters>
        <filter val="1011"/>
        <filter val="1153"/>
        <filter val="1158"/>
        <filter val="1198"/>
        <filter val="1230"/>
        <filter val="1233"/>
        <filter val="1259"/>
        <filter val="1284"/>
        <filter val="1288"/>
        <filter val="1298"/>
        <filter val="137"/>
        <filter val="1385"/>
        <filter val="1397"/>
        <filter val="1448"/>
        <filter val="1481"/>
        <filter val="1552"/>
        <filter val="1607"/>
        <filter val="232"/>
        <filter val="336"/>
        <filter val="453"/>
        <filter val="490"/>
        <filter val="508"/>
        <filter val="514"/>
        <filter val="649"/>
        <filter val="75"/>
        <filter val="856"/>
      </filters>
    </filterColumn>
  </autoFilter>
  <mergeCells count="1">
    <mergeCell ref="A1:I1"/>
  </mergeCells>
  <printOptions horizontalCentered="1"/>
  <pageMargins left="0" right="0" top="0.5" bottom="0.25" header="0" footer="0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1"/>
  <sheetViews>
    <sheetView tabSelected="1" workbookViewId="0">
      <selection activeCell="D18" sqref="D18"/>
    </sheetView>
  </sheetViews>
  <sheetFormatPr defaultRowHeight="15" x14ac:dyDescent="0.25"/>
  <cols>
    <col min="1" max="1" width="6.140625" bestFit="1" customWidth="1"/>
    <col min="2" max="2" width="12.7109375" bestFit="1" customWidth="1"/>
    <col min="3" max="3" width="30.7109375" bestFit="1" customWidth="1"/>
    <col min="4" max="4" width="33" customWidth="1"/>
    <col min="6" max="6" width="7" bestFit="1" customWidth="1"/>
    <col min="8" max="8" width="11.85546875" bestFit="1" customWidth="1"/>
    <col min="9" max="9" width="9.85546875" customWidth="1"/>
  </cols>
  <sheetData>
    <row r="1" spans="1:10" x14ac:dyDescent="0.25">
      <c r="A1" s="26" t="s">
        <v>242</v>
      </c>
      <c r="B1" s="26"/>
      <c r="C1" s="26"/>
      <c r="D1" s="26"/>
      <c r="E1" s="26"/>
      <c r="F1" s="26"/>
      <c r="G1" s="26"/>
      <c r="H1" s="26"/>
      <c r="I1" s="26"/>
    </row>
    <row r="2" spans="1:10" s="19" customFormat="1" ht="32.25" customHeight="1" x14ac:dyDescent="0.25">
      <c r="A2" s="18" t="s">
        <v>244</v>
      </c>
      <c r="B2" s="18" t="s">
        <v>245</v>
      </c>
      <c r="C2" s="18" t="s">
        <v>246</v>
      </c>
      <c r="D2" s="18" t="s">
        <v>247</v>
      </c>
      <c r="E2" s="18" t="s">
        <v>248</v>
      </c>
      <c r="F2" s="18" t="s">
        <v>249</v>
      </c>
      <c r="G2" s="18" t="s">
        <v>250</v>
      </c>
      <c r="H2" s="18" t="s">
        <v>251</v>
      </c>
      <c r="I2" s="18" t="s">
        <v>252</v>
      </c>
    </row>
    <row r="3" spans="1:10" x14ac:dyDescent="0.25">
      <c r="A3" s="15">
        <v>1</v>
      </c>
      <c r="B3" s="15" t="s">
        <v>237</v>
      </c>
      <c r="C3" s="15" t="s">
        <v>302</v>
      </c>
      <c r="D3" s="15" t="s">
        <v>303</v>
      </c>
      <c r="E3" s="15" t="s">
        <v>269</v>
      </c>
      <c r="F3" s="16">
        <f>VLOOKUP(B3,[1]!Table1[[RR No]:[ Total]],37,0)</f>
        <v>278</v>
      </c>
      <c r="G3" s="16">
        <f>VLOOKUP(B3,[1]!Table1[[RR No]:[Total ]],50,0)</f>
        <v>0</v>
      </c>
      <c r="H3" s="16">
        <f>VLOOKUP(B3,[1]!Table1[[RR No]:[  Total  ]],55,0)</f>
        <v>0</v>
      </c>
      <c r="I3" s="16">
        <f>VLOOKUP(B3,[1]!Table1[[RR No]:[Total      ]],65,0)</f>
        <v>281</v>
      </c>
      <c r="J3" t="s">
        <v>600</v>
      </c>
    </row>
    <row r="4" spans="1:10" x14ac:dyDescent="0.25">
      <c r="A4" s="15">
        <f>1+A3</f>
        <v>2</v>
      </c>
      <c r="B4" s="15" t="s">
        <v>232</v>
      </c>
      <c r="C4" s="15" t="s">
        <v>304</v>
      </c>
      <c r="D4" s="15" t="s">
        <v>305</v>
      </c>
      <c r="E4" s="15" t="s">
        <v>269</v>
      </c>
      <c r="F4" s="16">
        <f>VLOOKUP(B4,[1]!Table1[[RR No]:[ Total]],37,0)</f>
        <v>289</v>
      </c>
      <c r="G4" s="16">
        <f>VLOOKUP(B4,[1]!Table1[[RR No]:[Total ]],50,0)</f>
        <v>0</v>
      </c>
      <c r="H4" s="16">
        <f>VLOOKUP(B4,[1]!Table1[[RR No]:[  Total  ]],55,0)</f>
        <v>0</v>
      </c>
      <c r="I4" s="16">
        <f>VLOOKUP(B4,[1]!Table1[[RR No]:[Total      ]],65,0)</f>
        <v>292</v>
      </c>
      <c r="J4" t="s">
        <v>600</v>
      </c>
    </row>
    <row r="5" spans="1:10" hidden="1" x14ac:dyDescent="0.25">
      <c r="A5" s="15">
        <f t="shared" ref="A5:A68" si="0">1+A4</f>
        <v>3</v>
      </c>
      <c r="B5" s="15" t="s">
        <v>227</v>
      </c>
      <c r="C5" s="15" t="s">
        <v>306</v>
      </c>
      <c r="D5" s="15" t="s">
        <v>307</v>
      </c>
      <c r="E5" s="15" t="s">
        <v>269</v>
      </c>
      <c r="F5" s="16">
        <f>VLOOKUP(B5,[1]!Table1[[RR No]:[ Total]],37,0)</f>
        <v>-3</v>
      </c>
      <c r="G5" s="16">
        <f>VLOOKUP(B5,[1]!Table1[[RR No]:[Total ]],50,0)</f>
        <v>0</v>
      </c>
      <c r="H5" s="16">
        <f>VLOOKUP(B5,[1]!Table1[[RR No]:[  Total  ]],55,0)</f>
        <v>0</v>
      </c>
      <c r="I5" s="16">
        <f>VLOOKUP(B5,[1]!Table1[[RR No]:[Total      ]],65,0)</f>
        <v>-3</v>
      </c>
      <c r="J5" t="s">
        <v>600</v>
      </c>
    </row>
    <row r="6" spans="1:10" x14ac:dyDescent="0.25">
      <c r="A6" s="15">
        <v>3</v>
      </c>
      <c r="B6" s="15" t="s">
        <v>222</v>
      </c>
      <c r="C6" s="15" t="s">
        <v>308</v>
      </c>
      <c r="D6" s="15" t="s">
        <v>309</v>
      </c>
      <c r="E6" s="15" t="s">
        <v>269</v>
      </c>
      <c r="F6" s="16">
        <f>VLOOKUP(B6,[1]!Table1[[RR No]:[ Total]],37,0)</f>
        <v>338</v>
      </c>
      <c r="G6" s="16">
        <f>VLOOKUP(B6,[1]!Table1[[RR No]:[Total ]],50,0)</f>
        <v>0</v>
      </c>
      <c r="H6" s="16">
        <f>VLOOKUP(B6,[1]!Table1[[RR No]:[  Total  ]],55,0)</f>
        <v>0</v>
      </c>
      <c r="I6" s="16">
        <f>VLOOKUP(B6,[1]!Table1[[RR No]:[Total      ]],65,0)</f>
        <v>338</v>
      </c>
      <c r="J6" t="s">
        <v>599</v>
      </c>
    </row>
    <row r="7" spans="1:10" x14ac:dyDescent="0.25">
      <c r="A7" s="15">
        <f t="shared" si="0"/>
        <v>4</v>
      </c>
      <c r="B7" s="15" t="s">
        <v>217</v>
      </c>
      <c r="C7" s="15" t="s">
        <v>310</v>
      </c>
      <c r="D7" s="15" t="s">
        <v>311</v>
      </c>
      <c r="E7" s="15" t="s">
        <v>256</v>
      </c>
      <c r="F7" s="16">
        <f>VLOOKUP(B7,[1]!Table1[[RR No]:[ Total]],37,0)</f>
        <v>648</v>
      </c>
      <c r="G7" s="16">
        <f>VLOOKUP(B7,[1]!Table1[[RR No]:[Total ]],50,0)</f>
        <v>0</v>
      </c>
      <c r="H7" s="16">
        <f>VLOOKUP(B7,[1]!Table1[[RR No]:[  Total  ]],55,0)</f>
        <v>0</v>
      </c>
      <c r="I7" s="16">
        <f>VLOOKUP(B7,[1]!Table1[[RR No]:[Total      ]],65,0)</f>
        <v>739</v>
      </c>
      <c r="J7" t="s">
        <v>600</v>
      </c>
    </row>
    <row r="8" spans="1:10" hidden="1" x14ac:dyDescent="0.25">
      <c r="A8" s="15">
        <f t="shared" si="0"/>
        <v>5</v>
      </c>
      <c r="B8" s="15" t="s">
        <v>212</v>
      </c>
      <c r="C8" s="15" t="s">
        <v>312</v>
      </c>
      <c r="D8" s="15" t="s">
        <v>311</v>
      </c>
      <c r="E8" s="15" t="s">
        <v>256</v>
      </c>
      <c r="F8" s="16">
        <f>VLOOKUP(B8,[1]!Table1[[RR No]:[ Total]],37,0)</f>
        <v>363</v>
      </c>
      <c r="G8" s="16">
        <f>VLOOKUP(B8,[1]!Table1[[RR No]:[Total ]],50,0)</f>
        <v>88</v>
      </c>
      <c r="H8" s="16">
        <f>VLOOKUP(B8,[1]!Table1[[RR No]:[  Total  ]],55,0)</f>
        <v>500</v>
      </c>
      <c r="I8" s="16">
        <f>VLOOKUP(B8,[1]!Table1[[RR No]:[Total      ]],65,0)</f>
        <v>-49</v>
      </c>
      <c r="J8" t="s">
        <v>600</v>
      </c>
    </row>
    <row r="9" spans="1:10" x14ac:dyDescent="0.25">
      <c r="A9" s="15">
        <f t="shared" si="0"/>
        <v>6</v>
      </c>
      <c r="B9" s="15" t="s">
        <v>207</v>
      </c>
      <c r="C9" s="15" t="s">
        <v>313</v>
      </c>
      <c r="D9" s="15" t="s">
        <v>311</v>
      </c>
      <c r="E9" s="15" t="s">
        <v>256</v>
      </c>
      <c r="F9" s="16">
        <f>VLOOKUP(B9,[1]!Table1[[RR No]:[ Total]],37,0)</f>
        <v>242</v>
      </c>
      <c r="G9" s="16">
        <f>VLOOKUP(B9,[1]!Table1[[RR No]:[Total ]],50,0)</f>
        <v>0</v>
      </c>
      <c r="H9" s="16">
        <f>VLOOKUP(B9,[1]!Table1[[RR No]:[  Total  ]],55,0)</f>
        <v>500</v>
      </c>
      <c r="I9" s="16">
        <f>VLOOKUP(B9,[1]!Table1[[RR No]:[Total      ]],65,0)</f>
        <v>95</v>
      </c>
      <c r="J9" t="s">
        <v>600</v>
      </c>
    </row>
    <row r="10" spans="1:10" hidden="1" x14ac:dyDescent="0.25">
      <c r="A10" s="15">
        <f t="shared" si="0"/>
        <v>7</v>
      </c>
      <c r="B10" s="15" t="s">
        <v>202</v>
      </c>
      <c r="C10" s="15" t="s">
        <v>314</v>
      </c>
      <c r="D10" s="15" t="s">
        <v>311</v>
      </c>
      <c r="E10" s="15" t="s">
        <v>256</v>
      </c>
      <c r="F10" s="16">
        <f>VLOOKUP(B10,[1]!Table1[[RR No]:[ Total]],37,0)</f>
        <v>409</v>
      </c>
      <c r="G10" s="16">
        <f>VLOOKUP(B10,[1]!Table1[[RR No]:[Total ]],50,0)</f>
        <v>113</v>
      </c>
      <c r="H10" s="16">
        <f>VLOOKUP(B10,[1]!Table1[[RR No]:[  Total  ]],55,0)</f>
        <v>500</v>
      </c>
      <c r="I10" s="16">
        <f>VLOOKUP(B10,[1]!Table1[[RR No]:[Total      ]],65,0)</f>
        <v>22</v>
      </c>
      <c r="J10" t="s">
        <v>600</v>
      </c>
    </row>
    <row r="11" spans="1:10" x14ac:dyDescent="0.25">
      <c r="A11" s="15">
        <f t="shared" si="0"/>
        <v>8</v>
      </c>
      <c r="B11" s="15" t="s">
        <v>197</v>
      </c>
      <c r="C11" s="15" t="s">
        <v>315</v>
      </c>
      <c r="D11" s="15" t="s">
        <v>311</v>
      </c>
      <c r="E11" s="15" t="s">
        <v>256</v>
      </c>
      <c r="F11" s="16">
        <f>VLOOKUP(B11,[1]!Table1[[RR No]:[ Total]],37,0)</f>
        <v>1431</v>
      </c>
      <c r="G11" s="16">
        <f>VLOOKUP(B11,[1]!Table1[[RR No]:[Total ]],50,0)</f>
        <v>0</v>
      </c>
      <c r="H11" s="16">
        <f>VLOOKUP(B11,[1]!Table1[[RR No]:[  Total  ]],55,0)</f>
        <v>0</v>
      </c>
      <c r="I11" s="16">
        <f>VLOOKUP(B11,[1]!Table1[[RR No]:[Total      ]],65,0)</f>
        <v>1431</v>
      </c>
      <c r="J11" t="s">
        <v>599</v>
      </c>
    </row>
    <row r="12" spans="1:10" x14ac:dyDescent="0.25">
      <c r="A12" s="15">
        <f t="shared" si="0"/>
        <v>9</v>
      </c>
      <c r="B12" s="15" t="s">
        <v>192</v>
      </c>
      <c r="C12" s="15" t="s">
        <v>316</v>
      </c>
      <c r="D12" s="15" t="s">
        <v>317</v>
      </c>
      <c r="E12" s="15" t="s">
        <v>256</v>
      </c>
      <c r="F12" s="16">
        <f>VLOOKUP(B12,[1]!Table1[[RR No]:[ Total]],37,0)</f>
        <v>1413</v>
      </c>
      <c r="G12" s="16">
        <f>VLOOKUP(B12,[1]!Table1[[RR No]:[Total ]],50,0)</f>
        <v>0</v>
      </c>
      <c r="H12" s="16">
        <f>VLOOKUP(B12,[1]!Table1[[RR No]:[  Total  ]],55,0)</f>
        <v>0</v>
      </c>
      <c r="I12" s="16">
        <f>VLOOKUP(B12,[1]!Table1[[RR No]:[Total      ]],65,0)</f>
        <v>1413</v>
      </c>
      <c r="J12" t="s">
        <v>599</v>
      </c>
    </row>
    <row r="13" spans="1:10" x14ac:dyDescent="0.25">
      <c r="A13" s="15">
        <f t="shared" si="0"/>
        <v>10</v>
      </c>
      <c r="B13" s="15" t="s">
        <v>187</v>
      </c>
      <c r="C13" s="15" t="s">
        <v>318</v>
      </c>
      <c r="D13" s="15" t="s">
        <v>319</v>
      </c>
      <c r="E13" s="15" t="s">
        <v>269</v>
      </c>
      <c r="F13" s="16">
        <f>VLOOKUP(B13,[1]!Table1[[RR No]:[ Total]],37,0)</f>
        <v>4407.25</v>
      </c>
      <c r="G13" s="16">
        <f>VLOOKUP(B13,[1]!Table1[[RR No]:[Total ]],50,0)</f>
        <v>0</v>
      </c>
      <c r="H13" s="16">
        <f>VLOOKUP(B13,[1]!Table1[[RR No]:[  Total  ]],55,0)</f>
        <v>0</v>
      </c>
      <c r="I13" s="16">
        <f>VLOOKUP(B13,[1]!Table1[[RR No]:[Total      ]],65,0)</f>
        <v>4435.25</v>
      </c>
      <c r="J13" t="s">
        <v>600</v>
      </c>
    </row>
    <row r="14" spans="1:10" hidden="1" x14ac:dyDescent="0.25">
      <c r="A14" s="15">
        <f t="shared" si="0"/>
        <v>11</v>
      </c>
      <c r="B14" s="15" t="s">
        <v>177</v>
      </c>
      <c r="C14" s="15" t="s">
        <v>320</v>
      </c>
      <c r="D14" s="15" t="s">
        <v>311</v>
      </c>
      <c r="E14" s="15" t="s">
        <v>256</v>
      </c>
      <c r="F14" s="16">
        <f>VLOOKUP(B14,[1]!Table1[[RR No]:[ Total]],37,0)</f>
        <v>-12</v>
      </c>
      <c r="G14" s="16">
        <f>VLOOKUP(B14,[1]!Table1[[RR No]:[Total ]],50,0)</f>
        <v>512</v>
      </c>
      <c r="H14" s="16">
        <f>VLOOKUP(B14,[1]!Table1[[RR No]:[  Total  ]],55,0)</f>
        <v>500</v>
      </c>
      <c r="I14" s="16">
        <f>VLOOKUP(B14,[1]!Table1[[RR No]:[Total      ]],65,0)</f>
        <v>0</v>
      </c>
      <c r="J14" t="s">
        <v>600</v>
      </c>
    </row>
    <row r="15" spans="1:10" x14ac:dyDescent="0.25">
      <c r="A15" s="15">
        <f t="shared" si="0"/>
        <v>12</v>
      </c>
      <c r="B15" s="15" t="s">
        <v>173</v>
      </c>
      <c r="C15" s="15" t="s">
        <v>321</v>
      </c>
      <c r="D15" s="15" t="s">
        <v>322</v>
      </c>
      <c r="E15" s="15" t="s">
        <v>269</v>
      </c>
      <c r="F15" s="16">
        <f>VLOOKUP(B15,[1]!Table1[[RR No]:[ Total]],37,0)</f>
        <v>6146.12</v>
      </c>
      <c r="G15" s="16">
        <f>VLOOKUP(B15,[1]!Table1[[RR No]:[Total ]],50,0)</f>
        <v>0</v>
      </c>
      <c r="H15" s="16">
        <f>VLOOKUP(B15,[1]!Table1[[RR No]:[  Total  ]],55,0)</f>
        <v>0</v>
      </c>
      <c r="I15" s="16">
        <f>VLOOKUP(B15,[1]!Table1[[RR No]:[Total      ]],65,0)</f>
        <v>6187.12</v>
      </c>
      <c r="J15" t="s">
        <v>600</v>
      </c>
    </row>
    <row r="16" spans="1:10" x14ac:dyDescent="0.25">
      <c r="A16" s="15">
        <f t="shared" si="0"/>
        <v>13</v>
      </c>
      <c r="B16" s="15" t="s">
        <v>169</v>
      </c>
      <c r="C16" s="15" t="s">
        <v>323</v>
      </c>
      <c r="D16" s="15" t="s">
        <v>324</v>
      </c>
      <c r="E16" s="15" t="s">
        <v>269</v>
      </c>
      <c r="F16" s="16">
        <f>VLOOKUP(B16,[1]!Table1[[RR No]:[ Total]],37,0)</f>
        <v>9650</v>
      </c>
      <c r="G16" s="16">
        <f>VLOOKUP(B16,[1]!Table1[[RR No]:[Total ]],50,0)</f>
        <v>0</v>
      </c>
      <c r="H16" s="16">
        <f>VLOOKUP(B16,[1]!Table1[[RR No]:[  Total  ]],55,0)</f>
        <v>0</v>
      </c>
      <c r="I16" s="16">
        <f>VLOOKUP(B16,[1]!Table1[[RR No]:[Total      ]],65,0)</f>
        <v>9650</v>
      </c>
      <c r="J16" t="s">
        <v>599</v>
      </c>
    </row>
    <row r="17" spans="1:10" x14ac:dyDescent="0.25">
      <c r="A17" s="15">
        <f t="shared" si="0"/>
        <v>14</v>
      </c>
      <c r="B17" s="15" t="s">
        <v>165</v>
      </c>
      <c r="C17" s="15" t="s">
        <v>290</v>
      </c>
      <c r="D17" s="15" t="s">
        <v>324</v>
      </c>
      <c r="E17" s="15" t="s">
        <v>269</v>
      </c>
      <c r="F17" s="16">
        <f>VLOOKUP(B17,[1]!Table1[[RR No]:[ Total]],37,0)</f>
        <v>573</v>
      </c>
      <c r="G17" s="16">
        <f>VLOOKUP(B17,[1]!Table1[[RR No]:[Total ]],50,0)</f>
        <v>0</v>
      </c>
      <c r="H17" s="16">
        <f>VLOOKUP(B17,[1]!Table1[[RR No]:[  Total  ]],55,0)</f>
        <v>0</v>
      </c>
      <c r="I17" s="16">
        <f>VLOOKUP(B17,[1]!Table1[[RR No]:[Total      ]],65,0)</f>
        <v>578</v>
      </c>
      <c r="J17" t="s">
        <v>600</v>
      </c>
    </row>
    <row r="18" spans="1:10" x14ac:dyDescent="0.25">
      <c r="A18" s="15">
        <f t="shared" si="0"/>
        <v>15</v>
      </c>
      <c r="B18" s="15" t="s">
        <v>161</v>
      </c>
      <c r="C18" s="15" t="s">
        <v>325</v>
      </c>
      <c r="D18" s="15" t="s">
        <v>326</v>
      </c>
      <c r="E18" s="15" t="s">
        <v>269</v>
      </c>
      <c r="F18" s="16">
        <f>VLOOKUP(B18,[1]!Table1[[RR No]:[ Total]],37,0)</f>
        <v>3554</v>
      </c>
      <c r="G18" s="16">
        <f>VLOOKUP(B18,[1]!Table1[[RR No]:[Total ]],50,0)</f>
        <v>0</v>
      </c>
      <c r="H18" s="16">
        <f>VLOOKUP(B18,[1]!Table1[[RR No]:[  Total  ]],55,0)</f>
        <v>0</v>
      </c>
      <c r="I18" s="16">
        <f>VLOOKUP(B18,[1]!Table1[[RR No]:[Total      ]],65,0)</f>
        <v>3576</v>
      </c>
      <c r="J18" t="s">
        <v>600</v>
      </c>
    </row>
    <row r="19" spans="1:10" hidden="1" x14ac:dyDescent="0.25">
      <c r="A19" s="15">
        <f t="shared" si="0"/>
        <v>16</v>
      </c>
      <c r="B19" s="15" t="s">
        <v>157</v>
      </c>
      <c r="C19" s="15" t="s">
        <v>327</v>
      </c>
      <c r="D19" s="15" t="s">
        <v>311</v>
      </c>
      <c r="E19" s="15" t="s">
        <v>256</v>
      </c>
      <c r="F19" s="16">
        <f>VLOOKUP(B19,[1]!Table1[[RR No]:[ Total]],37,0)</f>
        <v>606</v>
      </c>
      <c r="G19" s="16">
        <f>VLOOKUP(B19,[1]!Table1[[RR No]:[Total ]],50,0)</f>
        <v>91</v>
      </c>
      <c r="H19" s="16">
        <f>VLOOKUP(B19,[1]!Table1[[RR No]:[  Total  ]],55,0)</f>
        <v>700</v>
      </c>
      <c r="I19" s="16">
        <f>VLOOKUP(B19,[1]!Table1[[RR No]:[Total      ]],65,0)</f>
        <v>-3</v>
      </c>
      <c r="J19" t="s">
        <v>600</v>
      </c>
    </row>
    <row r="20" spans="1:10" x14ac:dyDescent="0.25">
      <c r="A20" s="15">
        <f t="shared" si="0"/>
        <v>17</v>
      </c>
      <c r="B20" s="15" t="s">
        <v>153</v>
      </c>
      <c r="C20" s="15" t="s">
        <v>320</v>
      </c>
      <c r="D20" s="15" t="s">
        <v>311</v>
      </c>
      <c r="E20" s="15" t="s">
        <v>256</v>
      </c>
      <c r="F20" s="16">
        <f>VLOOKUP(B20,[1]!Table1[[RR No]:[ Total]],37,0)</f>
        <v>1440</v>
      </c>
      <c r="G20" s="16">
        <f>VLOOKUP(B20,[1]!Table1[[RR No]:[Total ]],50,0)</f>
        <v>0</v>
      </c>
      <c r="H20" s="16">
        <f>VLOOKUP(B20,[1]!Table1[[RR No]:[  Total  ]],55,0)</f>
        <v>0</v>
      </c>
      <c r="I20" s="16">
        <f>VLOOKUP(B20,[1]!Table1[[RR No]:[Total      ]],65,0)</f>
        <v>1440</v>
      </c>
      <c r="J20" t="s">
        <v>599</v>
      </c>
    </row>
    <row r="21" spans="1:10" x14ac:dyDescent="0.25">
      <c r="A21" s="15">
        <f t="shared" si="0"/>
        <v>18</v>
      </c>
      <c r="B21" s="15" t="s">
        <v>149</v>
      </c>
      <c r="C21" s="15" t="s">
        <v>328</v>
      </c>
      <c r="D21" s="15" t="s">
        <v>329</v>
      </c>
      <c r="E21" s="15" t="s">
        <v>256</v>
      </c>
      <c r="F21" s="16">
        <f>VLOOKUP(B21,[1]!Table1[[RR No]:[ Total]],37,0)</f>
        <v>929</v>
      </c>
      <c r="G21" s="16">
        <f>VLOOKUP(B21,[1]!Table1[[RR No]:[Total ]],50,0)</f>
        <v>0</v>
      </c>
      <c r="H21" s="16">
        <f>VLOOKUP(B21,[1]!Table1[[RR No]:[  Total  ]],55,0)</f>
        <v>0</v>
      </c>
      <c r="I21" s="16">
        <f>VLOOKUP(B21,[1]!Table1[[RR No]:[Total      ]],65,0)</f>
        <v>929</v>
      </c>
      <c r="J21" t="s">
        <v>599</v>
      </c>
    </row>
    <row r="22" spans="1:10" x14ac:dyDescent="0.25">
      <c r="A22" s="15">
        <f t="shared" si="0"/>
        <v>19</v>
      </c>
      <c r="B22" s="15" t="s">
        <v>145</v>
      </c>
      <c r="C22" s="15" t="s">
        <v>330</v>
      </c>
      <c r="D22" s="15" t="s">
        <v>311</v>
      </c>
      <c r="E22" s="15" t="s">
        <v>256</v>
      </c>
      <c r="F22" s="16">
        <f>VLOOKUP(B22,[1]!Table1[[RR No]:[ Total]],37,0)</f>
        <v>194</v>
      </c>
      <c r="G22" s="16">
        <f>VLOOKUP(B22,[1]!Table1[[RR No]:[Total ]],50,0)</f>
        <v>91</v>
      </c>
      <c r="H22" s="16">
        <f>VLOOKUP(B22,[1]!Table1[[RR No]:[  Total  ]],55,0)</f>
        <v>0</v>
      </c>
      <c r="I22" s="16">
        <f>VLOOKUP(B22,[1]!Table1[[RR No]:[Total      ]],65,0)</f>
        <v>285</v>
      </c>
      <c r="J22" t="s">
        <v>600</v>
      </c>
    </row>
    <row r="23" spans="1:10" x14ac:dyDescent="0.25">
      <c r="A23" s="15">
        <f t="shared" si="0"/>
        <v>20</v>
      </c>
      <c r="B23" s="15" t="s">
        <v>141</v>
      </c>
      <c r="C23" s="15" t="s">
        <v>331</v>
      </c>
      <c r="D23" s="15" t="s">
        <v>317</v>
      </c>
      <c r="E23" s="15" t="s">
        <v>256</v>
      </c>
      <c r="F23" s="16">
        <f>VLOOKUP(B23,[1]!Table1[[RR No]:[ Total]],37,0)</f>
        <v>147</v>
      </c>
      <c r="G23" s="16">
        <f>VLOOKUP(B23,[1]!Table1[[RR No]:[Total ]],50,0)</f>
        <v>130</v>
      </c>
      <c r="H23" s="16">
        <f>VLOOKUP(B23,[1]!Table1[[RR No]:[  Total  ]],55,0)</f>
        <v>0</v>
      </c>
      <c r="I23" s="16">
        <f>VLOOKUP(B23,[1]!Table1[[RR No]:[Total      ]],65,0)</f>
        <v>277</v>
      </c>
      <c r="J23" t="s">
        <v>600</v>
      </c>
    </row>
    <row r="24" spans="1:10" x14ac:dyDescent="0.25">
      <c r="A24" s="15">
        <v>19</v>
      </c>
      <c r="B24" s="15" t="s">
        <v>137</v>
      </c>
      <c r="C24" s="15" t="s">
        <v>332</v>
      </c>
      <c r="D24" s="15" t="s">
        <v>317</v>
      </c>
      <c r="E24" s="15" t="s">
        <v>256</v>
      </c>
      <c r="F24" s="16">
        <f>VLOOKUP(B24,[1]!Table1[[RR No]:[ Total]],37,0)</f>
        <v>-7</v>
      </c>
      <c r="G24" s="16">
        <f>VLOOKUP(B24,[1]!Table1[[RR No]:[Total ]],50,0)</f>
        <v>0</v>
      </c>
      <c r="H24" s="16">
        <f>VLOOKUP(B24,[1]!Table1[[RR No]:[  Total  ]],55,0)</f>
        <v>0</v>
      </c>
      <c r="I24" s="16">
        <f>VLOOKUP(B24,[1]!Table1[[RR No]:[Total      ]],65,0)</f>
        <v>101</v>
      </c>
      <c r="J24" t="s">
        <v>600</v>
      </c>
    </row>
    <row r="25" spans="1:10" x14ac:dyDescent="0.25">
      <c r="A25" s="15">
        <v>20</v>
      </c>
      <c r="B25" s="15" t="s">
        <v>133</v>
      </c>
      <c r="C25" s="15" t="s">
        <v>333</v>
      </c>
      <c r="D25" s="15" t="s">
        <v>311</v>
      </c>
      <c r="E25" s="15" t="s">
        <v>256</v>
      </c>
      <c r="F25" s="16">
        <f>VLOOKUP(B25,[1]!Table1[[RR No]:[ Total]],37,0)</f>
        <v>463</v>
      </c>
      <c r="G25" s="16">
        <f>VLOOKUP(B25,[1]!Table1[[RR No]:[Total ]],50,0)</f>
        <v>390</v>
      </c>
      <c r="H25" s="16">
        <f>VLOOKUP(B25,[1]!Table1[[RR No]:[  Total  ]],55,0)</f>
        <v>0</v>
      </c>
      <c r="I25" s="16">
        <f>VLOOKUP(B25,[1]!Table1[[RR No]:[Total      ]],65,0)</f>
        <v>853</v>
      </c>
      <c r="J25" t="s">
        <v>600</v>
      </c>
    </row>
    <row r="26" spans="1:10" hidden="1" x14ac:dyDescent="0.25">
      <c r="A26" s="15">
        <f t="shared" si="0"/>
        <v>21</v>
      </c>
      <c r="B26" s="15" t="s">
        <v>129</v>
      </c>
      <c r="C26" s="15" t="s">
        <v>334</v>
      </c>
      <c r="D26" s="15" t="s">
        <v>335</v>
      </c>
      <c r="E26" s="15" t="s">
        <v>256</v>
      </c>
      <c r="F26" s="16">
        <f>VLOOKUP(B26,[1]!Table1[[RR No]:[ Total]],37,0)</f>
        <v>108</v>
      </c>
      <c r="G26" s="16">
        <f>VLOOKUP(B26,[1]!Table1[[RR No]:[Total ]],50,0)</f>
        <v>110</v>
      </c>
      <c r="H26" s="16">
        <f>VLOOKUP(B26,[1]!Table1[[RR No]:[  Total  ]],55,0)</f>
        <v>220</v>
      </c>
      <c r="I26" s="16">
        <f>VLOOKUP(B26,[1]!Table1[[RR No]:[Total      ]],65,0)</f>
        <v>-2</v>
      </c>
      <c r="J26" t="s">
        <v>600</v>
      </c>
    </row>
    <row r="27" spans="1:10" hidden="1" x14ac:dyDescent="0.25">
      <c r="A27" s="15">
        <f t="shared" si="0"/>
        <v>22</v>
      </c>
      <c r="B27" s="15" t="s">
        <v>125</v>
      </c>
      <c r="C27" s="15" t="s">
        <v>336</v>
      </c>
      <c r="D27" s="15" t="s">
        <v>337</v>
      </c>
      <c r="E27" s="15" t="s">
        <v>256</v>
      </c>
      <c r="F27" s="16">
        <f>VLOOKUP(B27,[1]!Table1[[RR No]:[ Total]],37,0)</f>
        <v>509</v>
      </c>
      <c r="G27" s="16">
        <f>VLOOKUP(B27,[1]!Table1[[RR No]:[Total ]],50,0)</f>
        <v>0</v>
      </c>
      <c r="H27" s="16">
        <f>VLOOKUP(B27,[1]!Table1[[RR No]:[  Total  ]],55,0)</f>
        <v>680</v>
      </c>
      <c r="I27" s="16">
        <f>VLOOKUP(B27,[1]!Table1[[RR No]:[Total      ]],65,0)</f>
        <v>0</v>
      </c>
      <c r="J27" t="s">
        <v>600</v>
      </c>
    </row>
    <row r="28" spans="1:10" hidden="1" x14ac:dyDescent="0.25">
      <c r="A28" s="15">
        <f t="shared" si="0"/>
        <v>23</v>
      </c>
      <c r="B28" s="15" t="s">
        <v>121</v>
      </c>
      <c r="C28" s="15" t="s">
        <v>338</v>
      </c>
      <c r="D28" s="15" t="s">
        <v>339</v>
      </c>
      <c r="E28" s="15" t="s">
        <v>256</v>
      </c>
      <c r="F28" s="16">
        <f>VLOOKUP(B28,[1]!Table1[[RR No]:[ Total]],37,0)</f>
        <v>651</v>
      </c>
      <c r="G28" s="16">
        <f>VLOOKUP(B28,[1]!Table1[[RR No]:[Total ]],50,0)</f>
        <v>256</v>
      </c>
      <c r="H28" s="16">
        <f>VLOOKUP(B28,[1]!Table1[[RR No]:[  Total  ]],55,0)</f>
        <v>900</v>
      </c>
      <c r="I28" s="16">
        <f>VLOOKUP(B28,[1]!Table1[[RR No]:[Total      ]],65,0)</f>
        <v>7</v>
      </c>
      <c r="J28" t="s">
        <v>600</v>
      </c>
    </row>
    <row r="29" spans="1:10" hidden="1" x14ac:dyDescent="0.25">
      <c r="A29" s="15">
        <f t="shared" si="0"/>
        <v>24</v>
      </c>
      <c r="B29" s="15" t="s">
        <v>117</v>
      </c>
      <c r="C29" s="15" t="s">
        <v>340</v>
      </c>
      <c r="D29" s="15" t="s">
        <v>311</v>
      </c>
      <c r="E29" s="15" t="s">
        <v>256</v>
      </c>
      <c r="F29" s="16">
        <f>VLOOKUP(B29,[1]!Table1[[RR No]:[ Total]],37,0)</f>
        <v>0</v>
      </c>
      <c r="G29" s="16">
        <f>VLOOKUP(B29,[1]!Table1[[RR No]:[Total ]],50,0)</f>
        <v>139</v>
      </c>
      <c r="H29" s="16">
        <f>VLOOKUP(B29,[1]!Table1[[RR No]:[  Total  ]],55,0)</f>
        <v>140</v>
      </c>
      <c r="I29" s="16">
        <f>VLOOKUP(B29,[1]!Table1[[RR No]:[Total      ]],65,0)</f>
        <v>-1</v>
      </c>
      <c r="J29" t="s">
        <v>600</v>
      </c>
    </row>
    <row r="30" spans="1:10" hidden="1" x14ac:dyDescent="0.25">
      <c r="A30" s="15">
        <f t="shared" si="0"/>
        <v>25</v>
      </c>
      <c r="B30" s="15" t="s">
        <v>113</v>
      </c>
      <c r="C30" s="15" t="s">
        <v>327</v>
      </c>
      <c r="D30" s="15" t="s">
        <v>311</v>
      </c>
      <c r="E30" s="15" t="s">
        <v>256</v>
      </c>
      <c r="F30" s="16">
        <f>VLOOKUP(B30,[1]!Table1[[RR No]:[ Total]],37,0)</f>
        <v>369</v>
      </c>
      <c r="G30" s="16">
        <f>VLOOKUP(B30,[1]!Table1[[RR No]:[Total ]],50,0)</f>
        <v>122</v>
      </c>
      <c r="H30" s="16">
        <f>VLOOKUP(B30,[1]!Table1[[RR No]:[  Total  ]],55,0)</f>
        <v>500</v>
      </c>
      <c r="I30" s="16">
        <f>VLOOKUP(B30,[1]!Table1[[RR No]:[Total      ]],65,0)</f>
        <v>-9</v>
      </c>
      <c r="J30" t="s">
        <v>600</v>
      </c>
    </row>
    <row r="31" spans="1:10" hidden="1" x14ac:dyDescent="0.25">
      <c r="A31" s="15">
        <f t="shared" si="0"/>
        <v>26</v>
      </c>
      <c r="B31" s="15" t="s">
        <v>109</v>
      </c>
      <c r="C31" s="15" t="s">
        <v>341</v>
      </c>
      <c r="D31" s="15" t="s">
        <v>342</v>
      </c>
      <c r="E31" s="15" t="s">
        <v>256</v>
      </c>
      <c r="F31" s="16">
        <f>VLOOKUP(B31,[1]!Table1[[RR No]:[ Total]],37,0)</f>
        <v>485</v>
      </c>
      <c r="G31" s="16">
        <f>VLOOKUP(B31,[1]!Table1[[RR No]:[Total ]],50,0)</f>
        <v>99</v>
      </c>
      <c r="H31" s="16">
        <f>VLOOKUP(B31,[1]!Table1[[RR No]:[  Total  ]],55,0)</f>
        <v>570</v>
      </c>
      <c r="I31" s="16">
        <f>VLOOKUP(B31,[1]!Table1[[RR No]:[Total      ]],65,0)</f>
        <v>14</v>
      </c>
      <c r="J31" t="s">
        <v>600</v>
      </c>
    </row>
    <row r="32" spans="1:10" hidden="1" x14ac:dyDescent="0.25">
      <c r="A32" s="15">
        <f t="shared" si="0"/>
        <v>27</v>
      </c>
      <c r="B32" s="15" t="s">
        <v>105</v>
      </c>
      <c r="C32" s="15" t="s">
        <v>343</v>
      </c>
      <c r="D32" s="15" t="s">
        <v>317</v>
      </c>
      <c r="E32" s="15" t="s">
        <v>256</v>
      </c>
      <c r="F32" s="16">
        <f>VLOOKUP(B32,[1]!Table1[[RR No]:[ Total]],37,0)</f>
        <v>430</v>
      </c>
      <c r="G32" s="16">
        <f>VLOOKUP(B32,[1]!Table1[[RR No]:[Total ]],50,0)</f>
        <v>103</v>
      </c>
      <c r="H32" s="16">
        <f>VLOOKUP(B32,[1]!Table1[[RR No]:[  Total  ]],55,0)</f>
        <v>530</v>
      </c>
      <c r="I32" s="16">
        <f>VLOOKUP(B32,[1]!Table1[[RR No]:[Total      ]],65,0)</f>
        <v>3</v>
      </c>
      <c r="J32" t="s">
        <v>600</v>
      </c>
    </row>
    <row r="33" spans="1:10" hidden="1" x14ac:dyDescent="0.25">
      <c r="A33" s="15">
        <f t="shared" si="0"/>
        <v>28</v>
      </c>
      <c r="B33" s="15" t="s">
        <v>101</v>
      </c>
      <c r="C33" s="15" t="s">
        <v>344</v>
      </c>
      <c r="D33" s="15" t="s">
        <v>311</v>
      </c>
      <c r="E33" s="15" t="s">
        <v>256</v>
      </c>
      <c r="F33" s="16">
        <f>VLOOKUP(B33,[1]!Table1[[RR No]:[ Total]],37,0)</f>
        <v>139</v>
      </c>
      <c r="G33" s="16">
        <f>VLOOKUP(B33,[1]!Table1[[RR No]:[Total ]],50,0)</f>
        <v>130</v>
      </c>
      <c r="H33" s="16">
        <f>VLOOKUP(B33,[1]!Table1[[RR No]:[  Total  ]],55,0)</f>
        <v>270</v>
      </c>
      <c r="I33" s="16">
        <f>VLOOKUP(B33,[1]!Table1[[RR No]:[Total      ]],65,0)</f>
        <v>-1</v>
      </c>
      <c r="J33" t="s">
        <v>600</v>
      </c>
    </row>
    <row r="34" spans="1:10" x14ac:dyDescent="0.25">
      <c r="A34" s="15">
        <f t="shared" si="0"/>
        <v>29</v>
      </c>
      <c r="B34" s="15" t="s">
        <v>98</v>
      </c>
      <c r="C34" s="15" t="s">
        <v>345</v>
      </c>
      <c r="D34" s="15" t="s">
        <v>311</v>
      </c>
      <c r="E34" s="15" t="s">
        <v>256</v>
      </c>
      <c r="F34" s="16">
        <f>VLOOKUP(B34,[1]!Table1[[RR No]:[ Total]],37,0)</f>
        <v>1495</v>
      </c>
      <c r="G34" s="16">
        <f>VLOOKUP(B34,[1]!Table1[[RR No]:[Total ]],50,0)</f>
        <v>0</v>
      </c>
      <c r="H34" s="16">
        <f>VLOOKUP(B34,[1]!Table1[[RR No]:[  Total  ]],55,0)</f>
        <v>0</v>
      </c>
      <c r="I34" s="16">
        <f>VLOOKUP(B34,[1]!Table1[[RR No]:[Total      ]],65,0)</f>
        <v>1495</v>
      </c>
      <c r="J34" t="s">
        <v>599</v>
      </c>
    </row>
    <row r="35" spans="1:10" x14ac:dyDescent="0.25">
      <c r="A35" s="15">
        <f t="shared" si="0"/>
        <v>30</v>
      </c>
      <c r="B35" s="15" t="s">
        <v>95</v>
      </c>
      <c r="C35" s="15" t="s">
        <v>346</v>
      </c>
      <c r="D35" s="15" t="s">
        <v>311</v>
      </c>
      <c r="E35" s="15" t="s">
        <v>256</v>
      </c>
      <c r="F35" s="16">
        <f>VLOOKUP(B35,[1]!Table1[[RR No]:[ Total]],37,0)</f>
        <v>416</v>
      </c>
      <c r="G35" s="16">
        <f>VLOOKUP(B35,[1]!Table1[[RR No]:[Total ]],50,0)</f>
        <v>142</v>
      </c>
      <c r="H35" s="16">
        <f>VLOOKUP(B35,[1]!Table1[[RR No]:[  Total  ]],55,0)</f>
        <v>500</v>
      </c>
      <c r="I35" s="16">
        <f>VLOOKUP(B35,[1]!Table1[[RR No]:[Total      ]],65,0)</f>
        <v>58</v>
      </c>
      <c r="J35" t="s">
        <v>600</v>
      </c>
    </row>
    <row r="36" spans="1:10" hidden="1" x14ac:dyDescent="0.25">
      <c r="A36" s="15">
        <f t="shared" si="0"/>
        <v>31</v>
      </c>
      <c r="B36" s="15" t="s">
        <v>92</v>
      </c>
      <c r="C36" s="15" t="s">
        <v>347</v>
      </c>
      <c r="D36" s="15" t="s">
        <v>348</v>
      </c>
      <c r="E36" s="15" t="s">
        <v>256</v>
      </c>
      <c r="F36" s="16">
        <f>VLOOKUP(B36,[1]!Table1[[RR No]:[ Total]],37,0)</f>
        <v>356</v>
      </c>
      <c r="G36" s="16">
        <f>VLOOKUP(B36,[1]!Table1[[RR No]:[Total ]],50,0)</f>
        <v>234</v>
      </c>
      <c r="H36" s="16">
        <f>VLOOKUP(B36,[1]!Table1[[RR No]:[  Total  ]],55,0)</f>
        <v>600</v>
      </c>
      <c r="I36" s="16">
        <f>VLOOKUP(B36,[1]!Table1[[RR No]:[Total      ]],65,0)</f>
        <v>-10</v>
      </c>
      <c r="J36" t="s">
        <v>600</v>
      </c>
    </row>
    <row r="37" spans="1:10" hidden="1" x14ac:dyDescent="0.25">
      <c r="A37" s="15">
        <f t="shared" si="0"/>
        <v>32</v>
      </c>
      <c r="B37" s="15" t="s">
        <v>89</v>
      </c>
      <c r="C37" s="15" t="s">
        <v>349</v>
      </c>
      <c r="D37" s="15" t="s">
        <v>350</v>
      </c>
      <c r="E37" s="15" t="s">
        <v>256</v>
      </c>
      <c r="F37" s="16">
        <f>VLOOKUP(B37,[1]!Table1[[RR No]:[ Total]],37,0)</f>
        <v>7</v>
      </c>
      <c r="G37" s="16">
        <f>VLOOKUP(B37,[1]!Table1[[RR No]:[Total ]],50,0)</f>
        <v>105</v>
      </c>
      <c r="H37" s="16">
        <f>VLOOKUP(B37,[1]!Table1[[RR No]:[  Total  ]],55,0)</f>
        <v>112</v>
      </c>
      <c r="I37" s="16">
        <f>VLOOKUP(B37,[1]!Table1[[RR No]:[Total      ]],65,0)</f>
        <v>0</v>
      </c>
      <c r="J37" t="s">
        <v>600</v>
      </c>
    </row>
    <row r="38" spans="1:10" hidden="1" x14ac:dyDescent="0.25">
      <c r="A38" s="15">
        <f t="shared" si="0"/>
        <v>33</v>
      </c>
      <c r="B38" s="15" t="s">
        <v>86</v>
      </c>
      <c r="C38" s="15" t="s">
        <v>351</v>
      </c>
      <c r="D38" s="15" t="s">
        <v>352</v>
      </c>
      <c r="E38" s="15" t="s">
        <v>256</v>
      </c>
      <c r="F38" s="16">
        <f>VLOOKUP(B38,[1]!Table1[[RR No]:[ Total]],37,0)</f>
        <v>310</v>
      </c>
      <c r="G38" s="16">
        <f>VLOOKUP(B38,[1]!Table1[[RR No]:[Total ]],50,0)</f>
        <v>141</v>
      </c>
      <c r="H38" s="16">
        <f>VLOOKUP(B38,[1]!Table1[[RR No]:[  Total  ]],55,0)</f>
        <v>451</v>
      </c>
      <c r="I38" s="16">
        <f>VLOOKUP(B38,[1]!Table1[[RR No]:[Total      ]],65,0)</f>
        <v>0</v>
      </c>
      <c r="J38" t="s">
        <v>600</v>
      </c>
    </row>
    <row r="39" spans="1:10" hidden="1" x14ac:dyDescent="0.25">
      <c r="A39" s="15">
        <f t="shared" si="0"/>
        <v>34</v>
      </c>
      <c r="B39" s="15" t="s">
        <v>83</v>
      </c>
      <c r="C39" s="15" t="s">
        <v>353</v>
      </c>
      <c r="D39" s="15" t="s">
        <v>311</v>
      </c>
      <c r="E39" s="15" t="s">
        <v>256</v>
      </c>
      <c r="F39" s="16">
        <f>VLOOKUP(B39,[1]!Table1[[RR No]:[ Total]],37,0)</f>
        <v>307</v>
      </c>
      <c r="G39" s="16">
        <f>VLOOKUP(B39,[1]!Table1[[RR No]:[Total ]],50,0)</f>
        <v>185</v>
      </c>
      <c r="H39" s="16">
        <f>VLOOKUP(B39,[1]!Table1[[RR No]:[  Total  ]],55,0)</f>
        <v>500</v>
      </c>
      <c r="I39" s="16">
        <f>VLOOKUP(B39,[1]!Table1[[RR No]:[Total      ]],65,0)</f>
        <v>-8</v>
      </c>
      <c r="J39" t="s">
        <v>600</v>
      </c>
    </row>
    <row r="40" spans="1:10" x14ac:dyDescent="0.25">
      <c r="A40" s="15">
        <f t="shared" si="0"/>
        <v>35</v>
      </c>
      <c r="B40" s="15" t="s">
        <v>80</v>
      </c>
      <c r="C40" s="15" t="s">
        <v>354</v>
      </c>
      <c r="D40" s="15" t="s">
        <v>322</v>
      </c>
      <c r="E40" s="15" t="s">
        <v>269</v>
      </c>
      <c r="F40" s="16">
        <f>VLOOKUP(B40,[1]!Table1[[RR No]:[ Total]],37,0)</f>
        <v>5453</v>
      </c>
      <c r="G40" s="16">
        <f>VLOOKUP(B40,[1]!Table1[[RR No]:[Total ]],50,0)</f>
        <v>0</v>
      </c>
      <c r="H40" s="16">
        <f>VLOOKUP(B40,[1]!Table1[[RR No]:[  Total  ]],55,0)</f>
        <v>0</v>
      </c>
      <c r="I40" s="16">
        <f>VLOOKUP(B40,[1]!Table1[[RR No]:[Total      ]],65,0)</f>
        <v>5487</v>
      </c>
      <c r="J40" t="s">
        <v>600</v>
      </c>
    </row>
    <row r="41" spans="1:10" x14ac:dyDescent="0.25">
      <c r="A41" s="15">
        <f t="shared" si="0"/>
        <v>36</v>
      </c>
      <c r="B41" s="15" t="s">
        <v>77</v>
      </c>
      <c r="C41" s="15" t="s">
        <v>355</v>
      </c>
      <c r="D41" s="15" t="s">
        <v>356</v>
      </c>
      <c r="E41" s="15" t="s">
        <v>256</v>
      </c>
      <c r="F41" s="16">
        <f>VLOOKUP(B41,[1]!Table1[[RR No]:[ Total]],37,0)</f>
        <v>1377</v>
      </c>
      <c r="G41" s="16">
        <f>VLOOKUP(B41,[1]!Table1[[RR No]:[Total ]],50,0)</f>
        <v>0</v>
      </c>
      <c r="H41" s="16">
        <f>VLOOKUP(B41,[1]!Table1[[RR No]:[  Total  ]],55,0)</f>
        <v>0</v>
      </c>
      <c r="I41" s="16">
        <f>VLOOKUP(B41,[1]!Table1[[RR No]:[Total      ]],65,0)</f>
        <v>1377</v>
      </c>
      <c r="J41" t="s">
        <v>599</v>
      </c>
    </row>
    <row r="42" spans="1:10" x14ac:dyDescent="0.25">
      <c r="A42" s="15">
        <f t="shared" si="0"/>
        <v>37</v>
      </c>
      <c r="B42" s="15" t="s">
        <v>74</v>
      </c>
      <c r="C42" s="15" t="s">
        <v>357</v>
      </c>
      <c r="D42" s="15" t="s">
        <v>356</v>
      </c>
      <c r="E42" s="15" t="s">
        <v>256</v>
      </c>
      <c r="F42" s="16">
        <f>VLOOKUP(B42,[1]!Table1[[RR No]:[ Total]],37,0)</f>
        <v>5828</v>
      </c>
      <c r="G42" s="16">
        <f>VLOOKUP(B42,[1]!Table1[[RR No]:[Total ]],50,0)</f>
        <v>0</v>
      </c>
      <c r="H42" s="16">
        <f>VLOOKUP(B42,[1]!Table1[[RR No]:[  Total  ]],55,0)</f>
        <v>0</v>
      </c>
      <c r="I42" s="16">
        <f>VLOOKUP(B42,[1]!Table1[[RR No]:[Total      ]],65,0)</f>
        <v>5828</v>
      </c>
      <c r="J42" t="s">
        <v>599</v>
      </c>
    </row>
    <row r="43" spans="1:10" x14ac:dyDescent="0.25">
      <c r="A43" s="15">
        <f t="shared" si="0"/>
        <v>38</v>
      </c>
      <c r="B43" s="15" t="s">
        <v>71</v>
      </c>
      <c r="C43" s="15" t="s">
        <v>358</v>
      </c>
      <c r="D43" s="15" t="s">
        <v>359</v>
      </c>
      <c r="E43" s="15" t="s">
        <v>256</v>
      </c>
      <c r="F43" s="16">
        <f>VLOOKUP(B43,[1]!Table1[[RR No]:[ Total]],37,0)</f>
        <v>1332</v>
      </c>
      <c r="G43" s="16">
        <f>VLOOKUP(B43,[1]!Table1[[RR No]:[Total ]],50,0)</f>
        <v>348</v>
      </c>
      <c r="H43" s="16">
        <f>VLOOKUP(B43,[1]!Table1[[RR No]:[  Total  ]],55,0)</f>
        <v>0</v>
      </c>
      <c r="I43" s="16">
        <f>VLOOKUP(B43,[1]!Table1[[RR No]:[Total      ]],65,0)</f>
        <v>1680</v>
      </c>
      <c r="J43" t="s">
        <v>600</v>
      </c>
    </row>
    <row r="44" spans="1:10" x14ac:dyDescent="0.25">
      <c r="A44" s="15">
        <f t="shared" si="0"/>
        <v>39</v>
      </c>
      <c r="B44" s="15" t="s">
        <v>68</v>
      </c>
      <c r="C44" s="15" t="s">
        <v>360</v>
      </c>
      <c r="D44" s="15" t="s">
        <v>361</v>
      </c>
      <c r="E44" s="15" t="s">
        <v>256</v>
      </c>
      <c r="F44" s="16">
        <f>VLOOKUP(B44,[1]!Table1[[RR No]:[ Total]],37,0)</f>
        <v>2166</v>
      </c>
      <c r="G44" s="16">
        <f>VLOOKUP(B44,[1]!Table1[[RR No]:[Total ]],50,0)</f>
        <v>0</v>
      </c>
      <c r="H44" s="16">
        <f>VLOOKUP(B44,[1]!Table1[[RR No]:[  Total  ]],55,0)</f>
        <v>0</v>
      </c>
      <c r="I44" s="16">
        <f>VLOOKUP(B44,[1]!Table1[[RR No]:[Total      ]],65,0)</f>
        <v>2166</v>
      </c>
      <c r="J44" t="s">
        <v>599</v>
      </c>
    </row>
    <row r="45" spans="1:10" x14ac:dyDescent="0.25">
      <c r="A45" s="15">
        <f t="shared" si="0"/>
        <v>40</v>
      </c>
      <c r="B45" s="15" t="s">
        <v>65</v>
      </c>
      <c r="C45" s="15" t="s">
        <v>314</v>
      </c>
      <c r="D45" s="15" t="s">
        <v>311</v>
      </c>
      <c r="E45" s="15" t="s">
        <v>256</v>
      </c>
      <c r="F45" s="16">
        <f>VLOOKUP(B45,[1]!Table1[[RR No]:[ Total]],37,0)</f>
        <v>2517</v>
      </c>
      <c r="G45" s="16">
        <f>VLOOKUP(B45,[1]!Table1[[RR No]:[Total ]],50,0)</f>
        <v>0</v>
      </c>
      <c r="H45" s="16">
        <f>VLOOKUP(B45,[1]!Table1[[RR No]:[  Total  ]],55,0)</f>
        <v>0</v>
      </c>
      <c r="I45" s="16">
        <f>VLOOKUP(B45,[1]!Table1[[RR No]:[Total      ]],65,0)</f>
        <v>2517</v>
      </c>
      <c r="J45" t="s">
        <v>599</v>
      </c>
    </row>
    <row r="46" spans="1:10" x14ac:dyDescent="0.25">
      <c r="A46" s="15">
        <f t="shared" si="0"/>
        <v>41</v>
      </c>
      <c r="B46" s="15" t="s">
        <v>62</v>
      </c>
      <c r="C46" s="15" t="s">
        <v>362</v>
      </c>
      <c r="D46" s="15" t="s">
        <v>311</v>
      </c>
      <c r="E46" s="15" t="s">
        <v>256</v>
      </c>
      <c r="F46" s="16">
        <f>VLOOKUP(B46,[1]!Table1[[RR No]:[ Total]],37,0)</f>
        <v>1587</v>
      </c>
      <c r="G46" s="16">
        <f>VLOOKUP(B46,[1]!Table1[[RR No]:[Total ]],50,0)</f>
        <v>0</v>
      </c>
      <c r="H46" s="16">
        <f>VLOOKUP(B46,[1]!Table1[[RR No]:[  Total  ]],55,0)</f>
        <v>0</v>
      </c>
      <c r="I46" s="16">
        <f>VLOOKUP(B46,[1]!Table1[[RR No]:[Total      ]],65,0)</f>
        <v>1587</v>
      </c>
      <c r="J46" t="s">
        <v>599</v>
      </c>
    </row>
    <row r="47" spans="1:10" x14ac:dyDescent="0.25">
      <c r="A47" s="15">
        <f t="shared" si="0"/>
        <v>42</v>
      </c>
      <c r="B47" s="15" t="s">
        <v>59</v>
      </c>
      <c r="C47" s="15" t="s">
        <v>363</v>
      </c>
      <c r="D47" s="15" t="s">
        <v>311</v>
      </c>
      <c r="E47" s="15" t="s">
        <v>256</v>
      </c>
      <c r="F47" s="16">
        <f>VLOOKUP(B47,[1]!Table1[[RR No]:[ Total]],37,0)</f>
        <v>1661</v>
      </c>
      <c r="G47" s="16">
        <f>VLOOKUP(B47,[1]!Table1[[RR No]:[Total ]],50,0)</f>
        <v>0</v>
      </c>
      <c r="H47" s="16">
        <f>VLOOKUP(B47,[1]!Table1[[RR No]:[  Total  ]],55,0)</f>
        <v>0</v>
      </c>
      <c r="I47" s="16">
        <f>VLOOKUP(B47,[1]!Table1[[RR No]:[Total      ]],65,0)</f>
        <v>1661</v>
      </c>
      <c r="J47" t="s">
        <v>599</v>
      </c>
    </row>
    <row r="48" spans="1:10" x14ac:dyDescent="0.25">
      <c r="A48" s="15">
        <f t="shared" si="0"/>
        <v>43</v>
      </c>
      <c r="B48" s="15" t="s">
        <v>56</v>
      </c>
      <c r="C48" s="15" t="s">
        <v>364</v>
      </c>
      <c r="D48" s="15" t="s">
        <v>365</v>
      </c>
      <c r="E48" s="15" t="s">
        <v>256</v>
      </c>
      <c r="F48" s="16">
        <f>VLOOKUP(B48,[1]!Table1[[RR No]:[ Total]],37,0)</f>
        <v>1155</v>
      </c>
      <c r="G48" s="16">
        <f>VLOOKUP(B48,[1]!Table1[[RR No]:[Total ]],50,0)</f>
        <v>0</v>
      </c>
      <c r="H48" s="16">
        <f>VLOOKUP(B48,[1]!Table1[[RR No]:[  Total  ]],55,0)</f>
        <v>0</v>
      </c>
      <c r="I48" s="16">
        <f>VLOOKUP(B48,[1]!Table1[[RR No]:[Total      ]],65,0)</f>
        <v>1155</v>
      </c>
      <c r="J48" t="s">
        <v>599</v>
      </c>
    </row>
    <row r="49" spans="1:10" x14ac:dyDescent="0.25">
      <c r="A49" s="15">
        <f t="shared" si="0"/>
        <v>44</v>
      </c>
      <c r="B49" s="15" t="s">
        <v>53</v>
      </c>
      <c r="C49" s="15" t="s">
        <v>366</v>
      </c>
      <c r="D49" s="15" t="s">
        <v>365</v>
      </c>
      <c r="E49" s="15" t="s">
        <v>256</v>
      </c>
      <c r="F49" s="16">
        <f>VLOOKUP(B49,[1]!Table1[[RR No]:[ Total]],37,0)</f>
        <v>1409</v>
      </c>
      <c r="G49" s="16">
        <f>VLOOKUP(B49,[1]!Table1[[RR No]:[Total ]],50,0)</f>
        <v>0</v>
      </c>
      <c r="H49" s="16">
        <f>VLOOKUP(B49,[1]!Table1[[RR No]:[  Total  ]],55,0)</f>
        <v>0</v>
      </c>
      <c r="I49" s="16">
        <f>VLOOKUP(B49,[1]!Table1[[RR No]:[Total      ]],65,0)</f>
        <v>1409</v>
      </c>
      <c r="J49" t="s">
        <v>599</v>
      </c>
    </row>
    <row r="50" spans="1:10" x14ac:dyDescent="0.25">
      <c r="A50" s="15">
        <f t="shared" si="0"/>
        <v>45</v>
      </c>
      <c r="B50" s="15" t="s">
        <v>50</v>
      </c>
      <c r="C50" s="15" t="s">
        <v>367</v>
      </c>
      <c r="D50" s="15" t="s">
        <v>311</v>
      </c>
      <c r="E50" s="15" t="s">
        <v>256</v>
      </c>
      <c r="F50" s="16">
        <f>VLOOKUP(B50,[1]!Table1[[RR No]:[ Total]],37,0)</f>
        <v>2132</v>
      </c>
      <c r="G50" s="16">
        <f>VLOOKUP(B50,[1]!Table1[[RR No]:[Total ]],50,0)</f>
        <v>0</v>
      </c>
      <c r="H50" s="16">
        <f>VLOOKUP(B50,[1]!Table1[[RR No]:[  Total  ]],55,0)</f>
        <v>0</v>
      </c>
      <c r="I50" s="16">
        <f>VLOOKUP(B50,[1]!Table1[[RR No]:[Total      ]],65,0)</f>
        <v>2132</v>
      </c>
      <c r="J50" t="s">
        <v>599</v>
      </c>
    </row>
    <row r="51" spans="1:10" x14ac:dyDescent="0.25">
      <c r="A51" s="15">
        <f t="shared" si="0"/>
        <v>46</v>
      </c>
      <c r="B51" s="15" t="s">
        <v>47</v>
      </c>
      <c r="C51" s="15" t="s">
        <v>368</v>
      </c>
      <c r="D51" s="15" t="s">
        <v>301</v>
      </c>
      <c r="E51" s="15" t="s">
        <v>269</v>
      </c>
      <c r="F51" s="16">
        <f>VLOOKUP(B51,[1]!Table1[[RR No]:[ Total]],37,0)</f>
        <v>2571</v>
      </c>
      <c r="G51" s="16">
        <f>VLOOKUP(B51,[1]!Table1[[RR No]:[Total ]],50,0)</f>
        <v>0</v>
      </c>
      <c r="H51" s="16">
        <f>VLOOKUP(B51,[1]!Table1[[RR No]:[  Total  ]],55,0)</f>
        <v>0</v>
      </c>
      <c r="I51" s="16">
        <f>VLOOKUP(B51,[1]!Table1[[RR No]:[Total      ]],65,0)</f>
        <v>2571</v>
      </c>
      <c r="J51" t="s">
        <v>599</v>
      </c>
    </row>
    <row r="52" spans="1:10" x14ac:dyDescent="0.25">
      <c r="A52" s="15">
        <f t="shared" si="0"/>
        <v>47</v>
      </c>
      <c r="B52" s="15" t="s">
        <v>45</v>
      </c>
      <c r="C52" s="15" t="s">
        <v>369</v>
      </c>
      <c r="D52" s="15" t="s">
        <v>365</v>
      </c>
      <c r="E52" s="15" t="s">
        <v>256</v>
      </c>
      <c r="F52" s="16">
        <f>VLOOKUP(B52,[1]!Table1[[RR No]:[ Total]],37,0)</f>
        <v>1387</v>
      </c>
      <c r="G52" s="16">
        <f>VLOOKUP(B52,[1]!Table1[[RR No]:[Total ]],50,0)</f>
        <v>0</v>
      </c>
      <c r="H52" s="16">
        <f>VLOOKUP(B52,[1]!Table1[[RR No]:[  Total  ]],55,0)</f>
        <v>0</v>
      </c>
      <c r="I52" s="16">
        <f>VLOOKUP(B52,[1]!Table1[[RR No]:[Total      ]],65,0)</f>
        <v>1387</v>
      </c>
      <c r="J52" t="s">
        <v>599</v>
      </c>
    </row>
    <row r="53" spans="1:10" x14ac:dyDescent="0.25">
      <c r="A53" s="15">
        <f t="shared" si="0"/>
        <v>48</v>
      </c>
      <c r="B53" s="15" t="s">
        <v>43</v>
      </c>
      <c r="C53" s="15" t="s">
        <v>370</v>
      </c>
      <c r="D53" s="15" t="s">
        <v>371</v>
      </c>
      <c r="E53" s="15" t="s">
        <v>256</v>
      </c>
      <c r="F53" s="16">
        <f>VLOOKUP(B53,[1]!Table1[[RR No]:[ Total]],37,0)</f>
        <v>1721</v>
      </c>
      <c r="G53" s="16">
        <f>VLOOKUP(B53,[1]!Table1[[RR No]:[Total ]],50,0)</f>
        <v>0</v>
      </c>
      <c r="H53" s="16">
        <f>VLOOKUP(B53,[1]!Table1[[RR No]:[  Total  ]],55,0)</f>
        <v>0</v>
      </c>
      <c r="I53" s="16">
        <f>VLOOKUP(B53,[1]!Table1[[RR No]:[Total      ]],65,0)</f>
        <v>1721</v>
      </c>
      <c r="J53" t="s">
        <v>599</v>
      </c>
    </row>
    <row r="54" spans="1:10" x14ac:dyDescent="0.25">
      <c r="A54" s="15">
        <f t="shared" si="0"/>
        <v>49</v>
      </c>
      <c r="B54" s="15" t="s">
        <v>41</v>
      </c>
      <c r="C54" s="15" t="s">
        <v>372</v>
      </c>
      <c r="D54" s="15" t="s">
        <v>311</v>
      </c>
      <c r="E54" s="15" t="s">
        <v>256</v>
      </c>
      <c r="F54" s="16">
        <f>VLOOKUP(B54,[1]!Table1[[RR No]:[ Total]],37,0)</f>
        <v>1601</v>
      </c>
      <c r="G54" s="16">
        <f>VLOOKUP(B54,[1]!Table1[[RR No]:[Total ]],50,0)</f>
        <v>0</v>
      </c>
      <c r="H54" s="16">
        <f>VLOOKUP(B54,[1]!Table1[[RR No]:[  Total  ]],55,0)</f>
        <v>0</v>
      </c>
      <c r="I54" s="16">
        <f>VLOOKUP(B54,[1]!Table1[[RR No]:[Total      ]],65,0)</f>
        <v>1601</v>
      </c>
      <c r="J54" t="s">
        <v>599</v>
      </c>
    </row>
    <row r="55" spans="1:10" x14ac:dyDescent="0.25">
      <c r="A55" s="15">
        <f t="shared" si="0"/>
        <v>50</v>
      </c>
      <c r="B55" s="15" t="s">
        <v>39</v>
      </c>
      <c r="C55" s="15" t="s">
        <v>373</v>
      </c>
      <c r="D55" s="15" t="s">
        <v>311</v>
      </c>
      <c r="E55" s="15" t="s">
        <v>256</v>
      </c>
      <c r="F55" s="16">
        <f>VLOOKUP(B55,[1]!Table1[[RR No]:[ Total]],37,0)</f>
        <v>2683</v>
      </c>
      <c r="G55" s="16">
        <f>VLOOKUP(B55,[1]!Table1[[RR No]:[Total ]],50,0)</f>
        <v>0</v>
      </c>
      <c r="H55" s="16">
        <f>VLOOKUP(B55,[1]!Table1[[RR No]:[  Total  ]],55,0)</f>
        <v>0</v>
      </c>
      <c r="I55" s="16">
        <f>VLOOKUP(B55,[1]!Table1[[RR No]:[Total      ]],65,0)</f>
        <v>2683</v>
      </c>
      <c r="J55" t="s">
        <v>599</v>
      </c>
    </row>
    <row r="56" spans="1:10" x14ac:dyDescent="0.25">
      <c r="A56" s="15">
        <f t="shared" si="0"/>
        <v>51</v>
      </c>
      <c r="B56" s="15" t="s">
        <v>37</v>
      </c>
      <c r="C56" s="15" t="s">
        <v>374</v>
      </c>
      <c r="D56" s="15" t="s">
        <v>375</v>
      </c>
      <c r="E56" s="15" t="s">
        <v>256</v>
      </c>
      <c r="F56" s="16">
        <f>VLOOKUP(B56,[1]!Table1[[RR No]:[ Total]],37,0)</f>
        <v>2160</v>
      </c>
      <c r="G56" s="16">
        <f>VLOOKUP(B56,[1]!Table1[[RR No]:[Total ]],50,0)</f>
        <v>0</v>
      </c>
      <c r="H56" s="16">
        <f>VLOOKUP(B56,[1]!Table1[[RR No]:[  Total  ]],55,0)</f>
        <v>0</v>
      </c>
      <c r="I56" s="16">
        <f>VLOOKUP(B56,[1]!Table1[[RR No]:[Total      ]],65,0)</f>
        <v>2160</v>
      </c>
      <c r="J56" t="s">
        <v>599</v>
      </c>
    </row>
    <row r="57" spans="1:10" x14ac:dyDescent="0.25">
      <c r="A57" s="15">
        <f t="shared" si="0"/>
        <v>52</v>
      </c>
      <c r="B57" s="15" t="s">
        <v>35</v>
      </c>
      <c r="C57" s="15" t="s">
        <v>290</v>
      </c>
      <c r="D57" s="15" t="s">
        <v>376</v>
      </c>
      <c r="E57" s="15" t="s">
        <v>269</v>
      </c>
      <c r="F57" s="16">
        <f>VLOOKUP(B57,[1]!Table1[[RR No]:[ Total]],37,0)</f>
        <v>130.22999999999999</v>
      </c>
      <c r="G57" s="16">
        <f>VLOOKUP(B57,[1]!Table1[[RR No]:[Total ]],50,0)</f>
        <v>0</v>
      </c>
      <c r="H57" s="16">
        <f>VLOOKUP(B57,[1]!Table1[[RR No]:[  Total  ]],55,0)</f>
        <v>0</v>
      </c>
      <c r="I57" s="16">
        <f>VLOOKUP(B57,[1]!Table1[[RR No]:[Total      ]],65,0)</f>
        <v>131.22999999999999</v>
      </c>
      <c r="J57" t="s">
        <v>600</v>
      </c>
    </row>
    <row r="58" spans="1:10" x14ac:dyDescent="0.25">
      <c r="A58" s="15">
        <f t="shared" si="0"/>
        <v>53</v>
      </c>
      <c r="B58" s="15" t="s">
        <v>33</v>
      </c>
      <c r="C58" s="15" t="s">
        <v>377</v>
      </c>
      <c r="D58" s="15" t="s">
        <v>375</v>
      </c>
      <c r="E58" s="15" t="s">
        <v>256</v>
      </c>
      <c r="F58" s="16">
        <f>VLOOKUP(B58,[1]!Table1[[RR No]:[ Total]],37,0)</f>
        <v>1613</v>
      </c>
      <c r="G58" s="16">
        <f>VLOOKUP(B58,[1]!Table1[[RR No]:[Total ]],50,0)</f>
        <v>0</v>
      </c>
      <c r="H58" s="16">
        <f>VLOOKUP(B58,[1]!Table1[[RR No]:[  Total  ]],55,0)</f>
        <v>0</v>
      </c>
      <c r="I58" s="16">
        <f>VLOOKUP(B58,[1]!Table1[[RR No]:[Total      ]],65,0)</f>
        <v>1613</v>
      </c>
      <c r="J58" t="s">
        <v>599</v>
      </c>
    </row>
    <row r="59" spans="1:10" x14ac:dyDescent="0.25">
      <c r="A59" s="15">
        <f t="shared" si="0"/>
        <v>54</v>
      </c>
      <c r="B59" s="15" t="s">
        <v>31</v>
      </c>
      <c r="C59" s="15" t="s">
        <v>378</v>
      </c>
      <c r="D59" s="15" t="s">
        <v>379</v>
      </c>
      <c r="E59" s="15" t="s">
        <v>256</v>
      </c>
      <c r="F59" s="16">
        <f>VLOOKUP(B59,[1]!Table1[[RR No]:[ Total]],37,0)</f>
        <v>1734</v>
      </c>
      <c r="G59" s="16">
        <f>VLOOKUP(B59,[1]!Table1[[RR No]:[Total ]],50,0)</f>
        <v>0</v>
      </c>
      <c r="H59" s="16">
        <f>VLOOKUP(B59,[1]!Table1[[RR No]:[  Total  ]],55,0)</f>
        <v>0</v>
      </c>
      <c r="I59" s="16">
        <f>VLOOKUP(B59,[1]!Table1[[RR No]:[Total      ]],65,0)</f>
        <v>1734</v>
      </c>
      <c r="J59" t="s">
        <v>599</v>
      </c>
    </row>
    <row r="60" spans="1:10" x14ac:dyDescent="0.25">
      <c r="A60" s="15">
        <f t="shared" si="0"/>
        <v>55</v>
      </c>
      <c r="B60" s="15" t="s">
        <v>27</v>
      </c>
      <c r="C60" s="15" t="s">
        <v>380</v>
      </c>
      <c r="D60" s="15" t="s">
        <v>317</v>
      </c>
      <c r="E60" s="15" t="s">
        <v>256</v>
      </c>
      <c r="F60" s="16">
        <f>VLOOKUP(B60,[1]!Table1[[RR No]:[ Total]],37,0)</f>
        <v>1332</v>
      </c>
      <c r="G60" s="16">
        <f>VLOOKUP(B60,[1]!Table1[[RR No]:[Total ]],50,0)</f>
        <v>0</v>
      </c>
      <c r="H60" s="16">
        <f>VLOOKUP(B60,[1]!Table1[[RR No]:[  Total  ]],55,0)</f>
        <v>0</v>
      </c>
      <c r="I60" s="16">
        <f>VLOOKUP(B60,[1]!Table1[[RR No]:[Total      ]],65,0)</f>
        <v>1332</v>
      </c>
      <c r="J60" t="s">
        <v>599</v>
      </c>
    </row>
    <row r="61" spans="1:10" x14ac:dyDescent="0.25">
      <c r="A61" s="15">
        <f t="shared" si="0"/>
        <v>56</v>
      </c>
      <c r="B61" s="15" t="s">
        <v>25</v>
      </c>
      <c r="C61" s="15" t="s">
        <v>381</v>
      </c>
      <c r="D61" s="15" t="s">
        <v>382</v>
      </c>
      <c r="E61" s="15" t="s">
        <v>256</v>
      </c>
      <c r="F61" s="16">
        <f>VLOOKUP(B61,[1]!Table1[[RR No]:[ Total]],37,0)</f>
        <v>1676</v>
      </c>
      <c r="G61" s="16">
        <f>VLOOKUP(B61,[1]!Table1[[RR No]:[Total ]],50,0)</f>
        <v>0</v>
      </c>
      <c r="H61" s="16">
        <f>VLOOKUP(B61,[1]!Table1[[RR No]:[  Total  ]],55,0)</f>
        <v>0</v>
      </c>
      <c r="I61" s="16">
        <f>VLOOKUP(B61,[1]!Table1[[RR No]:[Total      ]],65,0)</f>
        <v>1676</v>
      </c>
      <c r="J61" t="s">
        <v>599</v>
      </c>
    </row>
    <row r="62" spans="1:10" x14ac:dyDescent="0.25">
      <c r="A62" s="15">
        <f t="shared" si="0"/>
        <v>57</v>
      </c>
      <c r="B62" s="15" t="s">
        <v>23</v>
      </c>
      <c r="C62" s="15" t="s">
        <v>383</v>
      </c>
      <c r="D62" s="15" t="s">
        <v>311</v>
      </c>
      <c r="E62" s="15" t="s">
        <v>256</v>
      </c>
      <c r="F62" s="16">
        <f>VLOOKUP(B62,[1]!Table1[[RR No]:[ Total]],37,0)</f>
        <v>1704</v>
      </c>
      <c r="G62" s="16">
        <f>VLOOKUP(B62,[1]!Table1[[RR No]:[Total ]],50,0)</f>
        <v>0</v>
      </c>
      <c r="H62" s="16">
        <f>VLOOKUP(B62,[1]!Table1[[RR No]:[  Total  ]],55,0)</f>
        <v>0</v>
      </c>
      <c r="I62" s="16">
        <f>VLOOKUP(B62,[1]!Table1[[RR No]:[Total      ]],65,0)</f>
        <v>1704</v>
      </c>
      <c r="J62" t="s">
        <v>599</v>
      </c>
    </row>
    <row r="63" spans="1:10" x14ac:dyDescent="0.25">
      <c r="A63" s="15">
        <f t="shared" si="0"/>
        <v>58</v>
      </c>
      <c r="B63" s="15" t="s">
        <v>21</v>
      </c>
      <c r="C63" s="15" t="s">
        <v>384</v>
      </c>
      <c r="D63" s="15" t="s">
        <v>356</v>
      </c>
      <c r="E63" s="15" t="s">
        <v>256</v>
      </c>
      <c r="F63" s="16">
        <f>VLOOKUP(B63,[1]!Table1[[RR No]:[ Total]],37,0)</f>
        <v>2196</v>
      </c>
      <c r="G63" s="16">
        <f>VLOOKUP(B63,[1]!Table1[[RR No]:[Total ]],50,0)</f>
        <v>0</v>
      </c>
      <c r="H63" s="16">
        <f>VLOOKUP(B63,[1]!Table1[[RR No]:[  Total  ]],55,0)</f>
        <v>0</v>
      </c>
      <c r="I63" s="16">
        <f>VLOOKUP(B63,[1]!Table1[[RR No]:[Total      ]],65,0)</f>
        <v>2196</v>
      </c>
      <c r="J63" t="s">
        <v>599</v>
      </c>
    </row>
    <row r="64" spans="1:10" x14ac:dyDescent="0.25">
      <c r="A64" s="15">
        <f t="shared" si="0"/>
        <v>59</v>
      </c>
      <c r="B64" s="15" t="s">
        <v>19</v>
      </c>
      <c r="C64" s="15" t="s">
        <v>385</v>
      </c>
      <c r="D64" s="15" t="s">
        <v>386</v>
      </c>
      <c r="E64" s="15" t="s">
        <v>256</v>
      </c>
      <c r="F64" s="16">
        <f>VLOOKUP(B64,[1]!Table1[[RR No]:[ Total]],37,0)</f>
        <v>2334</v>
      </c>
      <c r="G64" s="16">
        <f>VLOOKUP(B64,[1]!Table1[[RR No]:[Total ]],50,0)</f>
        <v>0</v>
      </c>
      <c r="H64" s="16">
        <f>VLOOKUP(B64,[1]!Table1[[RR No]:[  Total  ]],55,0)</f>
        <v>0</v>
      </c>
      <c r="I64" s="16">
        <f>VLOOKUP(B64,[1]!Table1[[RR No]:[Total      ]],65,0)</f>
        <v>2334</v>
      </c>
      <c r="J64" t="s">
        <v>599</v>
      </c>
    </row>
    <row r="65" spans="1:10" x14ac:dyDescent="0.25">
      <c r="A65" s="15">
        <f t="shared" si="0"/>
        <v>60</v>
      </c>
      <c r="B65" s="15" t="s">
        <v>17</v>
      </c>
      <c r="C65" s="15" t="s">
        <v>387</v>
      </c>
      <c r="D65" s="15" t="s">
        <v>311</v>
      </c>
      <c r="E65" s="15" t="s">
        <v>256</v>
      </c>
      <c r="F65" s="16">
        <f>VLOOKUP(B65,[1]!Table1[[RR No]:[ Total]],37,0)</f>
        <v>1518</v>
      </c>
      <c r="G65" s="16">
        <f>VLOOKUP(B65,[1]!Table1[[RR No]:[Total ]],50,0)</f>
        <v>0</v>
      </c>
      <c r="H65" s="16">
        <f>VLOOKUP(B65,[1]!Table1[[RR No]:[  Total  ]],55,0)</f>
        <v>0</v>
      </c>
      <c r="I65" s="16">
        <f>VLOOKUP(B65,[1]!Table1[[RR No]:[Total      ]],65,0)</f>
        <v>1518</v>
      </c>
      <c r="J65" t="s">
        <v>599</v>
      </c>
    </row>
    <row r="66" spans="1:10" x14ac:dyDescent="0.25">
      <c r="A66" s="15">
        <f t="shared" si="0"/>
        <v>61</v>
      </c>
      <c r="B66" s="15" t="s">
        <v>15</v>
      </c>
      <c r="C66" s="15" t="s">
        <v>388</v>
      </c>
      <c r="D66" s="15" t="s">
        <v>389</v>
      </c>
      <c r="E66" s="15" t="s">
        <v>256</v>
      </c>
      <c r="F66" s="16">
        <f>VLOOKUP(B66,[1]!Table1[[RR No]:[ Total]],37,0)</f>
        <v>2189</v>
      </c>
      <c r="G66" s="16">
        <f>VLOOKUP(B66,[1]!Table1[[RR No]:[Total ]],50,0)</f>
        <v>0</v>
      </c>
      <c r="H66" s="16">
        <f>VLOOKUP(B66,[1]!Table1[[RR No]:[  Total  ]],55,0)</f>
        <v>0</v>
      </c>
      <c r="I66" s="16">
        <f>VLOOKUP(B66,[1]!Table1[[RR No]:[Total      ]],65,0)</f>
        <v>2189</v>
      </c>
      <c r="J66" t="s">
        <v>599</v>
      </c>
    </row>
    <row r="67" spans="1:10" hidden="1" x14ac:dyDescent="0.25">
      <c r="A67" s="15">
        <f t="shared" si="0"/>
        <v>62</v>
      </c>
      <c r="B67" s="15" t="s">
        <v>13</v>
      </c>
      <c r="C67" s="15" t="s">
        <v>390</v>
      </c>
      <c r="D67" s="15" t="s">
        <v>391</v>
      </c>
      <c r="E67" s="15" t="s">
        <v>256</v>
      </c>
      <c r="F67" s="16">
        <f>VLOOKUP(B67,[1]!Table1[[RR No]:[ Total]],37,0)</f>
        <v>-12129</v>
      </c>
      <c r="G67" s="16">
        <f>VLOOKUP(B67,[1]!Table1[[RR No]:[Total ]],50,0)</f>
        <v>-497</v>
      </c>
      <c r="H67" s="16">
        <f>VLOOKUP(B67,[1]!Table1[[RR No]:[  Total  ]],55,0)</f>
        <v>0</v>
      </c>
      <c r="I67" s="16">
        <f>VLOOKUP(B67,[1]!Table1[[RR No]:[Total      ]],65,0)</f>
        <v>-12626</v>
      </c>
      <c r="J67" t="s">
        <v>600</v>
      </c>
    </row>
    <row r="68" spans="1:10" x14ac:dyDescent="0.25">
      <c r="A68" s="15">
        <f t="shared" si="0"/>
        <v>63</v>
      </c>
      <c r="B68" s="15" t="s">
        <v>11</v>
      </c>
      <c r="C68" s="15" t="s">
        <v>392</v>
      </c>
      <c r="D68" s="15" t="s">
        <v>393</v>
      </c>
      <c r="E68" s="15" t="s">
        <v>394</v>
      </c>
      <c r="F68" s="16">
        <f>VLOOKUP(B68,[1]!Table1[[RR No]:[ Total]],37,0)</f>
        <v>8694</v>
      </c>
      <c r="G68" s="16">
        <f>VLOOKUP(B68,[1]!Table1[[RR No]:[Total ]],50,0)</f>
        <v>922</v>
      </c>
      <c r="H68" s="16">
        <f>VLOOKUP(B68,[1]!Table1[[RR No]:[  Total  ]],55,0)</f>
        <v>0</v>
      </c>
      <c r="I68" s="16">
        <f>VLOOKUP(B68,[1]!Table1[[RR No]:[Total      ]],65,0)</f>
        <v>9616</v>
      </c>
      <c r="J68" t="s">
        <v>600</v>
      </c>
    </row>
    <row r="69" spans="1:10" hidden="1" x14ac:dyDescent="0.25">
      <c r="A69" s="15">
        <f t="shared" ref="A69:A70" si="1">1+A68</f>
        <v>64</v>
      </c>
      <c r="B69" s="15" t="s">
        <v>9</v>
      </c>
      <c r="C69" s="15" t="s">
        <v>395</v>
      </c>
      <c r="D69" s="15" t="s">
        <v>396</v>
      </c>
      <c r="E69" s="15" t="s">
        <v>269</v>
      </c>
      <c r="F69" s="16">
        <f>VLOOKUP(B69,[1]!Table1[[RR No]:[ Total]],37,0)</f>
        <v>-28</v>
      </c>
      <c r="G69" s="16">
        <f>VLOOKUP(B69,[1]!Table1[[RR No]:[Total ]],50,0)</f>
        <v>0</v>
      </c>
      <c r="H69" s="16">
        <f>VLOOKUP(B69,[1]!Table1[[RR No]:[  Total  ]],55,0)</f>
        <v>0</v>
      </c>
      <c r="I69" s="16">
        <f>VLOOKUP(B69,[1]!Table1[[RR No]:[Total      ]],65,0)</f>
        <v>-28</v>
      </c>
      <c r="J69" t="s">
        <v>600</v>
      </c>
    </row>
    <row r="70" spans="1:10" x14ac:dyDescent="0.25">
      <c r="A70" s="15">
        <f t="shared" si="1"/>
        <v>65</v>
      </c>
      <c r="B70" s="15" t="s">
        <v>7</v>
      </c>
      <c r="C70" s="15" t="s">
        <v>397</v>
      </c>
      <c r="D70" s="15" t="s">
        <v>398</v>
      </c>
      <c r="E70" s="15" t="s">
        <v>269</v>
      </c>
      <c r="F70" s="16">
        <f>VLOOKUP(B70,[1]!Table1[[RR No]:[ Total]],37,0)</f>
        <v>16372.44</v>
      </c>
      <c r="G70" s="16">
        <f>VLOOKUP(B70,[1]!Table1[[RR No]:[Total ]],50,0)</f>
        <v>0</v>
      </c>
      <c r="H70" s="16">
        <f>VLOOKUP(B70,[1]!Table1[[RR No]:[  Total  ]],55,0)</f>
        <v>0</v>
      </c>
      <c r="I70" s="16">
        <f>VLOOKUP(B70,[1]!Table1[[RR No]:[Total      ]],65,0)</f>
        <v>16472.439999999999</v>
      </c>
      <c r="J70" t="s">
        <v>600</v>
      </c>
    </row>
    <row r="71" spans="1:10" x14ac:dyDescent="0.25">
      <c r="A71" s="15"/>
      <c r="B71" s="15"/>
      <c r="C71" s="15"/>
      <c r="D71" s="15"/>
      <c r="E71" s="15"/>
      <c r="F71" s="13">
        <f>SUBTOTAL(9,F3:F70)</f>
        <v>114279.03999999999</v>
      </c>
      <c r="G71" s="13">
        <f t="shared" ref="G71:I71" si="2">SUBTOTAL(9,G3:G70)</f>
        <v>2023</v>
      </c>
      <c r="H71" s="13">
        <f t="shared" si="2"/>
        <v>1000</v>
      </c>
      <c r="I71" s="13">
        <f t="shared" si="2"/>
        <v>116091.04</v>
      </c>
    </row>
  </sheetData>
  <autoFilter ref="A2:J70">
    <filterColumn colId="8">
      <filters>
        <filter val="101"/>
        <filter val="1155"/>
        <filter val="131"/>
        <filter val="1332"/>
        <filter val="1377"/>
        <filter val="1387"/>
        <filter val="1409"/>
        <filter val="1413"/>
        <filter val="1431"/>
        <filter val="1440"/>
        <filter val="1495"/>
        <filter val="1518"/>
        <filter val="1587"/>
        <filter val="1601"/>
        <filter val="1613"/>
        <filter val="16472"/>
        <filter val="1661"/>
        <filter val="1676"/>
        <filter val="1680"/>
        <filter val="1704"/>
        <filter val="1721"/>
        <filter val="1734"/>
        <filter val="2132"/>
        <filter val="2160"/>
        <filter val="2166"/>
        <filter val="2189"/>
        <filter val="2196"/>
        <filter val="2334"/>
        <filter val="2517"/>
        <filter val="2571"/>
        <filter val="2683"/>
        <filter val="277"/>
        <filter val="281"/>
        <filter val="285"/>
        <filter val="292"/>
        <filter val="338"/>
        <filter val="3576"/>
        <filter val="4435"/>
        <filter val="5487"/>
        <filter val="578"/>
        <filter val="58"/>
        <filter val="5828"/>
        <filter val="6187"/>
        <filter val="739"/>
        <filter val="853"/>
        <filter val="929"/>
        <filter val="95"/>
        <filter val="9616"/>
        <filter val="9650"/>
      </filters>
    </filterColumn>
  </autoFilter>
  <mergeCells count="1">
    <mergeCell ref="A1:I1"/>
  </mergeCells>
  <printOptions horizontalCentered="1"/>
  <pageMargins left="0" right="0" top="0.25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79"/>
  <sheetViews>
    <sheetView topLeftCell="A58" workbookViewId="0">
      <selection activeCell="A2" sqref="A2:XFD2"/>
    </sheetView>
  </sheetViews>
  <sheetFormatPr defaultRowHeight="15" x14ac:dyDescent="0.25"/>
  <cols>
    <col min="1" max="1" width="6.140625" bestFit="1" customWidth="1"/>
    <col min="2" max="2" width="12.7109375" bestFit="1" customWidth="1"/>
    <col min="3" max="3" width="30.85546875" bestFit="1" customWidth="1"/>
    <col min="4" max="4" width="29.28515625" customWidth="1"/>
    <col min="6" max="6" width="7" bestFit="1" customWidth="1"/>
    <col min="8" max="8" width="11.85546875" bestFit="1" customWidth="1"/>
    <col min="9" max="9" width="9.5703125" customWidth="1"/>
  </cols>
  <sheetData>
    <row r="1" spans="1:10" ht="18" customHeight="1" x14ac:dyDescent="0.25">
      <c r="A1" s="27" t="s">
        <v>241</v>
      </c>
      <c r="B1" s="27"/>
      <c r="C1" s="27"/>
      <c r="D1" s="27"/>
      <c r="E1" s="27"/>
      <c r="F1" s="27"/>
      <c r="G1" s="27"/>
      <c r="H1" s="27"/>
      <c r="I1" s="27"/>
    </row>
    <row r="2" spans="1:10" s="19" customFormat="1" ht="30" customHeight="1" x14ac:dyDescent="0.25">
      <c r="A2" s="18" t="s">
        <v>244</v>
      </c>
      <c r="B2" s="18" t="s">
        <v>245</v>
      </c>
      <c r="C2" s="18" t="s">
        <v>246</v>
      </c>
      <c r="D2" s="18" t="s">
        <v>247</v>
      </c>
      <c r="E2" s="18" t="s">
        <v>248</v>
      </c>
      <c r="F2" s="18" t="s">
        <v>249</v>
      </c>
      <c r="G2" s="18" t="s">
        <v>250</v>
      </c>
      <c r="H2" s="18" t="s">
        <v>251</v>
      </c>
      <c r="I2" s="18" t="s">
        <v>252</v>
      </c>
    </row>
    <row r="3" spans="1:10" hidden="1" x14ac:dyDescent="0.25">
      <c r="A3" s="15">
        <v>1</v>
      </c>
      <c r="B3" s="15" t="s">
        <v>236</v>
      </c>
      <c r="C3" s="15" t="s">
        <v>399</v>
      </c>
      <c r="D3" s="15" t="s">
        <v>400</v>
      </c>
      <c r="E3" s="15" t="s">
        <v>269</v>
      </c>
      <c r="F3" s="16">
        <f>VLOOKUP(B3,[1]!Table1[[RR No]:[ Total]],37,0)</f>
        <v>-170.26</v>
      </c>
      <c r="G3" s="16">
        <f>VLOOKUP(B3,[1]!Table1[[RR No]:[Total ]],50,0)</f>
        <v>0</v>
      </c>
      <c r="H3" s="16">
        <f>VLOOKUP(B3,[1]!Table1[[RR No]:[  Total  ]],55,0)</f>
        <v>0</v>
      </c>
      <c r="I3" s="16">
        <f>VLOOKUP(B3,[1]!Table1[[RR No]:[Total      ]],65,0)</f>
        <v>-170.26</v>
      </c>
      <c r="J3" t="s">
        <v>600</v>
      </c>
    </row>
    <row r="4" spans="1:10" x14ac:dyDescent="0.25">
      <c r="A4" s="15">
        <v>1</v>
      </c>
      <c r="B4" s="15" t="s">
        <v>231</v>
      </c>
      <c r="C4" s="15" t="s">
        <v>401</v>
      </c>
      <c r="D4" s="15" t="s">
        <v>289</v>
      </c>
      <c r="E4" s="15" t="s">
        <v>269</v>
      </c>
      <c r="F4" s="16">
        <f>VLOOKUP(B4,[1]!Table1[[RR No]:[ Total]],37,0)</f>
        <v>9919.33</v>
      </c>
      <c r="G4" s="16">
        <f>VLOOKUP(B4,[1]!Table1[[RR No]:[Total ]],50,0)</f>
        <v>0</v>
      </c>
      <c r="H4" s="16">
        <f>VLOOKUP(B4,[1]!Table1[[RR No]:[  Total  ]],55,0)</f>
        <v>0</v>
      </c>
      <c r="I4" s="16">
        <f>VLOOKUP(B4,[1]!Table1[[RR No]:[Total      ]],65,0)</f>
        <v>9976.33</v>
      </c>
      <c r="J4" t="s">
        <v>600</v>
      </c>
    </row>
    <row r="5" spans="1:10" x14ac:dyDescent="0.25">
      <c r="A5" s="15">
        <f t="shared" ref="A5:A68" si="0">1+A4</f>
        <v>2</v>
      </c>
      <c r="B5" s="15" t="s">
        <v>226</v>
      </c>
      <c r="C5" s="15" t="s">
        <v>402</v>
      </c>
      <c r="D5" s="15" t="s">
        <v>403</v>
      </c>
      <c r="E5" s="15" t="s">
        <v>269</v>
      </c>
      <c r="F5" s="16">
        <f>VLOOKUP(B5,[1]!Table1[[RR No]:[ Total]],37,0)</f>
        <v>121</v>
      </c>
      <c r="G5" s="16">
        <f>VLOOKUP(B5,[1]!Table1[[RR No]:[Total ]],50,0)</f>
        <v>0</v>
      </c>
      <c r="H5" s="16">
        <f>VLOOKUP(B5,[1]!Table1[[RR No]:[  Total  ]],55,0)</f>
        <v>0</v>
      </c>
      <c r="I5" s="16">
        <f>VLOOKUP(B5,[1]!Table1[[RR No]:[Total      ]],65,0)</f>
        <v>121</v>
      </c>
      <c r="J5" t="s">
        <v>599</v>
      </c>
    </row>
    <row r="6" spans="1:10" hidden="1" x14ac:dyDescent="0.25">
      <c r="A6" s="15">
        <f t="shared" si="0"/>
        <v>3</v>
      </c>
      <c r="B6" s="15" t="s">
        <v>221</v>
      </c>
      <c r="C6" s="15" t="s">
        <v>404</v>
      </c>
      <c r="D6" s="15" t="s">
        <v>405</v>
      </c>
      <c r="E6" s="15" t="s">
        <v>269</v>
      </c>
      <c r="F6" s="16">
        <f>VLOOKUP(B6,[1]!Table1[[RR No]:[ Total]],37,0)</f>
        <v>-33.549999999999997</v>
      </c>
      <c r="G6" s="16">
        <f>VLOOKUP(B6,[1]!Table1[[RR No]:[Total ]],50,0)</f>
        <v>0</v>
      </c>
      <c r="H6" s="16">
        <f>VLOOKUP(B6,[1]!Table1[[RR No]:[  Total  ]],55,0)</f>
        <v>0</v>
      </c>
      <c r="I6" s="16">
        <f>VLOOKUP(B6,[1]!Table1[[RR No]:[Total      ]],65,0)</f>
        <v>-33.549999999999997</v>
      </c>
      <c r="J6" t="s">
        <v>599</v>
      </c>
    </row>
    <row r="7" spans="1:10" x14ac:dyDescent="0.25">
      <c r="A7" s="15">
        <v>3</v>
      </c>
      <c r="B7" s="15" t="s">
        <v>216</v>
      </c>
      <c r="C7" s="15" t="s">
        <v>406</v>
      </c>
      <c r="D7" s="15" t="s">
        <v>405</v>
      </c>
      <c r="E7" s="15" t="s">
        <v>269</v>
      </c>
      <c r="F7" s="16">
        <f>VLOOKUP(B7,[1]!Table1[[RR No]:[ Total]],37,0)</f>
        <v>6610.89</v>
      </c>
      <c r="G7" s="16">
        <f>VLOOKUP(B7,[1]!Table1[[RR No]:[Total ]],50,0)</f>
        <v>0</v>
      </c>
      <c r="H7" s="16">
        <f>VLOOKUP(B7,[1]!Table1[[RR No]:[  Total  ]],55,0)</f>
        <v>0</v>
      </c>
      <c r="I7" s="16">
        <f>VLOOKUP(B7,[1]!Table1[[RR No]:[Total      ]],65,0)</f>
        <v>6648.89</v>
      </c>
      <c r="J7" t="s">
        <v>600</v>
      </c>
    </row>
    <row r="8" spans="1:10" x14ac:dyDescent="0.25">
      <c r="A8" s="15">
        <f t="shared" si="0"/>
        <v>4</v>
      </c>
      <c r="B8" s="15" t="s">
        <v>211</v>
      </c>
      <c r="C8" s="15" t="s">
        <v>407</v>
      </c>
      <c r="D8" s="15" t="s">
        <v>405</v>
      </c>
      <c r="E8" s="15" t="s">
        <v>269</v>
      </c>
      <c r="F8" s="16">
        <f>VLOOKUP(B8,[1]!Table1[[RR No]:[ Total]],37,0)</f>
        <v>697</v>
      </c>
      <c r="G8" s="16">
        <f>VLOOKUP(B8,[1]!Table1[[RR No]:[Total ]],50,0)</f>
        <v>0</v>
      </c>
      <c r="H8" s="16">
        <f>VLOOKUP(B8,[1]!Table1[[RR No]:[  Total  ]],55,0)</f>
        <v>0</v>
      </c>
      <c r="I8" s="16">
        <f>VLOOKUP(B8,[1]!Table1[[RR No]:[Total      ]],65,0)</f>
        <v>697</v>
      </c>
      <c r="J8" t="s">
        <v>599</v>
      </c>
    </row>
    <row r="9" spans="1:10" x14ac:dyDescent="0.25">
      <c r="A9" s="15">
        <f t="shared" si="0"/>
        <v>5</v>
      </c>
      <c r="B9" s="15" t="s">
        <v>206</v>
      </c>
      <c r="C9" s="15" t="s">
        <v>408</v>
      </c>
      <c r="D9" s="15" t="s">
        <v>405</v>
      </c>
      <c r="E9" s="15" t="s">
        <v>269</v>
      </c>
      <c r="F9" s="16">
        <f>VLOOKUP(B9,[1]!Table1[[RR No]:[ Total]],37,0)</f>
        <v>18243.509999999998</v>
      </c>
      <c r="G9" s="16">
        <f>VLOOKUP(B9,[1]!Table1[[RR No]:[Total ]],50,0)</f>
        <v>0</v>
      </c>
      <c r="H9" s="16">
        <f>VLOOKUP(B9,[1]!Table1[[RR No]:[  Total  ]],55,0)</f>
        <v>0</v>
      </c>
      <c r="I9" s="16">
        <f>VLOOKUP(B9,[1]!Table1[[RR No]:[Total      ]],65,0)</f>
        <v>18368.509999999998</v>
      </c>
      <c r="J9" t="s">
        <v>600</v>
      </c>
    </row>
    <row r="10" spans="1:10" x14ac:dyDescent="0.25">
      <c r="A10" s="15">
        <f t="shared" si="0"/>
        <v>6</v>
      </c>
      <c r="B10" s="15" t="s">
        <v>201</v>
      </c>
      <c r="C10" s="15" t="s">
        <v>409</v>
      </c>
      <c r="D10" s="15" t="s">
        <v>405</v>
      </c>
      <c r="E10" s="15" t="s">
        <v>269</v>
      </c>
      <c r="F10" s="16">
        <f>VLOOKUP(B10,[1]!Table1[[RR No]:[ Total]],37,0)</f>
        <v>10227</v>
      </c>
      <c r="G10" s="16">
        <f>VLOOKUP(B10,[1]!Table1[[RR No]:[Total ]],50,0)</f>
        <v>0</v>
      </c>
      <c r="H10" s="16">
        <f>VLOOKUP(B10,[1]!Table1[[RR No]:[  Total  ]],55,0)</f>
        <v>0</v>
      </c>
      <c r="I10" s="16">
        <f>VLOOKUP(B10,[1]!Table1[[RR No]:[Total      ]],65,0)</f>
        <v>10227</v>
      </c>
      <c r="J10" t="s">
        <v>599</v>
      </c>
    </row>
    <row r="11" spans="1:10" x14ac:dyDescent="0.25">
      <c r="A11" s="15">
        <f t="shared" si="0"/>
        <v>7</v>
      </c>
      <c r="B11" s="15" t="s">
        <v>196</v>
      </c>
      <c r="C11" s="15" t="s">
        <v>410</v>
      </c>
      <c r="D11" s="15" t="s">
        <v>405</v>
      </c>
      <c r="E11" s="15" t="s">
        <v>269</v>
      </c>
      <c r="F11" s="16">
        <f>VLOOKUP(B11,[1]!Table1[[RR No]:[ Total]],37,0)</f>
        <v>819.49</v>
      </c>
      <c r="G11" s="16">
        <f>VLOOKUP(B11,[1]!Table1[[RR No]:[Total ]],50,0)</f>
        <v>0</v>
      </c>
      <c r="H11" s="16">
        <f>VLOOKUP(B11,[1]!Table1[[RR No]:[  Total  ]],55,0)</f>
        <v>0</v>
      </c>
      <c r="I11" s="16">
        <f>VLOOKUP(B11,[1]!Table1[[RR No]:[Total      ]],65,0)</f>
        <v>819.49</v>
      </c>
      <c r="J11" t="s">
        <v>599</v>
      </c>
    </row>
    <row r="12" spans="1:10" x14ac:dyDescent="0.25">
      <c r="A12" s="15">
        <f t="shared" si="0"/>
        <v>8</v>
      </c>
      <c r="B12" s="15" t="s">
        <v>191</v>
      </c>
      <c r="C12" s="15" t="s">
        <v>411</v>
      </c>
      <c r="D12" s="15" t="s">
        <v>405</v>
      </c>
      <c r="E12" s="15" t="s">
        <v>269</v>
      </c>
      <c r="F12" s="16">
        <f>VLOOKUP(B12,[1]!Table1[[RR No]:[ Total]],37,0)</f>
        <v>835</v>
      </c>
      <c r="G12" s="16">
        <f>VLOOKUP(B12,[1]!Table1[[RR No]:[Total ]],50,0)</f>
        <v>0</v>
      </c>
      <c r="H12" s="16">
        <f>VLOOKUP(B12,[1]!Table1[[RR No]:[  Total  ]],55,0)</f>
        <v>0</v>
      </c>
      <c r="I12" s="16">
        <f>VLOOKUP(B12,[1]!Table1[[RR No]:[Total      ]],65,0)</f>
        <v>843</v>
      </c>
      <c r="J12" t="s">
        <v>600</v>
      </c>
    </row>
    <row r="13" spans="1:10" x14ac:dyDescent="0.25">
      <c r="A13" s="15">
        <f t="shared" si="0"/>
        <v>9</v>
      </c>
      <c r="B13" s="15" t="s">
        <v>186</v>
      </c>
      <c r="C13" s="15" t="s">
        <v>412</v>
      </c>
      <c r="D13" s="15" t="s">
        <v>405</v>
      </c>
      <c r="E13" s="15" t="s">
        <v>269</v>
      </c>
      <c r="F13" s="16">
        <f>VLOOKUP(B13,[1]!Table1[[RR No]:[ Total]],37,0)</f>
        <v>105</v>
      </c>
      <c r="G13" s="16">
        <f>VLOOKUP(B13,[1]!Table1[[RR No]:[Total ]],50,0)</f>
        <v>0</v>
      </c>
      <c r="H13" s="16">
        <f>VLOOKUP(B13,[1]!Table1[[RR No]:[  Total  ]],55,0)</f>
        <v>0</v>
      </c>
      <c r="I13" s="16">
        <f>VLOOKUP(B13,[1]!Table1[[RR No]:[Total      ]],65,0)</f>
        <v>105</v>
      </c>
      <c r="J13" t="s">
        <v>600</v>
      </c>
    </row>
    <row r="14" spans="1:10" x14ac:dyDescent="0.25">
      <c r="A14" s="15">
        <f t="shared" si="0"/>
        <v>10</v>
      </c>
      <c r="B14" s="15" t="s">
        <v>181</v>
      </c>
      <c r="C14" s="15" t="s">
        <v>413</v>
      </c>
      <c r="D14" s="15" t="s">
        <v>405</v>
      </c>
      <c r="E14" s="15" t="s">
        <v>269</v>
      </c>
      <c r="F14" s="16">
        <f>VLOOKUP(B14,[1]!Table1[[RR No]:[ Total]],37,0)</f>
        <v>18478.8</v>
      </c>
      <c r="G14" s="16">
        <f>VLOOKUP(B14,[1]!Table1[[RR No]:[Total ]],50,0)</f>
        <v>0</v>
      </c>
      <c r="H14" s="16">
        <f>VLOOKUP(B14,[1]!Table1[[RR No]:[  Total  ]],55,0)</f>
        <v>0</v>
      </c>
      <c r="I14" s="16">
        <f>VLOOKUP(B14,[1]!Table1[[RR No]:[Total      ]],65,0)</f>
        <v>18593.8</v>
      </c>
      <c r="J14" t="s">
        <v>600</v>
      </c>
    </row>
    <row r="15" spans="1:10" x14ac:dyDescent="0.25">
      <c r="A15" s="15">
        <f t="shared" si="0"/>
        <v>11</v>
      </c>
      <c r="B15" s="15" t="s">
        <v>176</v>
      </c>
      <c r="C15" s="15" t="s">
        <v>414</v>
      </c>
      <c r="D15" s="15" t="s">
        <v>405</v>
      </c>
      <c r="E15" s="15" t="s">
        <v>269</v>
      </c>
      <c r="F15" s="16">
        <f>VLOOKUP(B15,[1]!Table1[[RR No]:[ Total]],37,0)</f>
        <v>9705</v>
      </c>
      <c r="G15" s="16">
        <f>VLOOKUP(B15,[1]!Table1[[RR No]:[Total ]],50,0)</f>
        <v>0</v>
      </c>
      <c r="H15" s="16">
        <f>VLOOKUP(B15,[1]!Table1[[RR No]:[  Total  ]],55,0)</f>
        <v>0</v>
      </c>
      <c r="I15" s="16">
        <f>VLOOKUP(B15,[1]!Table1[[RR No]:[Total      ]],65,0)</f>
        <v>9762</v>
      </c>
      <c r="J15" t="s">
        <v>600</v>
      </c>
    </row>
    <row r="16" spans="1:10" x14ac:dyDescent="0.25">
      <c r="A16" s="15">
        <f t="shared" si="0"/>
        <v>12</v>
      </c>
      <c r="B16" s="15" t="s">
        <v>172</v>
      </c>
      <c r="C16" s="15" t="s">
        <v>415</v>
      </c>
      <c r="D16" s="15" t="s">
        <v>405</v>
      </c>
      <c r="E16" s="15" t="s">
        <v>269</v>
      </c>
      <c r="F16" s="16">
        <f>VLOOKUP(B16,[1]!Table1[[RR No]:[ Total]],37,0)</f>
        <v>5170</v>
      </c>
      <c r="G16" s="16">
        <f>VLOOKUP(B16,[1]!Table1[[RR No]:[Total ]],50,0)</f>
        <v>0</v>
      </c>
      <c r="H16" s="16">
        <f>VLOOKUP(B16,[1]!Table1[[RR No]:[  Total  ]],55,0)</f>
        <v>0</v>
      </c>
      <c r="I16" s="16">
        <f>VLOOKUP(B16,[1]!Table1[[RR No]:[Total      ]],65,0)</f>
        <v>5170</v>
      </c>
      <c r="J16" t="s">
        <v>599</v>
      </c>
    </row>
    <row r="17" spans="1:10" x14ac:dyDescent="0.25">
      <c r="A17" s="15">
        <f t="shared" si="0"/>
        <v>13</v>
      </c>
      <c r="B17" s="15" t="s">
        <v>168</v>
      </c>
      <c r="C17" s="15" t="s">
        <v>416</v>
      </c>
      <c r="D17" s="15" t="s">
        <v>405</v>
      </c>
      <c r="E17" s="15" t="s">
        <v>269</v>
      </c>
      <c r="F17" s="16">
        <f>VLOOKUP(B17,[1]!Table1[[RR No]:[ Total]],37,0)</f>
        <v>192.95</v>
      </c>
      <c r="G17" s="16">
        <f>VLOOKUP(B17,[1]!Table1[[RR No]:[Total ]],50,0)</f>
        <v>0</v>
      </c>
      <c r="H17" s="16">
        <f>VLOOKUP(B17,[1]!Table1[[RR No]:[  Total  ]],55,0)</f>
        <v>0</v>
      </c>
      <c r="I17" s="16">
        <f>VLOOKUP(B17,[1]!Table1[[RR No]:[Total      ]],65,0)</f>
        <v>192.95</v>
      </c>
      <c r="J17" t="s">
        <v>599</v>
      </c>
    </row>
    <row r="18" spans="1:10" hidden="1" x14ac:dyDescent="0.25">
      <c r="A18" s="15">
        <f t="shared" si="0"/>
        <v>14</v>
      </c>
      <c r="B18" s="15" t="s">
        <v>164</v>
      </c>
      <c r="C18" s="15" t="s">
        <v>417</v>
      </c>
      <c r="D18" s="15" t="s">
        <v>405</v>
      </c>
      <c r="E18" s="15" t="s">
        <v>269</v>
      </c>
      <c r="F18" s="16">
        <f>VLOOKUP(B18,[1]!Table1[[RR No]:[ Total]],37,0)</f>
        <v>-36.25</v>
      </c>
      <c r="G18" s="16">
        <f>VLOOKUP(B18,[1]!Table1[[RR No]:[Total ]],50,0)</f>
        <v>0</v>
      </c>
      <c r="H18" s="16">
        <f>VLOOKUP(B18,[1]!Table1[[RR No]:[  Total  ]],55,0)</f>
        <v>0</v>
      </c>
      <c r="I18" s="16">
        <f>VLOOKUP(B18,[1]!Table1[[RR No]:[Total      ]],65,0)</f>
        <v>-36.25</v>
      </c>
      <c r="J18" t="s">
        <v>599</v>
      </c>
    </row>
    <row r="19" spans="1:10" x14ac:dyDescent="0.25">
      <c r="A19" s="15">
        <f t="shared" si="0"/>
        <v>15</v>
      </c>
      <c r="B19" s="15" t="s">
        <v>160</v>
      </c>
      <c r="C19" s="15" t="s">
        <v>418</v>
      </c>
      <c r="D19" s="15" t="s">
        <v>405</v>
      </c>
      <c r="E19" s="15" t="s">
        <v>269</v>
      </c>
      <c r="F19" s="16">
        <f>VLOOKUP(B19,[1]!Table1[[RR No]:[ Total]],37,0)</f>
        <v>2231.11</v>
      </c>
      <c r="G19" s="16">
        <f>VLOOKUP(B19,[1]!Table1[[RR No]:[Total ]],50,0)</f>
        <v>0</v>
      </c>
      <c r="H19" s="16">
        <f>VLOOKUP(B19,[1]!Table1[[RR No]:[  Total  ]],55,0)</f>
        <v>0</v>
      </c>
      <c r="I19" s="16">
        <f>VLOOKUP(B19,[1]!Table1[[RR No]:[Total      ]],65,0)</f>
        <v>2231.11</v>
      </c>
      <c r="J19" t="s">
        <v>599</v>
      </c>
    </row>
    <row r="20" spans="1:10" hidden="1" x14ac:dyDescent="0.25">
      <c r="A20" s="15">
        <f t="shared" si="0"/>
        <v>16</v>
      </c>
      <c r="B20" s="15" t="s">
        <v>156</v>
      </c>
      <c r="C20" s="15" t="s">
        <v>419</v>
      </c>
      <c r="D20" s="15" t="s">
        <v>405</v>
      </c>
      <c r="E20" s="15" t="s">
        <v>269</v>
      </c>
      <c r="F20" s="16">
        <f>VLOOKUP(B20,[1]!Table1[[RR No]:[ Total]],37,0)</f>
        <v>-178.02</v>
      </c>
      <c r="G20" s="16">
        <f>VLOOKUP(B20,[1]!Table1[[RR No]:[Total ]],50,0)</f>
        <v>0</v>
      </c>
      <c r="H20" s="16">
        <f>VLOOKUP(B20,[1]!Table1[[RR No]:[  Total  ]],55,0)</f>
        <v>0</v>
      </c>
      <c r="I20" s="16">
        <f>VLOOKUP(B20,[1]!Table1[[RR No]:[Total      ]],65,0)</f>
        <v>-178.02</v>
      </c>
      <c r="J20" t="s">
        <v>599</v>
      </c>
    </row>
    <row r="21" spans="1:10" x14ac:dyDescent="0.25">
      <c r="A21" s="15">
        <v>16</v>
      </c>
      <c r="B21" s="15" t="s">
        <v>152</v>
      </c>
      <c r="C21" s="15" t="s">
        <v>420</v>
      </c>
      <c r="D21" s="15" t="s">
        <v>405</v>
      </c>
      <c r="E21" s="15" t="s">
        <v>269</v>
      </c>
      <c r="F21" s="16">
        <f>VLOOKUP(B21,[1]!Table1[[RR No]:[ Total]],37,0)</f>
        <v>19817.45</v>
      </c>
      <c r="G21" s="16">
        <f>VLOOKUP(B21,[1]!Table1[[RR No]:[Total ]],50,0)</f>
        <v>0</v>
      </c>
      <c r="H21" s="16">
        <f>VLOOKUP(B21,[1]!Table1[[RR No]:[  Total  ]],55,0)</f>
        <v>0</v>
      </c>
      <c r="I21" s="16">
        <f>VLOOKUP(B21,[1]!Table1[[RR No]:[Total      ]],65,0)</f>
        <v>19944.45</v>
      </c>
      <c r="J21" t="s">
        <v>600</v>
      </c>
    </row>
    <row r="22" spans="1:10" hidden="1" x14ac:dyDescent="0.25">
      <c r="A22" s="15">
        <f t="shared" si="0"/>
        <v>17</v>
      </c>
      <c r="B22" s="15" t="s">
        <v>148</v>
      </c>
      <c r="C22" s="15" t="s">
        <v>421</v>
      </c>
      <c r="D22" s="15" t="s">
        <v>405</v>
      </c>
      <c r="E22" s="15" t="s">
        <v>269</v>
      </c>
      <c r="F22" s="16">
        <f>VLOOKUP(B22,[1]!Table1[[RR No]:[ Total]],37,0)</f>
        <v>-69.25</v>
      </c>
      <c r="G22" s="16">
        <f>VLOOKUP(B22,[1]!Table1[[RR No]:[Total ]],50,0)</f>
        <v>0</v>
      </c>
      <c r="H22" s="16">
        <f>VLOOKUP(B22,[1]!Table1[[RR No]:[  Total  ]],55,0)</f>
        <v>0</v>
      </c>
      <c r="I22" s="16">
        <f>VLOOKUP(B22,[1]!Table1[[RR No]:[Total      ]],65,0)</f>
        <v>-69.25</v>
      </c>
      <c r="J22" t="s">
        <v>600</v>
      </c>
    </row>
    <row r="23" spans="1:10" x14ac:dyDescent="0.25">
      <c r="A23" s="15">
        <v>17</v>
      </c>
      <c r="B23" s="15" t="s">
        <v>144</v>
      </c>
      <c r="C23" s="15" t="s">
        <v>422</v>
      </c>
      <c r="D23" s="15" t="s">
        <v>405</v>
      </c>
      <c r="E23" s="15" t="s">
        <v>269</v>
      </c>
      <c r="F23" s="16">
        <f>VLOOKUP(B23,[1]!Table1[[RR No]:[ Total]],37,0)</f>
        <v>4942.18</v>
      </c>
      <c r="G23" s="16">
        <f>VLOOKUP(B23,[1]!Table1[[RR No]:[Total ]],50,0)</f>
        <v>0</v>
      </c>
      <c r="H23" s="16">
        <f>VLOOKUP(B23,[1]!Table1[[RR No]:[  Total  ]],55,0)</f>
        <v>0</v>
      </c>
      <c r="I23" s="16">
        <f>VLOOKUP(B23,[1]!Table1[[RR No]:[Total      ]],65,0)</f>
        <v>4970.18</v>
      </c>
      <c r="J23" t="s">
        <v>600</v>
      </c>
    </row>
    <row r="24" spans="1:10" x14ac:dyDescent="0.25">
      <c r="A24" s="15">
        <f t="shared" si="0"/>
        <v>18</v>
      </c>
      <c r="B24" s="15" t="s">
        <v>140</v>
      </c>
      <c r="C24" s="15" t="s">
        <v>423</v>
      </c>
      <c r="D24" s="15" t="s">
        <v>405</v>
      </c>
      <c r="E24" s="15" t="s">
        <v>269</v>
      </c>
      <c r="F24" s="16">
        <f>VLOOKUP(B24,[1]!Table1[[RR No]:[ Total]],37,0)</f>
        <v>7774</v>
      </c>
      <c r="G24" s="16">
        <f>VLOOKUP(B24,[1]!Table1[[RR No]:[Total ]],50,0)</f>
        <v>0</v>
      </c>
      <c r="H24" s="16">
        <f>VLOOKUP(B24,[1]!Table1[[RR No]:[  Total  ]],55,0)</f>
        <v>0</v>
      </c>
      <c r="I24" s="16">
        <f>VLOOKUP(B24,[1]!Table1[[RR No]:[Total      ]],65,0)</f>
        <v>7774</v>
      </c>
      <c r="J24" t="s">
        <v>599</v>
      </c>
    </row>
    <row r="25" spans="1:10" x14ac:dyDescent="0.25">
      <c r="A25" s="15">
        <f t="shared" si="0"/>
        <v>19</v>
      </c>
      <c r="B25" s="15" t="s">
        <v>136</v>
      </c>
      <c r="C25" s="15" t="s">
        <v>424</v>
      </c>
      <c r="D25" s="15" t="s">
        <v>405</v>
      </c>
      <c r="E25" s="15" t="s">
        <v>269</v>
      </c>
      <c r="F25" s="16">
        <f>VLOOKUP(B25,[1]!Table1[[RR No]:[ Total]],37,0)</f>
        <v>154.26</v>
      </c>
      <c r="G25" s="16">
        <f>VLOOKUP(B25,[1]!Table1[[RR No]:[Total ]],50,0)</f>
        <v>0</v>
      </c>
      <c r="H25" s="16">
        <f>VLOOKUP(B25,[1]!Table1[[RR No]:[  Total  ]],55,0)</f>
        <v>0</v>
      </c>
      <c r="I25" s="16">
        <f>VLOOKUP(B25,[1]!Table1[[RR No]:[Total      ]],65,0)</f>
        <v>154.26</v>
      </c>
      <c r="J25" t="s">
        <v>599</v>
      </c>
    </row>
    <row r="26" spans="1:10" hidden="1" x14ac:dyDescent="0.25">
      <c r="A26" s="15">
        <f t="shared" si="0"/>
        <v>20</v>
      </c>
      <c r="B26" s="15" t="s">
        <v>132</v>
      </c>
      <c r="C26" s="15" t="s">
        <v>425</v>
      </c>
      <c r="D26" s="15" t="s">
        <v>405</v>
      </c>
      <c r="E26" s="15" t="s">
        <v>269</v>
      </c>
      <c r="F26" s="16">
        <f>VLOOKUP(B26,[1]!Table1[[RR No]:[ Total]],37,0)</f>
        <v>56.75</v>
      </c>
      <c r="G26" s="16">
        <f>VLOOKUP(B26,[1]!Table1[[RR No]:[Total ]],50,0)</f>
        <v>0</v>
      </c>
      <c r="H26" s="16">
        <f>VLOOKUP(B26,[1]!Table1[[RR No]:[  Total  ]],55,0)</f>
        <v>0</v>
      </c>
      <c r="I26" s="16">
        <f>VLOOKUP(B26,[1]!Table1[[RR No]:[Total      ]],65,0)</f>
        <v>56.75</v>
      </c>
      <c r="J26" t="s">
        <v>599</v>
      </c>
    </row>
    <row r="27" spans="1:10" x14ac:dyDescent="0.25">
      <c r="A27" s="15">
        <v>20</v>
      </c>
      <c r="B27" s="15" t="s">
        <v>128</v>
      </c>
      <c r="C27" s="15" t="s">
        <v>426</v>
      </c>
      <c r="D27" s="15" t="s">
        <v>405</v>
      </c>
      <c r="E27" s="15" t="s">
        <v>269</v>
      </c>
      <c r="F27" s="16">
        <f>VLOOKUP(B27,[1]!Table1[[RR No]:[ Total]],37,0)</f>
        <v>5212.32</v>
      </c>
      <c r="G27" s="16">
        <f>VLOOKUP(B27,[1]!Table1[[RR No]:[Total ]],50,0)</f>
        <v>0</v>
      </c>
      <c r="H27" s="16">
        <f>VLOOKUP(B27,[1]!Table1[[RR No]:[  Total  ]],55,0)</f>
        <v>0</v>
      </c>
      <c r="I27" s="16">
        <f>VLOOKUP(B27,[1]!Table1[[RR No]:[Total      ]],65,0)</f>
        <v>5244.32</v>
      </c>
      <c r="J27" t="s">
        <v>600</v>
      </c>
    </row>
    <row r="28" spans="1:10" x14ac:dyDescent="0.25">
      <c r="A28" s="15">
        <f t="shared" si="0"/>
        <v>21</v>
      </c>
      <c r="B28" s="15" t="s">
        <v>124</v>
      </c>
      <c r="C28" s="15" t="s">
        <v>427</v>
      </c>
      <c r="D28" s="15" t="s">
        <v>405</v>
      </c>
      <c r="E28" s="15" t="s">
        <v>269</v>
      </c>
      <c r="F28" s="16">
        <f>VLOOKUP(B28,[1]!Table1[[RR No]:[ Total]],37,0)</f>
        <v>8412.51</v>
      </c>
      <c r="G28" s="16">
        <f>VLOOKUP(B28,[1]!Table1[[RR No]:[Total ]],50,0)</f>
        <v>0</v>
      </c>
      <c r="H28" s="16">
        <f>VLOOKUP(B28,[1]!Table1[[RR No]:[  Total  ]],55,0)</f>
        <v>0</v>
      </c>
      <c r="I28" s="16">
        <f>VLOOKUP(B28,[1]!Table1[[RR No]:[Total      ]],65,0)</f>
        <v>8470.51</v>
      </c>
      <c r="J28" t="s">
        <v>600</v>
      </c>
    </row>
    <row r="29" spans="1:10" x14ac:dyDescent="0.25">
      <c r="A29" s="15">
        <f t="shared" si="0"/>
        <v>22</v>
      </c>
      <c r="B29" s="15" t="s">
        <v>120</v>
      </c>
      <c r="C29" s="15" t="s">
        <v>428</v>
      </c>
      <c r="D29" s="15" t="s">
        <v>405</v>
      </c>
      <c r="E29" s="15" t="s">
        <v>269</v>
      </c>
      <c r="F29" s="16">
        <f>VLOOKUP(B29,[1]!Table1[[RR No]:[ Total]],37,0)</f>
        <v>14381.52</v>
      </c>
      <c r="G29" s="16">
        <f>VLOOKUP(B29,[1]!Table1[[RR No]:[Total ]],50,0)</f>
        <v>0</v>
      </c>
      <c r="H29" s="16">
        <f>VLOOKUP(B29,[1]!Table1[[RR No]:[  Total  ]],55,0)</f>
        <v>0</v>
      </c>
      <c r="I29" s="16">
        <f>VLOOKUP(B29,[1]!Table1[[RR No]:[Total      ]],65,0)</f>
        <v>14465.52</v>
      </c>
      <c r="J29" t="s">
        <v>600</v>
      </c>
    </row>
    <row r="30" spans="1:10" x14ac:dyDescent="0.25">
      <c r="A30" s="15">
        <f t="shared" si="0"/>
        <v>23</v>
      </c>
      <c r="B30" s="15" t="s">
        <v>116</v>
      </c>
      <c r="C30" s="15" t="s">
        <v>429</v>
      </c>
      <c r="D30" s="15" t="s">
        <v>405</v>
      </c>
      <c r="E30" s="15" t="s">
        <v>269</v>
      </c>
      <c r="F30" s="16">
        <f>VLOOKUP(B30,[1]!Table1[[RR No]:[ Total]],37,0)</f>
        <v>4072.32</v>
      </c>
      <c r="G30" s="16">
        <f>VLOOKUP(B30,[1]!Table1[[RR No]:[Total ]],50,0)</f>
        <v>0</v>
      </c>
      <c r="H30" s="16">
        <f>VLOOKUP(B30,[1]!Table1[[RR No]:[  Total  ]],55,0)</f>
        <v>0</v>
      </c>
      <c r="I30" s="16">
        <f>VLOOKUP(B30,[1]!Table1[[RR No]:[Total      ]],65,0)</f>
        <v>4072.32</v>
      </c>
      <c r="J30" t="s">
        <v>599</v>
      </c>
    </row>
    <row r="31" spans="1:10" x14ac:dyDescent="0.25">
      <c r="A31" s="15">
        <f t="shared" si="0"/>
        <v>24</v>
      </c>
      <c r="B31" s="15" t="s">
        <v>112</v>
      </c>
      <c r="C31" s="15" t="s">
        <v>430</v>
      </c>
      <c r="D31" s="15" t="s">
        <v>405</v>
      </c>
      <c r="E31" s="15" t="s">
        <v>269</v>
      </c>
      <c r="F31" s="16">
        <f>VLOOKUP(B31,[1]!Table1[[RR No]:[ Total]],37,0)</f>
        <v>506.35</v>
      </c>
      <c r="G31" s="16">
        <f>VLOOKUP(B31,[1]!Table1[[RR No]:[Total ]],50,0)</f>
        <v>0</v>
      </c>
      <c r="H31" s="16">
        <f>VLOOKUP(B31,[1]!Table1[[RR No]:[  Total  ]],55,0)</f>
        <v>0</v>
      </c>
      <c r="I31" s="16">
        <f>VLOOKUP(B31,[1]!Table1[[RR No]:[Total      ]],65,0)</f>
        <v>506.35</v>
      </c>
      <c r="J31" t="s">
        <v>599</v>
      </c>
    </row>
    <row r="32" spans="1:10" x14ac:dyDescent="0.25">
      <c r="A32" s="15">
        <f t="shared" si="0"/>
        <v>25</v>
      </c>
      <c r="B32" s="15" t="s">
        <v>108</v>
      </c>
      <c r="C32" s="15" t="s">
        <v>431</v>
      </c>
      <c r="D32" s="15" t="s">
        <v>405</v>
      </c>
      <c r="E32" s="15" t="s">
        <v>269</v>
      </c>
      <c r="F32" s="16">
        <f>VLOOKUP(B32,[1]!Table1[[RR No]:[ Total]],37,0)</f>
        <v>11549.79</v>
      </c>
      <c r="G32" s="16">
        <f>VLOOKUP(B32,[1]!Table1[[RR No]:[Total ]],50,0)</f>
        <v>0</v>
      </c>
      <c r="H32" s="16">
        <f>VLOOKUP(B32,[1]!Table1[[RR No]:[  Total  ]],55,0)</f>
        <v>0</v>
      </c>
      <c r="I32" s="16">
        <f>VLOOKUP(B32,[1]!Table1[[RR No]:[Total      ]],65,0)</f>
        <v>11619.79</v>
      </c>
      <c r="J32" t="s">
        <v>600</v>
      </c>
    </row>
    <row r="33" spans="1:10" hidden="1" x14ac:dyDescent="0.25">
      <c r="A33" s="15">
        <f t="shared" si="0"/>
        <v>26</v>
      </c>
      <c r="B33" s="15" t="s">
        <v>104</v>
      </c>
      <c r="C33" s="15" t="s">
        <v>432</v>
      </c>
      <c r="D33" s="15" t="s">
        <v>405</v>
      </c>
      <c r="E33" s="15" t="s">
        <v>269</v>
      </c>
      <c r="F33" s="16">
        <f>VLOOKUP(B33,[1]!Table1[[RR No]:[ Total]],37,0)</f>
        <v>-69.25</v>
      </c>
      <c r="G33" s="16">
        <f>VLOOKUP(B33,[1]!Table1[[RR No]:[Total ]],50,0)</f>
        <v>0</v>
      </c>
      <c r="H33" s="16">
        <f>VLOOKUP(B33,[1]!Table1[[RR No]:[  Total  ]],55,0)</f>
        <v>0</v>
      </c>
      <c r="I33" s="16">
        <f>VLOOKUP(B33,[1]!Table1[[RR No]:[Total      ]],65,0)</f>
        <v>-69.25</v>
      </c>
      <c r="J33" t="s">
        <v>599</v>
      </c>
    </row>
    <row r="34" spans="1:10" x14ac:dyDescent="0.25">
      <c r="A34" s="15">
        <f t="shared" si="0"/>
        <v>27</v>
      </c>
      <c r="B34" s="15" t="s">
        <v>100</v>
      </c>
      <c r="C34" s="15" t="s">
        <v>433</v>
      </c>
      <c r="D34" s="15" t="s">
        <v>405</v>
      </c>
      <c r="E34" s="15" t="s">
        <v>269</v>
      </c>
      <c r="F34" s="16">
        <f>VLOOKUP(B34,[1]!Table1[[RR No]:[ Total]],37,0)</f>
        <v>17901.84</v>
      </c>
      <c r="G34" s="16">
        <f>VLOOKUP(B34,[1]!Table1[[RR No]:[Total ]],50,0)</f>
        <v>0</v>
      </c>
      <c r="H34" s="16">
        <f>VLOOKUP(B34,[1]!Table1[[RR No]:[  Total  ]],55,0)</f>
        <v>0</v>
      </c>
      <c r="I34" s="16">
        <f>VLOOKUP(B34,[1]!Table1[[RR No]:[Total      ]],65,0)</f>
        <v>17901.84</v>
      </c>
      <c r="J34" t="s">
        <v>599</v>
      </c>
    </row>
    <row r="35" spans="1:10" x14ac:dyDescent="0.25">
      <c r="A35" s="15">
        <f t="shared" si="0"/>
        <v>28</v>
      </c>
      <c r="B35" s="15" t="s">
        <v>97</v>
      </c>
      <c r="C35" s="15" t="s">
        <v>434</v>
      </c>
      <c r="D35" s="15" t="s">
        <v>435</v>
      </c>
      <c r="E35" s="15" t="s">
        <v>269</v>
      </c>
      <c r="F35" s="16">
        <f>VLOOKUP(B35,[1]!Table1[[RR No]:[ Total]],37,0)</f>
        <v>13171.84</v>
      </c>
      <c r="G35" s="16">
        <f>VLOOKUP(B35,[1]!Table1[[RR No]:[Total ]],50,0)</f>
        <v>0</v>
      </c>
      <c r="H35" s="16">
        <f>VLOOKUP(B35,[1]!Table1[[RR No]:[  Total  ]],55,0)</f>
        <v>0</v>
      </c>
      <c r="I35" s="16">
        <f>VLOOKUP(B35,[1]!Table1[[RR No]:[Total      ]],65,0)</f>
        <v>13243.84</v>
      </c>
      <c r="J35" t="s">
        <v>600</v>
      </c>
    </row>
    <row r="36" spans="1:10" x14ac:dyDescent="0.25">
      <c r="A36" s="15">
        <f t="shared" si="0"/>
        <v>29</v>
      </c>
      <c r="B36" s="15" t="s">
        <v>94</v>
      </c>
      <c r="C36" s="15" t="s">
        <v>318</v>
      </c>
      <c r="D36" s="15" t="s">
        <v>322</v>
      </c>
      <c r="E36" s="15" t="s">
        <v>269</v>
      </c>
      <c r="F36" s="16">
        <f>VLOOKUP(B36,[1]!Table1[[RR No]:[ Total]],37,0)</f>
        <v>26154.43</v>
      </c>
      <c r="G36" s="16">
        <f>VLOOKUP(B36,[1]!Table1[[RR No]:[Total ]],50,0)</f>
        <v>0</v>
      </c>
      <c r="H36" s="16">
        <f>VLOOKUP(B36,[1]!Table1[[RR No]:[  Total  ]],55,0)</f>
        <v>0</v>
      </c>
      <c r="I36" s="16">
        <f>VLOOKUP(B36,[1]!Table1[[RR No]:[Total      ]],65,0)</f>
        <v>26313.43</v>
      </c>
      <c r="J36" t="s">
        <v>600</v>
      </c>
    </row>
    <row r="37" spans="1:10" x14ac:dyDescent="0.25">
      <c r="A37" s="15">
        <f t="shared" si="0"/>
        <v>30</v>
      </c>
      <c r="B37" s="15" t="s">
        <v>91</v>
      </c>
      <c r="C37" s="15" t="s">
        <v>436</v>
      </c>
      <c r="D37" s="15" t="s">
        <v>405</v>
      </c>
      <c r="E37" s="15" t="s">
        <v>269</v>
      </c>
      <c r="F37" s="16">
        <f>VLOOKUP(B37,[1]!Table1[[RR No]:[ Total]],37,0)</f>
        <v>6563.51</v>
      </c>
      <c r="G37" s="16">
        <f>VLOOKUP(B37,[1]!Table1[[RR No]:[Total ]],50,0)</f>
        <v>0</v>
      </c>
      <c r="H37" s="16">
        <f>VLOOKUP(B37,[1]!Table1[[RR No]:[  Total  ]],55,0)</f>
        <v>0</v>
      </c>
      <c r="I37" s="16">
        <f>VLOOKUP(B37,[1]!Table1[[RR No]:[Total      ]],65,0)</f>
        <v>6598.51</v>
      </c>
      <c r="J37" t="s">
        <v>600</v>
      </c>
    </row>
    <row r="38" spans="1:10" hidden="1" x14ac:dyDescent="0.25">
      <c r="A38" s="15">
        <f t="shared" si="0"/>
        <v>31</v>
      </c>
      <c r="B38" s="15" t="s">
        <v>88</v>
      </c>
      <c r="C38" s="15" t="s">
        <v>437</v>
      </c>
      <c r="D38" s="15" t="s">
        <v>405</v>
      </c>
      <c r="E38" s="15" t="s">
        <v>269</v>
      </c>
      <c r="F38" s="16">
        <f>VLOOKUP(B38,[1]!Table1[[RR No]:[ Total]],37,0)</f>
        <v>-70.25</v>
      </c>
      <c r="G38" s="16">
        <f>VLOOKUP(B38,[1]!Table1[[RR No]:[Total ]],50,0)</f>
        <v>0</v>
      </c>
      <c r="H38" s="16">
        <f>VLOOKUP(B38,[1]!Table1[[RR No]:[  Total  ]],55,0)</f>
        <v>0</v>
      </c>
      <c r="I38" s="16">
        <f>VLOOKUP(B38,[1]!Table1[[RR No]:[Total      ]],65,0)</f>
        <v>-70.25</v>
      </c>
      <c r="J38" t="s">
        <v>600</v>
      </c>
    </row>
    <row r="39" spans="1:10" x14ac:dyDescent="0.25">
      <c r="A39" s="15">
        <v>31</v>
      </c>
      <c r="B39" s="15" t="s">
        <v>85</v>
      </c>
      <c r="C39" s="15" t="s">
        <v>438</v>
      </c>
      <c r="D39" s="15" t="s">
        <v>405</v>
      </c>
      <c r="E39" s="15" t="s">
        <v>269</v>
      </c>
      <c r="F39" s="16">
        <f>VLOOKUP(B39,[1]!Table1[[RR No]:[ Total]],37,0)</f>
        <v>2134.6799999999998</v>
      </c>
      <c r="G39" s="16">
        <f>VLOOKUP(B39,[1]!Table1[[RR No]:[Total ]],50,0)</f>
        <v>0</v>
      </c>
      <c r="H39" s="16">
        <f>VLOOKUP(B39,[1]!Table1[[RR No]:[  Total  ]],55,0)</f>
        <v>0</v>
      </c>
      <c r="I39" s="16">
        <f>VLOOKUP(B39,[1]!Table1[[RR No]:[Total      ]],65,0)</f>
        <v>2146.6799999999998</v>
      </c>
      <c r="J39" t="s">
        <v>600</v>
      </c>
    </row>
    <row r="40" spans="1:10" x14ac:dyDescent="0.25">
      <c r="A40" s="15">
        <f t="shared" si="0"/>
        <v>32</v>
      </c>
      <c r="B40" s="15" t="s">
        <v>82</v>
      </c>
      <c r="C40" s="15" t="s">
        <v>439</v>
      </c>
      <c r="D40" s="15" t="s">
        <v>405</v>
      </c>
      <c r="E40" s="15" t="s">
        <v>269</v>
      </c>
      <c r="F40" s="16">
        <f>VLOOKUP(B40,[1]!Table1[[RR No]:[ Total]],37,0)</f>
        <v>1672</v>
      </c>
      <c r="G40" s="16">
        <f>VLOOKUP(B40,[1]!Table1[[RR No]:[Total ]],50,0)</f>
        <v>0</v>
      </c>
      <c r="H40" s="16">
        <f>VLOOKUP(B40,[1]!Table1[[RR No]:[  Total  ]],55,0)</f>
        <v>0</v>
      </c>
      <c r="I40" s="16">
        <f>VLOOKUP(B40,[1]!Table1[[RR No]:[Total      ]],65,0)</f>
        <v>1684</v>
      </c>
      <c r="J40" t="s">
        <v>600</v>
      </c>
    </row>
    <row r="41" spans="1:10" x14ac:dyDescent="0.25">
      <c r="A41" s="15">
        <f t="shared" si="0"/>
        <v>33</v>
      </c>
      <c r="B41" s="15" t="s">
        <v>79</v>
      </c>
      <c r="C41" s="15" t="s">
        <v>440</v>
      </c>
      <c r="D41" s="15" t="s">
        <v>405</v>
      </c>
      <c r="E41" s="15" t="s">
        <v>269</v>
      </c>
      <c r="F41" s="16">
        <f>VLOOKUP(B41,[1]!Table1[[RR No]:[ Total]],37,0)</f>
        <v>16620.740000000002</v>
      </c>
      <c r="G41" s="16">
        <f>VLOOKUP(B41,[1]!Table1[[RR No]:[Total ]],50,0)</f>
        <v>0</v>
      </c>
      <c r="H41" s="16">
        <f>VLOOKUP(B41,[1]!Table1[[RR No]:[  Total  ]],55,0)</f>
        <v>0</v>
      </c>
      <c r="I41" s="16">
        <f>VLOOKUP(B41,[1]!Table1[[RR No]:[Total      ]],65,0)</f>
        <v>16725.740000000002</v>
      </c>
      <c r="J41" t="s">
        <v>600</v>
      </c>
    </row>
    <row r="42" spans="1:10" x14ac:dyDescent="0.25">
      <c r="A42" s="15">
        <f t="shared" si="0"/>
        <v>34</v>
      </c>
      <c r="B42" s="15" t="s">
        <v>76</v>
      </c>
      <c r="C42" s="15" t="s">
        <v>441</v>
      </c>
      <c r="D42" s="15" t="s">
        <v>405</v>
      </c>
      <c r="E42" s="15" t="s">
        <v>269</v>
      </c>
      <c r="F42" s="16">
        <f>VLOOKUP(B42,[1]!Table1[[RR No]:[ Total]],37,0)</f>
        <v>5126</v>
      </c>
      <c r="G42" s="16">
        <f>VLOOKUP(B42,[1]!Table1[[RR No]:[Total ]],50,0)</f>
        <v>0</v>
      </c>
      <c r="H42" s="16">
        <f>VLOOKUP(B42,[1]!Table1[[RR No]:[  Total  ]],55,0)</f>
        <v>0</v>
      </c>
      <c r="I42" s="16">
        <f>VLOOKUP(B42,[1]!Table1[[RR No]:[Total      ]],65,0)</f>
        <v>5158</v>
      </c>
      <c r="J42" t="s">
        <v>600</v>
      </c>
    </row>
    <row r="43" spans="1:10" x14ac:dyDescent="0.25">
      <c r="A43" s="15">
        <f t="shared" si="0"/>
        <v>35</v>
      </c>
      <c r="B43" s="15" t="s">
        <v>73</v>
      </c>
      <c r="C43" s="15" t="s">
        <v>442</v>
      </c>
      <c r="D43" s="15" t="s">
        <v>405</v>
      </c>
      <c r="E43" s="15" t="s">
        <v>269</v>
      </c>
      <c r="F43" s="16">
        <f>VLOOKUP(B43,[1]!Table1[[RR No]:[ Total]],37,0)</f>
        <v>35306.58</v>
      </c>
      <c r="G43" s="16">
        <f>VLOOKUP(B43,[1]!Table1[[RR No]:[Total ]],50,0)</f>
        <v>0</v>
      </c>
      <c r="H43" s="16">
        <f>VLOOKUP(B43,[1]!Table1[[RR No]:[  Total  ]],55,0)</f>
        <v>0</v>
      </c>
      <c r="I43" s="16">
        <f>VLOOKUP(B43,[1]!Table1[[RR No]:[Total      ]],65,0)</f>
        <v>35532.58</v>
      </c>
      <c r="J43" t="s">
        <v>600</v>
      </c>
    </row>
    <row r="44" spans="1:10" hidden="1" x14ac:dyDescent="0.25">
      <c r="A44" s="15">
        <f t="shared" si="0"/>
        <v>36</v>
      </c>
      <c r="B44" s="15" t="s">
        <v>70</v>
      </c>
      <c r="C44" s="15" t="s">
        <v>443</v>
      </c>
      <c r="D44" s="15" t="s">
        <v>405</v>
      </c>
      <c r="E44" s="15" t="s">
        <v>269</v>
      </c>
      <c r="F44" s="16">
        <f>VLOOKUP(B44,[1]!Table1[[RR No]:[ Total]],37,0)</f>
        <v>0</v>
      </c>
      <c r="G44" s="16">
        <f>VLOOKUP(B44,[1]!Table1[[RR No]:[Total ]],50,0)</f>
        <v>0</v>
      </c>
      <c r="H44" s="16">
        <f>VLOOKUP(B44,[1]!Table1[[RR No]:[  Total  ]],55,0)</f>
        <v>0</v>
      </c>
      <c r="I44" s="16">
        <f>VLOOKUP(B44,[1]!Table1[[RR No]:[Total      ]],65,0)</f>
        <v>0</v>
      </c>
      <c r="J44" t="s">
        <v>600</v>
      </c>
    </row>
    <row r="45" spans="1:10" x14ac:dyDescent="0.25">
      <c r="A45" s="15">
        <f t="shared" si="0"/>
        <v>37</v>
      </c>
      <c r="B45" s="15" t="s">
        <v>67</v>
      </c>
      <c r="C45" s="15" t="s">
        <v>444</v>
      </c>
      <c r="D45" s="15" t="s">
        <v>405</v>
      </c>
      <c r="E45" s="15" t="s">
        <v>269</v>
      </c>
      <c r="F45" s="16">
        <f>VLOOKUP(B45,[1]!Table1[[RR No]:[ Total]],37,0)</f>
        <v>6240</v>
      </c>
      <c r="G45" s="16">
        <f>VLOOKUP(B45,[1]!Table1[[RR No]:[Total ]],50,0)</f>
        <v>0</v>
      </c>
      <c r="H45" s="16">
        <f>VLOOKUP(B45,[1]!Table1[[RR No]:[  Total  ]],55,0)</f>
        <v>0</v>
      </c>
      <c r="I45" s="16">
        <f>VLOOKUP(B45,[1]!Table1[[RR No]:[Total      ]],65,0)</f>
        <v>6276</v>
      </c>
      <c r="J45" t="s">
        <v>600</v>
      </c>
    </row>
    <row r="46" spans="1:10" x14ac:dyDescent="0.25">
      <c r="A46" s="15">
        <f t="shared" si="0"/>
        <v>38</v>
      </c>
      <c r="B46" s="15" t="s">
        <v>64</v>
      </c>
      <c r="C46" s="15" t="s">
        <v>445</v>
      </c>
      <c r="D46" s="15" t="s">
        <v>405</v>
      </c>
      <c r="E46" s="15" t="s">
        <v>269</v>
      </c>
      <c r="F46" s="16">
        <f>VLOOKUP(B46,[1]!Table1[[RR No]:[ Total]],37,0)</f>
        <v>22085</v>
      </c>
      <c r="G46" s="16">
        <f>VLOOKUP(B46,[1]!Table1[[RR No]:[Total ]],50,0)</f>
        <v>0</v>
      </c>
      <c r="H46" s="16">
        <f>VLOOKUP(B46,[1]!Table1[[RR No]:[  Total  ]],55,0)</f>
        <v>0</v>
      </c>
      <c r="I46" s="16">
        <f>VLOOKUP(B46,[1]!Table1[[RR No]:[Total      ]],65,0)</f>
        <v>22244</v>
      </c>
      <c r="J46" t="s">
        <v>600</v>
      </c>
    </row>
    <row r="47" spans="1:10" x14ac:dyDescent="0.25">
      <c r="A47" s="15">
        <f t="shared" si="0"/>
        <v>39</v>
      </c>
      <c r="B47" s="15" t="s">
        <v>61</v>
      </c>
      <c r="C47" s="15" t="s">
        <v>446</v>
      </c>
      <c r="D47" s="15" t="s">
        <v>405</v>
      </c>
      <c r="E47" s="15" t="s">
        <v>269</v>
      </c>
      <c r="F47" s="16">
        <f>VLOOKUP(B47,[1]!Table1[[RR No]:[ Total]],37,0)</f>
        <v>14928</v>
      </c>
      <c r="G47" s="16">
        <f>VLOOKUP(B47,[1]!Table1[[RR No]:[Total ]],50,0)</f>
        <v>0</v>
      </c>
      <c r="H47" s="16">
        <f>VLOOKUP(B47,[1]!Table1[[RR No]:[  Total  ]],55,0)</f>
        <v>0</v>
      </c>
      <c r="I47" s="16">
        <f>VLOOKUP(B47,[1]!Table1[[RR No]:[Total      ]],65,0)</f>
        <v>15020</v>
      </c>
      <c r="J47" t="s">
        <v>600</v>
      </c>
    </row>
    <row r="48" spans="1:10" x14ac:dyDescent="0.25">
      <c r="A48" s="15">
        <f t="shared" si="0"/>
        <v>40</v>
      </c>
      <c r="B48" s="15" t="s">
        <v>58</v>
      </c>
      <c r="C48" s="15" t="s">
        <v>390</v>
      </c>
      <c r="D48" s="15" t="s">
        <v>447</v>
      </c>
      <c r="E48" s="15" t="s">
        <v>256</v>
      </c>
      <c r="F48" s="16">
        <f>VLOOKUP(B48,[1]!Table1[[RR No]:[ Total]],37,0)</f>
        <v>2329</v>
      </c>
      <c r="G48" s="16">
        <f>VLOOKUP(B48,[1]!Table1[[RR No]:[Total ]],50,0)</f>
        <v>0</v>
      </c>
      <c r="H48" s="16">
        <f>VLOOKUP(B48,[1]!Table1[[RR No]:[  Total  ]],55,0)</f>
        <v>0</v>
      </c>
      <c r="I48" s="16">
        <f>VLOOKUP(B48,[1]!Table1[[RR No]:[Total      ]],65,0)</f>
        <v>2329</v>
      </c>
      <c r="J48" t="s">
        <v>599</v>
      </c>
    </row>
    <row r="49" spans="1:10" x14ac:dyDescent="0.25">
      <c r="A49" s="15">
        <f t="shared" si="0"/>
        <v>41</v>
      </c>
      <c r="B49" s="15" t="s">
        <v>55</v>
      </c>
      <c r="C49" s="15" t="s">
        <v>448</v>
      </c>
      <c r="D49" s="15" t="s">
        <v>449</v>
      </c>
      <c r="E49" s="15" t="s">
        <v>256</v>
      </c>
      <c r="F49" s="16">
        <f>VLOOKUP(B49,[1]!Table1[[RR No]:[ Total]],37,0)</f>
        <v>-2</v>
      </c>
      <c r="G49" s="16">
        <f>VLOOKUP(B49,[1]!Table1[[RR No]:[Total ]],50,0)</f>
        <v>139</v>
      </c>
      <c r="H49" s="16">
        <f>VLOOKUP(B49,[1]!Table1[[RR No]:[  Total  ]],55,0)</f>
        <v>0</v>
      </c>
      <c r="I49" s="16">
        <f>VLOOKUP(B49,[1]!Table1[[RR No]:[Total      ]],65,0)</f>
        <v>137</v>
      </c>
      <c r="J49" t="s">
        <v>600</v>
      </c>
    </row>
    <row r="50" spans="1:10" x14ac:dyDescent="0.25">
      <c r="A50" s="15">
        <f t="shared" si="0"/>
        <v>42</v>
      </c>
      <c r="B50" s="15" t="s">
        <v>52</v>
      </c>
      <c r="C50" s="15" t="s">
        <v>450</v>
      </c>
      <c r="D50" s="15" t="s">
        <v>451</v>
      </c>
      <c r="E50" s="15" t="s">
        <v>256</v>
      </c>
      <c r="F50" s="16">
        <f>VLOOKUP(B50,[1]!Table1[[RR No]:[ Total]],37,0)</f>
        <v>1304</v>
      </c>
      <c r="G50" s="16">
        <f>VLOOKUP(B50,[1]!Table1[[RR No]:[Total ]],50,0)</f>
        <v>0</v>
      </c>
      <c r="H50" s="16">
        <f>VLOOKUP(B50,[1]!Table1[[RR No]:[  Total  ]],55,0)</f>
        <v>0</v>
      </c>
      <c r="I50" s="16">
        <f>VLOOKUP(B50,[1]!Table1[[RR No]:[Total      ]],65,0)</f>
        <v>1304</v>
      </c>
      <c r="J50" t="s">
        <v>599</v>
      </c>
    </row>
    <row r="51" spans="1:10" x14ac:dyDescent="0.25">
      <c r="A51" s="15">
        <f t="shared" si="0"/>
        <v>43</v>
      </c>
      <c r="B51" s="15" t="s">
        <v>49</v>
      </c>
      <c r="C51" s="15" t="s">
        <v>452</v>
      </c>
      <c r="D51" s="15" t="s">
        <v>453</v>
      </c>
      <c r="E51" s="15" t="s">
        <v>256</v>
      </c>
      <c r="F51" s="16">
        <f>VLOOKUP(B51,[1]!Table1[[RR No]:[ Total]],37,0)</f>
        <v>9</v>
      </c>
      <c r="G51" s="16">
        <f>VLOOKUP(B51,[1]!Table1[[RR No]:[Total ]],50,0)</f>
        <v>178</v>
      </c>
      <c r="H51" s="16">
        <f>VLOOKUP(B51,[1]!Table1[[RR No]:[  Total  ]],55,0)</f>
        <v>0</v>
      </c>
      <c r="I51" s="16">
        <f>VLOOKUP(B51,[1]!Table1[[RR No]:[Total      ]],65,0)</f>
        <v>187</v>
      </c>
      <c r="J51" t="s">
        <v>600</v>
      </c>
    </row>
    <row r="52" spans="1:10" x14ac:dyDescent="0.25">
      <c r="A52" s="15">
        <f t="shared" si="0"/>
        <v>44</v>
      </c>
      <c r="B52" s="15" t="s">
        <v>46</v>
      </c>
      <c r="C52" s="15" t="s">
        <v>454</v>
      </c>
      <c r="D52" s="15" t="s">
        <v>455</v>
      </c>
      <c r="E52" s="15" t="s">
        <v>256</v>
      </c>
      <c r="F52" s="16">
        <f>VLOOKUP(B52,[1]!Table1[[RR No]:[ Total]],37,0)</f>
        <v>1413</v>
      </c>
      <c r="G52" s="16">
        <f>VLOOKUP(B52,[1]!Table1[[RR No]:[Total ]],50,0)</f>
        <v>0</v>
      </c>
      <c r="H52" s="16">
        <f>VLOOKUP(B52,[1]!Table1[[RR No]:[  Total  ]],55,0)</f>
        <v>0</v>
      </c>
      <c r="I52" s="16">
        <f>VLOOKUP(B52,[1]!Table1[[RR No]:[Total      ]],65,0)</f>
        <v>1413</v>
      </c>
      <c r="J52" t="s">
        <v>599</v>
      </c>
    </row>
    <row r="53" spans="1:10" x14ac:dyDescent="0.25">
      <c r="A53" s="15">
        <f t="shared" si="0"/>
        <v>45</v>
      </c>
      <c r="B53" s="15" t="s">
        <v>44</v>
      </c>
      <c r="C53" s="15" t="s">
        <v>456</v>
      </c>
      <c r="D53" s="15" t="s">
        <v>457</v>
      </c>
      <c r="E53" s="15" t="s">
        <v>256</v>
      </c>
      <c r="F53" s="16">
        <f>VLOOKUP(B53,[1]!Table1[[RR No]:[ Total]],37,0)</f>
        <v>2211</v>
      </c>
      <c r="G53" s="16">
        <f>VLOOKUP(B53,[1]!Table1[[RR No]:[Total ]],50,0)</f>
        <v>0</v>
      </c>
      <c r="H53" s="16">
        <f>VLOOKUP(B53,[1]!Table1[[RR No]:[  Total  ]],55,0)</f>
        <v>0</v>
      </c>
      <c r="I53" s="16">
        <f>VLOOKUP(B53,[1]!Table1[[RR No]:[Total      ]],65,0)</f>
        <v>2211</v>
      </c>
      <c r="J53" t="s">
        <v>599</v>
      </c>
    </row>
    <row r="54" spans="1:10" x14ac:dyDescent="0.25">
      <c r="A54" s="15">
        <f t="shared" si="0"/>
        <v>46</v>
      </c>
      <c r="B54" s="15" t="s">
        <v>42</v>
      </c>
      <c r="C54" s="15" t="s">
        <v>458</v>
      </c>
      <c r="D54" s="15" t="s">
        <v>459</v>
      </c>
      <c r="E54" s="15" t="s">
        <v>256</v>
      </c>
      <c r="F54" s="16">
        <f>VLOOKUP(B54,[1]!Table1[[RR No]:[ Total]],37,0)</f>
        <v>1345</v>
      </c>
      <c r="G54" s="16">
        <f>VLOOKUP(B54,[1]!Table1[[RR No]:[Total ]],50,0)</f>
        <v>0</v>
      </c>
      <c r="H54" s="16">
        <f>VLOOKUP(B54,[1]!Table1[[RR No]:[  Total  ]],55,0)</f>
        <v>0</v>
      </c>
      <c r="I54" s="16">
        <f>VLOOKUP(B54,[1]!Table1[[RR No]:[Total      ]],65,0)</f>
        <v>1345</v>
      </c>
      <c r="J54" t="s">
        <v>599</v>
      </c>
    </row>
    <row r="55" spans="1:10" x14ac:dyDescent="0.25">
      <c r="A55" s="15">
        <f t="shared" si="0"/>
        <v>47</v>
      </c>
      <c r="B55" s="15" t="s">
        <v>40</v>
      </c>
      <c r="C55" s="15" t="s">
        <v>460</v>
      </c>
      <c r="D55" s="15" t="s">
        <v>461</v>
      </c>
      <c r="E55" s="15" t="s">
        <v>256</v>
      </c>
      <c r="F55" s="16">
        <f>VLOOKUP(B55,[1]!Table1[[RR No]:[ Total]],37,0)</f>
        <v>1795</v>
      </c>
      <c r="G55" s="16">
        <f>VLOOKUP(B55,[1]!Table1[[RR No]:[Total ]],50,0)</f>
        <v>0</v>
      </c>
      <c r="H55" s="16">
        <f>VLOOKUP(B55,[1]!Table1[[RR No]:[  Total  ]],55,0)</f>
        <v>0</v>
      </c>
      <c r="I55" s="16">
        <f>VLOOKUP(B55,[1]!Table1[[RR No]:[Total      ]],65,0)</f>
        <v>1795</v>
      </c>
      <c r="J55" t="s">
        <v>599</v>
      </c>
    </row>
    <row r="56" spans="1:10" x14ac:dyDescent="0.25">
      <c r="A56" s="15">
        <f t="shared" si="0"/>
        <v>48</v>
      </c>
      <c r="B56" s="15" t="s">
        <v>38</v>
      </c>
      <c r="C56" s="15" t="s">
        <v>462</v>
      </c>
      <c r="D56" s="15" t="s">
        <v>463</v>
      </c>
      <c r="E56" s="15" t="s">
        <v>256</v>
      </c>
      <c r="F56" s="16">
        <f>VLOOKUP(B56,[1]!Table1[[RR No]:[ Total]],37,0)</f>
        <v>1444</v>
      </c>
      <c r="G56" s="16">
        <f>VLOOKUP(B56,[1]!Table1[[RR No]:[Total ]],50,0)</f>
        <v>0</v>
      </c>
      <c r="H56" s="16">
        <f>VLOOKUP(B56,[1]!Table1[[RR No]:[  Total  ]],55,0)</f>
        <v>0</v>
      </c>
      <c r="I56" s="16">
        <f>VLOOKUP(B56,[1]!Table1[[RR No]:[Total      ]],65,0)</f>
        <v>1444</v>
      </c>
      <c r="J56" t="s">
        <v>599</v>
      </c>
    </row>
    <row r="57" spans="1:10" x14ac:dyDescent="0.25">
      <c r="A57" s="15">
        <f t="shared" si="0"/>
        <v>49</v>
      </c>
      <c r="B57" s="15" t="s">
        <v>36</v>
      </c>
      <c r="C57" s="15" t="s">
        <v>464</v>
      </c>
      <c r="D57" s="15" t="s">
        <v>465</v>
      </c>
      <c r="E57" s="15" t="s">
        <v>256</v>
      </c>
      <c r="F57" s="16">
        <f>VLOOKUP(B57,[1]!Table1[[RR No]:[ Total]],37,0)</f>
        <v>439</v>
      </c>
      <c r="G57" s="16">
        <f>VLOOKUP(B57,[1]!Table1[[RR No]:[Total ]],50,0)</f>
        <v>128</v>
      </c>
      <c r="H57" s="16">
        <f>VLOOKUP(B57,[1]!Table1[[RR No]:[  Total  ]],55,0)</f>
        <v>0</v>
      </c>
      <c r="I57" s="16">
        <f>VLOOKUP(B57,[1]!Table1[[RR No]:[Total      ]],65,0)</f>
        <v>567</v>
      </c>
      <c r="J57" t="s">
        <v>600</v>
      </c>
    </row>
    <row r="58" spans="1:10" x14ac:dyDescent="0.25">
      <c r="A58" s="15">
        <f t="shared" si="0"/>
        <v>50</v>
      </c>
      <c r="B58" s="15" t="s">
        <v>34</v>
      </c>
      <c r="C58" s="15" t="s">
        <v>466</v>
      </c>
      <c r="D58" s="15" t="s">
        <v>451</v>
      </c>
      <c r="E58" s="15" t="s">
        <v>256</v>
      </c>
      <c r="F58" s="16">
        <f>VLOOKUP(B58,[1]!Table1[[RR No]:[ Total]],37,0)</f>
        <v>1452</v>
      </c>
      <c r="G58" s="16">
        <f>VLOOKUP(B58,[1]!Table1[[RR No]:[Total ]],50,0)</f>
        <v>0</v>
      </c>
      <c r="H58" s="16">
        <f>VLOOKUP(B58,[1]!Table1[[RR No]:[  Total  ]],55,0)</f>
        <v>0</v>
      </c>
      <c r="I58" s="16">
        <f>VLOOKUP(B58,[1]!Table1[[RR No]:[Total      ]],65,0)</f>
        <v>1452</v>
      </c>
      <c r="J58" t="s">
        <v>599</v>
      </c>
    </row>
    <row r="59" spans="1:10" x14ac:dyDescent="0.25">
      <c r="A59" s="15">
        <f t="shared" si="0"/>
        <v>51</v>
      </c>
      <c r="B59" s="15" t="s">
        <v>32</v>
      </c>
      <c r="C59" s="15" t="s">
        <v>467</v>
      </c>
      <c r="D59" s="15" t="s">
        <v>468</v>
      </c>
      <c r="E59" s="15" t="s">
        <v>256</v>
      </c>
      <c r="F59" s="16">
        <f>VLOOKUP(B59,[1]!Table1[[RR No]:[ Total]],37,0)</f>
        <v>366</v>
      </c>
      <c r="G59" s="16">
        <f>VLOOKUP(B59,[1]!Table1[[RR No]:[Total ]],50,0)</f>
        <v>102</v>
      </c>
      <c r="H59" s="16">
        <f>VLOOKUP(B59,[1]!Table1[[RR No]:[  Total  ]],55,0)</f>
        <v>0</v>
      </c>
      <c r="I59" s="16">
        <f>VLOOKUP(B59,[1]!Table1[[RR No]:[Total      ]],65,0)</f>
        <v>468</v>
      </c>
      <c r="J59" t="s">
        <v>600</v>
      </c>
    </row>
    <row r="60" spans="1:10" x14ac:dyDescent="0.25">
      <c r="A60" s="15">
        <f t="shared" si="0"/>
        <v>52</v>
      </c>
      <c r="B60" s="15" t="s">
        <v>30</v>
      </c>
      <c r="C60" s="15" t="s">
        <v>469</v>
      </c>
      <c r="D60" s="15" t="s">
        <v>470</v>
      </c>
      <c r="E60" s="15" t="s">
        <v>256</v>
      </c>
      <c r="F60" s="16">
        <f>VLOOKUP(B60,[1]!Table1[[RR No]:[ Total]],37,0)</f>
        <v>1634</v>
      </c>
      <c r="G60" s="16">
        <f>VLOOKUP(B60,[1]!Table1[[RR No]:[Total ]],50,0)</f>
        <v>0</v>
      </c>
      <c r="H60" s="16">
        <f>VLOOKUP(B60,[1]!Table1[[RR No]:[  Total  ]],55,0)</f>
        <v>0</v>
      </c>
      <c r="I60" s="16">
        <f>VLOOKUP(B60,[1]!Table1[[RR No]:[Total      ]],65,0)</f>
        <v>1634</v>
      </c>
      <c r="J60" t="s">
        <v>599</v>
      </c>
    </row>
    <row r="61" spans="1:10" x14ac:dyDescent="0.25">
      <c r="A61" s="15">
        <f t="shared" si="0"/>
        <v>53</v>
      </c>
      <c r="B61" s="15" t="s">
        <v>28</v>
      </c>
      <c r="C61" s="15" t="s">
        <v>471</v>
      </c>
      <c r="D61" s="15" t="s">
        <v>472</v>
      </c>
      <c r="E61" s="15" t="s">
        <v>256</v>
      </c>
      <c r="F61" s="16">
        <f>VLOOKUP(B61,[1]!Table1[[RR No]:[ Total]],37,0)</f>
        <v>166</v>
      </c>
      <c r="G61" s="16">
        <f>VLOOKUP(B61,[1]!Table1[[RR No]:[Total ]],50,0)</f>
        <v>159</v>
      </c>
      <c r="H61" s="16">
        <f>VLOOKUP(B61,[1]!Table1[[RR No]:[  Total  ]],55,0)</f>
        <v>0</v>
      </c>
      <c r="I61" s="16">
        <f>VLOOKUP(B61,[1]!Table1[[RR No]:[Total      ]],65,0)</f>
        <v>325</v>
      </c>
      <c r="J61" t="s">
        <v>600</v>
      </c>
    </row>
    <row r="62" spans="1:10" x14ac:dyDescent="0.25">
      <c r="A62" s="15">
        <f t="shared" si="0"/>
        <v>54</v>
      </c>
      <c r="B62" s="15" t="s">
        <v>26</v>
      </c>
      <c r="C62" s="15" t="s">
        <v>473</v>
      </c>
      <c r="D62" s="15" t="s">
        <v>474</v>
      </c>
      <c r="E62" s="15" t="s">
        <v>256</v>
      </c>
      <c r="F62" s="16">
        <f>VLOOKUP(B62,[1]!Table1[[RR No]:[ Total]],37,0)</f>
        <v>1976</v>
      </c>
      <c r="G62" s="16">
        <f>VLOOKUP(B62,[1]!Table1[[RR No]:[Total ]],50,0)</f>
        <v>0</v>
      </c>
      <c r="H62" s="16">
        <f>VLOOKUP(B62,[1]!Table1[[RR No]:[  Total  ]],55,0)</f>
        <v>0</v>
      </c>
      <c r="I62" s="16">
        <f>VLOOKUP(B62,[1]!Table1[[RR No]:[Total      ]],65,0)</f>
        <v>1976</v>
      </c>
      <c r="J62" t="s">
        <v>599</v>
      </c>
    </row>
    <row r="63" spans="1:10" x14ac:dyDescent="0.25">
      <c r="A63" s="15">
        <f t="shared" si="0"/>
        <v>55</v>
      </c>
      <c r="B63" s="15" t="s">
        <v>24</v>
      </c>
      <c r="C63" s="15" t="s">
        <v>475</v>
      </c>
      <c r="D63" s="15" t="s">
        <v>476</v>
      </c>
      <c r="E63" s="15" t="s">
        <v>256</v>
      </c>
      <c r="F63" s="16">
        <f>VLOOKUP(B63,[1]!Table1[[RR No]:[ Total]],37,0)</f>
        <v>1525</v>
      </c>
      <c r="G63" s="16">
        <f>VLOOKUP(B63,[1]!Table1[[RR No]:[Total ]],50,0)</f>
        <v>0</v>
      </c>
      <c r="H63" s="16">
        <f>VLOOKUP(B63,[1]!Table1[[RR No]:[  Total  ]],55,0)</f>
        <v>0</v>
      </c>
      <c r="I63" s="16">
        <f>VLOOKUP(B63,[1]!Table1[[RR No]:[Total      ]],65,0)</f>
        <v>1525</v>
      </c>
      <c r="J63" t="s">
        <v>599</v>
      </c>
    </row>
    <row r="64" spans="1:10" x14ac:dyDescent="0.25">
      <c r="A64" s="15">
        <f t="shared" si="0"/>
        <v>56</v>
      </c>
      <c r="B64" s="15" t="s">
        <v>22</v>
      </c>
      <c r="C64" s="15" t="s">
        <v>477</v>
      </c>
      <c r="D64" s="15" t="s">
        <v>478</v>
      </c>
      <c r="E64" s="15" t="s">
        <v>256</v>
      </c>
      <c r="F64" s="16">
        <f>VLOOKUP(B64,[1]!Table1[[RR No]:[ Total]],37,0)</f>
        <v>1353</v>
      </c>
      <c r="G64" s="16">
        <f>VLOOKUP(B64,[1]!Table1[[RR No]:[Total ]],50,0)</f>
        <v>0</v>
      </c>
      <c r="H64" s="16">
        <f>VLOOKUP(B64,[1]!Table1[[RR No]:[  Total  ]],55,0)</f>
        <v>0</v>
      </c>
      <c r="I64" s="16">
        <f>VLOOKUP(B64,[1]!Table1[[RR No]:[Total      ]],65,0)</f>
        <v>1353</v>
      </c>
      <c r="J64" t="s">
        <v>599</v>
      </c>
    </row>
    <row r="65" spans="1:10" x14ac:dyDescent="0.25">
      <c r="A65" s="15">
        <f t="shared" si="0"/>
        <v>57</v>
      </c>
      <c r="B65" s="15" t="s">
        <v>20</v>
      </c>
      <c r="C65" s="15" t="s">
        <v>479</v>
      </c>
      <c r="D65" s="15" t="s">
        <v>474</v>
      </c>
      <c r="E65" s="15" t="s">
        <v>256</v>
      </c>
      <c r="F65" s="16">
        <f>VLOOKUP(B65,[1]!Table1[[RR No]:[ Total]],37,0)</f>
        <v>2503</v>
      </c>
      <c r="G65" s="16">
        <f>VLOOKUP(B65,[1]!Table1[[RR No]:[Total ]],50,0)</f>
        <v>0</v>
      </c>
      <c r="H65" s="16">
        <f>VLOOKUP(B65,[1]!Table1[[RR No]:[  Total  ]],55,0)</f>
        <v>0</v>
      </c>
      <c r="I65" s="16">
        <f>VLOOKUP(B65,[1]!Table1[[RR No]:[Total      ]],65,0)</f>
        <v>2503</v>
      </c>
      <c r="J65" t="s">
        <v>599</v>
      </c>
    </row>
    <row r="66" spans="1:10" x14ac:dyDescent="0.25">
      <c r="A66" s="15">
        <f t="shared" si="0"/>
        <v>58</v>
      </c>
      <c r="B66" s="15" t="s">
        <v>18</v>
      </c>
      <c r="C66" s="15" t="s">
        <v>480</v>
      </c>
      <c r="D66" s="15" t="s">
        <v>481</v>
      </c>
      <c r="E66" s="15" t="s">
        <v>256</v>
      </c>
      <c r="F66" s="16">
        <f>VLOOKUP(B66,[1]!Table1[[RR No]:[ Total]],37,0)</f>
        <v>1770</v>
      </c>
      <c r="G66" s="16">
        <f>VLOOKUP(B66,[1]!Table1[[RR No]:[Total ]],50,0)</f>
        <v>0</v>
      </c>
      <c r="H66" s="16">
        <f>VLOOKUP(B66,[1]!Table1[[RR No]:[  Total  ]],55,0)</f>
        <v>0</v>
      </c>
      <c r="I66" s="16">
        <f>VLOOKUP(B66,[1]!Table1[[RR No]:[Total      ]],65,0)</f>
        <v>1770</v>
      </c>
      <c r="J66" t="s">
        <v>599</v>
      </c>
    </row>
    <row r="67" spans="1:10" x14ac:dyDescent="0.25">
      <c r="A67" s="15">
        <f t="shared" si="0"/>
        <v>59</v>
      </c>
      <c r="B67" s="15" t="s">
        <v>16</v>
      </c>
      <c r="C67" s="15" t="s">
        <v>482</v>
      </c>
      <c r="D67" s="15" t="s">
        <v>483</v>
      </c>
      <c r="E67" s="15" t="s">
        <v>256</v>
      </c>
      <c r="F67" s="16">
        <f>VLOOKUP(B67,[1]!Table1[[RR No]:[ Total]],37,0)</f>
        <v>1768</v>
      </c>
      <c r="G67" s="16">
        <f>VLOOKUP(B67,[1]!Table1[[RR No]:[Total ]],50,0)</f>
        <v>0</v>
      </c>
      <c r="H67" s="16">
        <f>VLOOKUP(B67,[1]!Table1[[RR No]:[  Total  ]],55,0)</f>
        <v>0</v>
      </c>
      <c r="I67" s="16">
        <f>VLOOKUP(B67,[1]!Table1[[RR No]:[Total      ]],65,0)</f>
        <v>1768</v>
      </c>
      <c r="J67" t="s">
        <v>599</v>
      </c>
    </row>
    <row r="68" spans="1:10" x14ac:dyDescent="0.25">
      <c r="A68" s="15">
        <f t="shared" si="0"/>
        <v>60</v>
      </c>
      <c r="B68" s="15" t="s">
        <v>14</v>
      </c>
      <c r="C68" s="15" t="s">
        <v>484</v>
      </c>
      <c r="D68" s="15" t="s">
        <v>485</v>
      </c>
      <c r="E68" s="15" t="s">
        <v>256</v>
      </c>
      <c r="F68" s="16">
        <f>VLOOKUP(B68,[1]!Table1[[RR No]:[ Total]],37,0)</f>
        <v>1422</v>
      </c>
      <c r="G68" s="16">
        <f>VLOOKUP(B68,[1]!Table1[[RR No]:[Total ]],50,0)</f>
        <v>0</v>
      </c>
      <c r="H68" s="16">
        <f>VLOOKUP(B68,[1]!Table1[[RR No]:[  Total  ]],55,0)</f>
        <v>0</v>
      </c>
      <c r="I68" s="16">
        <f>VLOOKUP(B68,[1]!Table1[[RR No]:[Total      ]],65,0)</f>
        <v>1422</v>
      </c>
      <c r="J68" t="s">
        <v>599</v>
      </c>
    </row>
    <row r="69" spans="1:10" x14ac:dyDescent="0.25">
      <c r="A69" s="15">
        <f t="shared" ref="A69:A78" si="1">1+A68</f>
        <v>61</v>
      </c>
      <c r="B69" s="15" t="s">
        <v>12</v>
      </c>
      <c r="C69" s="15" t="s">
        <v>486</v>
      </c>
      <c r="D69" s="15" t="s">
        <v>487</v>
      </c>
      <c r="E69" s="15" t="s">
        <v>256</v>
      </c>
      <c r="F69" s="16">
        <f>VLOOKUP(B69,[1]!Table1[[RR No]:[ Total]],37,0)</f>
        <v>1619</v>
      </c>
      <c r="G69" s="16">
        <f>VLOOKUP(B69,[1]!Table1[[RR No]:[Total ]],50,0)</f>
        <v>0</v>
      </c>
      <c r="H69" s="16">
        <f>VLOOKUP(B69,[1]!Table1[[RR No]:[  Total  ]],55,0)</f>
        <v>0</v>
      </c>
      <c r="I69" s="16">
        <f>VLOOKUP(B69,[1]!Table1[[RR No]:[Total      ]],65,0)</f>
        <v>1619</v>
      </c>
      <c r="J69" t="s">
        <v>599</v>
      </c>
    </row>
    <row r="70" spans="1:10" x14ac:dyDescent="0.25">
      <c r="A70" s="15">
        <f t="shared" si="1"/>
        <v>62</v>
      </c>
      <c r="B70" s="15" t="s">
        <v>10</v>
      </c>
      <c r="C70" s="15" t="s">
        <v>488</v>
      </c>
      <c r="D70" s="15" t="s">
        <v>489</v>
      </c>
      <c r="E70" s="15" t="s">
        <v>256</v>
      </c>
      <c r="F70" s="16">
        <f>VLOOKUP(B70,[1]!Table1[[RR No]:[ Total]],37,0)</f>
        <v>1260</v>
      </c>
      <c r="G70" s="16">
        <f>VLOOKUP(B70,[1]!Table1[[RR No]:[Total ]],50,0)</f>
        <v>0</v>
      </c>
      <c r="H70" s="16">
        <f>VLOOKUP(B70,[1]!Table1[[RR No]:[  Total  ]],55,0)</f>
        <v>0</v>
      </c>
      <c r="I70" s="16">
        <f>VLOOKUP(B70,[1]!Table1[[RR No]:[Total      ]],65,0)</f>
        <v>1260</v>
      </c>
      <c r="J70" t="s">
        <v>599</v>
      </c>
    </row>
    <row r="71" spans="1:10" x14ac:dyDescent="0.25">
      <c r="A71" s="15">
        <f t="shared" si="1"/>
        <v>63</v>
      </c>
      <c r="B71" s="15" t="s">
        <v>8</v>
      </c>
      <c r="C71" s="15" t="s">
        <v>490</v>
      </c>
      <c r="D71" s="15" t="s">
        <v>491</v>
      </c>
      <c r="E71" s="15" t="s">
        <v>256</v>
      </c>
      <c r="F71" s="16">
        <f>VLOOKUP(B71,[1]!Table1[[RR No]:[ Total]],37,0)</f>
        <v>1562</v>
      </c>
      <c r="G71" s="16">
        <f>VLOOKUP(B71,[1]!Table1[[RR No]:[Total ]],50,0)</f>
        <v>0</v>
      </c>
      <c r="H71" s="16">
        <f>VLOOKUP(B71,[1]!Table1[[RR No]:[  Total  ]],55,0)</f>
        <v>0</v>
      </c>
      <c r="I71" s="16">
        <f>VLOOKUP(B71,[1]!Table1[[RR No]:[Total      ]],65,0)</f>
        <v>1562</v>
      </c>
      <c r="J71" t="s">
        <v>599</v>
      </c>
    </row>
    <row r="72" spans="1:10" x14ac:dyDescent="0.25">
      <c r="A72" s="15">
        <f t="shared" si="1"/>
        <v>64</v>
      </c>
      <c r="B72" s="15" t="s">
        <v>6</v>
      </c>
      <c r="C72" s="15" t="s">
        <v>492</v>
      </c>
      <c r="D72" s="15" t="s">
        <v>493</v>
      </c>
      <c r="E72" s="15" t="s">
        <v>256</v>
      </c>
      <c r="F72" s="16">
        <f>VLOOKUP(B72,[1]!Table1[[RR No]:[ Total]],37,0)</f>
        <v>1352</v>
      </c>
      <c r="G72" s="16">
        <f>VLOOKUP(B72,[1]!Table1[[RR No]:[Total ]],50,0)</f>
        <v>0</v>
      </c>
      <c r="H72" s="16">
        <f>VLOOKUP(B72,[1]!Table1[[RR No]:[  Total  ]],55,0)</f>
        <v>0</v>
      </c>
      <c r="I72" s="16">
        <f>VLOOKUP(B72,[1]!Table1[[RR No]:[Total      ]],65,0)</f>
        <v>1352</v>
      </c>
      <c r="J72" t="s">
        <v>599</v>
      </c>
    </row>
    <row r="73" spans="1:10" x14ac:dyDescent="0.25">
      <c r="A73" s="15">
        <f t="shared" si="1"/>
        <v>65</v>
      </c>
      <c r="B73" s="15" t="s">
        <v>5</v>
      </c>
      <c r="C73" s="15" t="s">
        <v>494</v>
      </c>
      <c r="D73" s="15" t="s">
        <v>495</v>
      </c>
      <c r="E73" s="15" t="s">
        <v>256</v>
      </c>
      <c r="F73" s="16">
        <f>VLOOKUP(B73,[1]!Table1[[RR No]:[ Total]],37,0)</f>
        <v>1663</v>
      </c>
      <c r="G73" s="16">
        <f>VLOOKUP(B73,[1]!Table1[[RR No]:[Total ]],50,0)</f>
        <v>0</v>
      </c>
      <c r="H73" s="16">
        <f>VLOOKUP(B73,[1]!Table1[[RR No]:[  Total  ]],55,0)</f>
        <v>0</v>
      </c>
      <c r="I73" s="16">
        <f>VLOOKUP(B73,[1]!Table1[[RR No]:[Total      ]],65,0)</f>
        <v>1663</v>
      </c>
      <c r="J73" t="s">
        <v>599</v>
      </c>
    </row>
    <row r="74" spans="1:10" x14ac:dyDescent="0.25">
      <c r="A74" s="15">
        <f t="shared" si="1"/>
        <v>66</v>
      </c>
      <c r="B74" s="15" t="s">
        <v>4</v>
      </c>
      <c r="C74" s="15" t="s">
        <v>496</v>
      </c>
      <c r="D74" s="15" t="s">
        <v>497</v>
      </c>
      <c r="E74" s="15" t="s">
        <v>256</v>
      </c>
      <c r="F74" s="16">
        <f>VLOOKUP(B74,[1]!Table1[[RR No]:[ Total]],37,0)</f>
        <v>2083</v>
      </c>
      <c r="G74" s="16">
        <f>VLOOKUP(B74,[1]!Table1[[RR No]:[Total ]],50,0)</f>
        <v>0</v>
      </c>
      <c r="H74" s="16">
        <f>VLOOKUP(B74,[1]!Table1[[RR No]:[  Total  ]],55,0)</f>
        <v>0</v>
      </c>
      <c r="I74" s="16">
        <f>VLOOKUP(B74,[1]!Table1[[RR No]:[Total      ]],65,0)</f>
        <v>2083</v>
      </c>
      <c r="J74" t="s">
        <v>599</v>
      </c>
    </row>
    <row r="75" spans="1:10" x14ac:dyDescent="0.25">
      <c r="A75" s="15">
        <f t="shared" si="1"/>
        <v>67</v>
      </c>
      <c r="B75" s="15" t="s">
        <v>3</v>
      </c>
      <c r="C75" s="15" t="s">
        <v>498</v>
      </c>
      <c r="D75" s="15" t="s">
        <v>499</v>
      </c>
      <c r="E75" s="15" t="s">
        <v>256</v>
      </c>
      <c r="F75" s="16">
        <f>VLOOKUP(B75,[1]!Table1[[RR No]:[ Total]],37,0)</f>
        <v>1558</v>
      </c>
      <c r="G75" s="16">
        <f>VLOOKUP(B75,[1]!Table1[[RR No]:[Total ]],50,0)</f>
        <v>0</v>
      </c>
      <c r="H75" s="16">
        <f>VLOOKUP(B75,[1]!Table1[[RR No]:[  Total  ]],55,0)</f>
        <v>0</v>
      </c>
      <c r="I75" s="16">
        <f>VLOOKUP(B75,[1]!Table1[[RR No]:[Total      ]],65,0)</f>
        <v>1558</v>
      </c>
      <c r="J75" t="s">
        <v>599</v>
      </c>
    </row>
    <row r="76" spans="1:10" x14ac:dyDescent="0.25">
      <c r="A76" s="15">
        <f t="shared" si="1"/>
        <v>68</v>
      </c>
      <c r="B76" s="15" t="s">
        <v>2</v>
      </c>
      <c r="C76" s="15" t="s">
        <v>500</v>
      </c>
      <c r="D76" s="15" t="s">
        <v>472</v>
      </c>
      <c r="E76" s="15" t="s">
        <v>256</v>
      </c>
      <c r="F76" s="16">
        <f>VLOOKUP(B76,[1]!Table1[[RR No]:[ Total]],37,0)</f>
        <v>1754</v>
      </c>
      <c r="G76" s="16">
        <f>VLOOKUP(B76,[1]!Table1[[RR No]:[Total ]],50,0)</f>
        <v>0</v>
      </c>
      <c r="H76" s="16">
        <f>VLOOKUP(B76,[1]!Table1[[RR No]:[  Total  ]],55,0)</f>
        <v>0</v>
      </c>
      <c r="I76" s="16">
        <f>VLOOKUP(B76,[1]!Table1[[RR No]:[Total      ]],65,0)</f>
        <v>1754</v>
      </c>
      <c r="J76" t="s">
        <v>599</v>
      </c>
    </row>
    <row r="77" spans="1:10" x14ac:dyDescent="0.25">
      <c r="A77" s="15">
        <f t="shared" si="1"/>
        <v>69</v>
      </c>
      <c r="B77" s="15" t="s">
        <v>1</v>
      </c>
      <c r="C77" s="15" t="s">
        <v>501</v>
      </c>
      <c r="D77" s="15" t="s">
        <v>487</v>
      </c>
      <c r="E77" s="15" t="s">
        <v>256</v>
      </c>
      <c r="F77" s="16">
        <f>VLOOKUP(B77,[1]!Table1[[RR No]:[ Total]],37,0)</f>
        <v>1494</v>
      </c>
      <c r="G77" s="16">
        <f>VLOOKUP(B77,[1]!Table1[[RR No]:[Total ]],50,0)</f>
        <v>0</v>
      </c>
      <c r="H77" s="16">
        <f>VLOOKUP(B77,[1]!Table1[[RR No]:[  Total  ]],55,0)</f>
        <v>0</v>
      </c>
      <c r="I77" s="16">
        <f>VLOOKUP(B77,[1]!Table1[[RR No]:[Total      ]],65,0)</f>
        <v>1494</v>
      </c>
      <c r="J77" t="s">
        <v>599</v>
      </c>
    </row>
    <row r="78" spans="1:10" hidden="1" x14ac:dyDescent="0.25">
      <c r="A78" s="15">
        <f t="shared" si="1"/>
        <v>70</v>
      </c>
      <c r="B78" s="15" t="s">
        <v>0</v>
      </c>
      <c r="C78" s="15" t="s">
        <v>502</v>
      </c>
      <c r="D78" s="15" t="s">
        <v>503</v>
      </c>
      <c r="E78" s="15" t="s">
        <v>256</v>
      </c>
      <c r="F78" s="16">
        <f>VLOOKUP(B78,[1]!Table1[[RR No]:[ Total]],37,0)</f>
        <v>-157</v>
      </c>
      <c r="G78" s="16">
        <f>VLOOKUP(B78,[1]!Table1[[RR No]:[Total ]],50,0)</f>
        <v>109</v>
      </c>
      <c r="H78" s="16">
        <f>VLOOKUP(B78,[1]!Table1[[RR No]:[  Total  ]],55,0)</f>
        <v>0</v>
      </c>
      <c r="I78" s="16">
        <f>VLOOKUP(B78,[1]!Table1[[RR No]:[Total      ]],65,0)</f>
        <v>-48</v>
      </c>
      <c r="J78" t="s">
        <v>600</v>
      </c>
    </row>
    <row r="79" spans="1:10" x14ac:dyDescent="0.25">
      <c r="A79" s="15"/>
      <c r="B79" s="15"/>
      <c r="C79" s="15"/>
      <c r="D79" s="15"/>
      <c r="E79" s="15"/>
      <c r="F79" s="13">
        <f>SUBTOTAL(9,F3:F78)</f>
        <v>370650.39999999997</v>
      </c>
      <c r="G79" s="13">
        <f t="shared" ref="G79:I79" si="2">SUBTOTAL(9,G3:G78)</f>
        <v>706</v>
      </c>
      <c r="H79" s="13">
        <f t="shared" si="2"/>
        <v>0</v>
      </c>
      <c r="I79" s="13">
        <f t="shared" si="2"/>
        <v>373095.39999999997</v>
      </c>
    </row>
  </sheetData>
  <autoFilter ref="A2:J78">
    <filterColumn colId="8">
      <filters>
        <filter val="10227"/>
        <filter val="105"/>
        <filter val="11620"/>
        <filter val="121"/>
        <filter val="1260"/>
        <filter val="1304"/>
        <filter val="13244"/>
        <filter val="1345"/>
        <filter val="1352"/>
        <filter val="1353"/>
        <filter val="137"/>
        <filter val="1413"/>
        <filter val="1422"/>
        <filter val="1444"/>
        <filter val="14466"/>
        <filter val="1452"/>
        <filter val="1494"/>
        <filter val="15020"/>
        <filter val="1525"/>
        <filter val="154"/>
        <filter val="1558"/>
        <filter val="1562"/>
        <filter val="1619"/>
        <filter val="1634"/>
        <filter val="1663"/>
        <filter val="16726"/>
        <filter val="1684"/>
        <filter val="1754"/>
        <filter val="1768"/>
        <filter val="1770"/>
        <filter val="17902"/>
        <filter val="1795"/>
        <filter val="18369"/>
        <filter val="18594"/>
        <filter val="187"/>
        <filter val="193"/>
        <filter val="1976"/>
        <filter val="19944"/>
        <filter val="2083"/>
        <filter val="2147"/>
        <filter val="2211"/>
        <filter val="22244"/>
        <filter val="2231"/>
        <filter val="2329"/>
        <filter val="2503"/>
        <filter val="26313"/>
        <filter val="325"/>
        <filter val="35533"/>
        <filter val="4072"/>
        <filter val="468"/>
        <filter val="4970"/>
        <filter val="506"/>
        <filter val="5158"/>
        <filter val="5170"/>
        <filter val="5244"/>
        <filter val="567"/>
        <filter val="6276"/>
        <filter val="6599"/>
        <filter val="6649"/>
        <filter val="697"/>
        <filter val="7774"/>
        <filter val="819"/>
        <filter val="843"/>
        <filter val="8471"/>
        <filter val="9762"/>
        <filter val="9976"/>
      </filters>
    </filterColumn>
  </autoFilter>
  <mergeCells count="1">
    <mergeCell ref="A1:I1"/>
  </mergeCells>
  <printOptions horizontalCentered="1"/>
  <pageMargins left="0" right="0" top="0.25" bottom="0.2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2"/>
  <sheetViews>
    <sheetView topLeftCell="A29" workbookViewId="0">
      <selection activeCell="I53" sqref="I53"/>
    </sheetView>
  </sheetViews>
  <sheetFormatPr defaultRowHeight="15" x14ac:dyDescent="0.25"/>
  <cols>
    <col min="1" max="1" width="6.140625" bestFit="1" customWidth="1"/>
    <col min="2" max="2" width="12.7109375" bestFit="1" customWidth="1"/>
    <col min="3" max="3" width="25.7109375" bestFit="1" customWidth="1"/>
    <col min="4" max="4" width="43.85546875" bestFit="1" customWidth="1"/>
    <col min="6" max="6" width="7" bestFit="1" customWidth="1"/>
    <col min="7" max="7" width="9.140625" bestFit="1" customWidth="1"/>
    <col min="8" max="8" width="11.85546875" bestFit="1" customWidth="1"/>
    <col min="9" max="9" width="9.140625" customWidth="1"/>
  </cols>
  <sheetData>
    <row r="1" spans="1:10" x14ac:dyDescent="0.25">
      <c r="A1" s="28" t="s">
        <v>240</v>
      </c>
      <c r="B1" s="28"/>
      <c r="C1" s="28"/>
      <c r="D1" s="28"/>
      <c r="E1" s="28"/>
      <c r="F1" s="28"/>
      <c r="G1" s="28"/>
      <c r="H1" s="28"/>
      <c r="I1" s="28"/>
    </row>
    <row r="2" spans="1:10" s="12" customFormat="1" ht="30" customHeight="1" x14ac:dyDescent="0.25">
      <c r="A2" s="14" t="s">
        <v>244</v>
      </c>
      <c r="B2" s="14" t="s">
        <v>245</v>
      </c>
      <c r="C2" s="14" t="s">
        <v>246</v>
      </c>
      <c r="D2" s="14" t="s">
        <v>247</v>
      </c>
      <c r="E2" s="14" t="s">
        <v>248</v>
      </c>
      <c r="F2" s="14" t="s">
        <v>249</v>
      </c>
      <c r="G2" s="14" t="s">
        <v>250</v>
      </c>
      <c r="H2" s="14" t="s">
        <v>251</v>
      </c>
      <c r="I2" s="17" t="s">
        <v>252</v>
      </c>
    </row>
    <row r="3" spans="1:10" x14ac:dyDescent="0.25">
      <c r="A3" s="15">
        <v>1</v>
      </c>
      <c r="B3" s="15" t="s">
        <v>235</v>
      </c>
      <c r="C3" s="15" t="s">
        <v>504</v>
      </c>
      <c r="D3" s="15" t="s">
        <v>505</v>
      </c>
      <c r="E3" s="15" t="s">
        <v>269</v>
      </c>
      <c r="F3" s="16">
        <f>VLOOKUP(B3,[1]!Table1[[RR No]:[ Total]],37,0)</f>
        <v>5469.72</v>
      </c>
      <c r="G3" s="16">
        <f>VLOOKUP(B3,[1]!Table1[[RR No]:[Total ]],50,0)</f>
        <v>0</v>
      </c>
      <c r="H3" s="16">
        <f>VLOOKUP(B3,[1]!Table1[[RR No]:[  Total  ]],55,0)</f>
        <v>0</v>
      </c>
      <c r="I3" s="16">
        <f>VLOOKUP(B3,[1]!Table1[[RR No]:[Total      ]],65,0)</f>
        <v>5501.72</v>
      </c>
      <c r="J3" t="s">
        <v>600</v>
      </c>
    </row>
    <row r="4" spans="1:10" x14ac:dyDescent="0.25">
      <c r="A4" s="15">
        <f>1+A3</f>
        <v>2</v>
      </c>
      <c r="B4" s="15" t="s">
        <v>230</v>
      </c>
      <c r="C4" s="15" t="s">
        <v>506</v>
      </c>
      <c r="D4" s="15" t="s">
        <v>507</v>
      </c>
      <c r="E4" s="15" t="s">
        <v>269</v>
      </c>
      <c r="F4" s="16">
        <f>VLOOKUP(B4,[1]!Table1[[RR No]:[ Total]],37,0)</f>
        <v>29069.33</v>
      </c>
      <c r="G4" s="16">
        <f>VLOOKUP(B4,[1]!Table1[[RR No]:[Total ]],50,0)</f>
        <v>0</v>
      </c>
      <c r="H4" s="16">
        <f>VLOOKUP(B4,[1]!Table1[[RR No]:[  Total  ]],55,0)</f>
        <v>0</v>
      </c>
      <c r="I4" s="16">
        <f>VLOOKUP(B4,[1]!Table1[[RR No]:[Total      ]],65,0)</f>
        <v>29258.33</v>
      </c>
      <c r="J4" t="s">
        <v>600</v>
      </c>
    </row>
    <row r="5" spans="1:10" hidden="1" x14ac:dyDescent="0.25">
      <c r="A5" s="15">
        <f t="shared" ref="A5:A51" si="0">1+A4</f>
        <v>3</v>
      </c>
      <c r="B5" s="15" t="s">
        <v>225</v>
      </c>
      <c r="C5" s="15" t="s">
        <v>508</v>
      </c>
      <c r="D5" s="15" t="s">
        <v>509</v>
      </c>
      <c r="E5" s="15" t="s">
        <v>269</v>
      </c>
      <c r="F5" s="16">
        <f>VLOOKUP(B5,[1]!Table1[[RR No]:[ Total]],37,0)</f>
        <v>0</v>
      </c>
      <c r="G5" s="16">
        <f>VLOOKUP(B5,[1]!Table1[[RR No]:[Total ]],50,0)</f>
        <v>0</v>
      </c>
      <c r="H5" s="16">
        <f>VLOOKUP(B5,[1]!Table1[[RR No]:[  Total  ]],55,0)</f>
        <v>0</v>
      </c>
      <c r="I5" s="16">
        <f>VLOOKUP(B5,[1]!Table1[[RR No]:[Total      ]],65,0)</f>
        <v>0</v>
      </c>
      <c r="J5" t="s">
        <v>599</v>
      </c>
    </row>
    <row r="6" spans="1:10" hidden="1" x14ac:dyDescent="0.25">
      <c r="A6" s="15">
        <f t="shared" si="0"/>
        <v>4</v>
      </c>
      <c r="B6" s="15" t="s">
        <v>220</v>
      </c>
      <c r="C6" s="15" t="s">
        <v>510</v>
      </c>
      <c r="D6" s="15" t="s">
        <v>511</v>
      </c>
      <c r="E6" s="15" t="s">
        <v>269</v>
      </c>
      <c r="F6" s="16">
        <f>VLOOKUP(B6,[1]!Table1[[RR No]:[ Total]],37,0)</f>
        <v>0</v>
      </c>
      <c r="G6" s="16">
        <f>VLOOKUP(B6,[1]!Table1[[RR No]:[Total ]],50,0)</f>
        <v>0</v>
      </c>
      <c r="H6" s="16">
        <f>VLOOKUP(B6,[1]!Table1[[RR No]:[  Total  ]],55,0)</f>
        <v>0</v>
      </c>
      <c r="I6" s="16">
        <f>VLOOKUP(B6,[1]!Table1[[RR No]:[Total      ]],65,0)</f>
        <v>0</v>
      </c>
      <c r="J6" t="s">
        <v>599</v>
      </c>
    </row>
    <row r="7" spans="1:10" x14ac:dyDescent="0.25">
      <c r="A7" s="15">
        <v>3</v>
      </c>
      <c r="B7" s="15" t="s">
        <v>215</v>
      </c>
      <c r="C7" s="15" t="s">
        <v>512</v>
      </c>
      <c r="D7" s="15" t="s">
        <v>509</v>
      </c>
      <c r="E7" s="15" t="s">
        <v>269</v>
      </c>
      <c r="F7" s="16">
        <f>VLOOKUP(B7,[1]!Table1[[RR No]:[ Total]],37,0)</f>
        <v>11757</v>
      </c>
      <c r="G7" s="16">
        <f>VLOOKUP(B7,[1]!Table1[[RR No]:[Total ]],50,0)</f>
        <v>0</v>
      </c>
      <c r="H7" s="16">
        <f>VLOOKUP(B7,[1]!Table1[[RR No]:[  Total  ]],55,0)</f>
        <v>0</v>
      </c>
      <c r="I7" s="16">
        <f>VLOOKUP(B7,[1]!Table1[[RR No]:[Total      ]],65,0)</f>
        <v>11830</v>
      </c>
      <c r="J7" t="s">
        <v>600</v>
      </c>
    </row>
    <row r="8" spans="1:10" x14ac:dyDescent="0.25">
      <c r="A8" s="15">
        <f t="shared" si="0"/>
        <v>4</v>
      </c>
      <c r="B8" s="15" t="s">
        <v>210</v>
      </c>
      <c r="C8" s="15" t="s">
        <v>513</v>
      </c>
      <c r="D8" s="15" t="s">
        <v>514</v>
      </c>
      <c r="E8" s="15" t="s">
        <v>269</v>
      </c>
      <c r="F8" s="16">
        <f>VLOOKUP(B8,[1]!Table1[[RR No]:[ Total]],37,0)</f>
        <v>149</v>
      </c>
      <c r="G8" s="16">
        <f>VLOOKUP(B8,[1]!Table1[[RR No]:[Total ]],50,0)</f>
        <v>0</v>
      </c>
      <c r="H8" s="16">
        <f>VLOOKUP(B8,[1]!Table1[[RR No]:[  Total  ]],55,0)</f>
        <v>0</v>
      </c>
      <c r="I8" s="16">
        <f>VLOOKUP(B8,[1]!Table1[[RR No]:[Total      ]],65,0)</f>
        <v>149</v>
      </c>
      <c r="J8" t="s">
        <v>599</v>
      </c>
    </row>
    <row r="9" spans="1:10" x14ac:dyDescent="0.25">
      <c r="A9" s="15">
        <f t="shared" si="0"/>
        <v>5</v>
      </c>
      <c r="B9" s="15" t="s">
        <v>205</v>
      </c>
      <c r="C9" s="15" t="s">
        <v>515</v>
      </c>
      <c r="D9" s="15" t="s">
        <v>516</v>
      </c>
      <c r="E9" s="15" t="s">
        <v>269</v>
      </c>
      <c r="F9" s="16">
        <f>VLOOKUP(B9,[1]!Table1[[RR No]:[ Total]],37,0)</f>
        <v>2893.45</v>
      </c>
      <c r="G9" s="16">
        <f>VLOOKUP(B9,[1]!Table1[[RR No]:[Total ]],50,0)</f>
        <v>0</v>
      </c>
      <c r="H9" s="16">
        <f>VLOOKUP(B9,[1]!Table1[[RR No]:[  Total  ]],55,0)</f>
        <v>0</v>
      </c>
      <c r="I9" s="16">
        <f>VLOOKUP(B9,[1]!Table1[[RR No]:[Total      ]],65,0)</f>
        <v>2910.45</v>
      </c>
      <c r="J9" t="s">
        <v>600</v>
      </c>
    </row>
    <row r="10" spans="1:10" hidden="1" x14ac:dyDescent="0.25">
      <c r="A10" s="15">
        <f t="shared" si="0"/>
        <v>6</v>
      </c>
      <c r="B10" s="15" t="s">
        <v>200</v>
      </c>
      <c r="C10" s="15" t="s">
        <v>510</v>
      </c>
      <c r="D10" s="15" t="s">
        <v>517</v>
      </c>
      <c r="E10" s="15" t="s">
        <v>269</v>
      </c>
      <c r="F10" s="16">
        <f>VLOOKUP(B10,[1]!Table1[[RR No]:[ Total]],37,0)</f>
        <v>-15</v>
      </c>
      <c r="G10" s="16">
        <f>VLOOKUP(B10,[1]!Table1[[RR No]:[Total ]],50,0)</f>
        <v>0</v>
      </c>
      <c r="H10" s="16">
        <f>VLOOKUP(B10,[1]!Table1[[RR No]:[  Total  ]],55,0)</f>
        <v>0</v>
      </c>
      <c r="I10" s="16">
        <f>VLOOKUP(B10,[1]!Table1[[RR No]:[Total      ]],65,0)</f>
        <v>-15</v>
      </c>
      <c r="J10" t="s">
        <v>599</v>
      </c>
    </row>
    <row r="11" spans="1:10" x14ac:dyDescent="0.25">
      <c r="A11" s="15">
        <v>6</v>
      </c>
      <c r="B11" s="15" t="s">
        <v>195</v>
      </c>
      <c r="C11" s="15" t="s">
        <v>518</v>
      </c>
      <c r="D11" s="15" t="s">
        <v>519</v>
      </c>
      <c r="E11" s="15" t="s">
        <v>269</v>
      </c>
      <c r="F11" s="16">
        <f>VLOOKUP(B11,[1]!Table1[[RR No]:[ Total]],37,0)</f>
        <v>1622.3</v>
      </c>
      <c r="G11" s="16">
        <f>VLOOKUP(B11,[1]!Table1[[RR No]:[Total ]],50,0)</f>
        <v>0</v>
      </c>
      <c r="H11" s="16">
        <f>VLOOKUP(B11,[1]!Table1[[RR No]:[  Total  ]],55,0)</f>
        <v>0</v>
      </c>
      <c r="I11" s="16">
        <f>VLOOKUP(B11,[1]!Table1[[RR No]:[Total      ]],65,0)</f>
        <v>1622.3</v>
      </c>
      <c r="J11" t="s">
        <v>599</v>
      </c>
    </row>
    <row r="12" spans="1:10" x14ac:dyDescent="0.25">
      <c r="A12" s="15">
        <f t="shared" si="0"/>
        <v>7</v>
      </c>
      <c r="B12" s="15" t="s">
        <v>190</v>
      </c>
      <c r="C12" s="15" t="s">
        <v>520</v>
      </c>
      <c r="D12" s="15" t="s">
        <v>521</v>
      </c>
      <c r="E12" s="15" t="s">
        <v>269</v>
      </c>
      <c r="F12" s="16">
        <f>VLOOKUP(B12,[1]!Table1[[RR No]:[ Total]],37,0)</f>
        <v>1851.65</v>
      </c>
      <c r="G12" s="16">
        <f>VLOOKUP(B12,[1]!Table1[[RR No]:[Total ]],50,0)</f>
        <v>0</v>
      </c>
      <c r="H12" s="16">
        <f>VLOOKUP(B12,[1]!Table1[[RR No]:[  Total  ]],55,0)</f>
        <v>0</v>
      </c>
      <c r="I12" s="16">
        <f>VLOOKUP(B12,[1]!Table1[[RR No]:[Total      ]],65,0)</f>
        <v>1861.65</v>
      </c>
      <c r="J12" t="s">
        <v>600</v>
      </c>
    </row>
    <row r="13" spans="1:10" x14ac:dyDescent="0.25">
      <c r="A13" s="15">
        <f t="shared" si="0"/>
        <v>8</v>
      </c>
      <c r="B13" s="15" t="s">
        <v>185</v>
      </c>
      <c r="C13" s="15" t="s">
        <v>522</v>
      </c>
      <c r="D13" s="15" t="s">
        <v>509</v>
      </c>
      <c r="E13" s="15" t="s">
        <v>269</v>
      </c>
      <c r="F13" s="16">
        <f>VLOOKUP(B13,[1]!Table1[[RR No]:[ Total]],37,0)</f>
        <v>199</v>
      </c>
      <c r="G13" s="16">
        <f>VLOOKUP(B13,[1]!Table1[[RR No]:[Total ]],50,0)</f>
        <v>0</v>
      </c>
      <c r="H13" s="16">
        <f>VLOOKUP(B13,[1]!Table1[[RR No]:[  Total  ]],55,0)</f>
        <v>0</v>
      </c>
      <c r="I13" s="16">
        <f>VLOOKUP(B13,[1]!Table1[[RR No]:[Total      ]],65,0)</f>
        <v>199</v>
      </c>
      <c r="J13" t="s">
        <v>599</v>
      </c>
    </row>
    <row r="14" spans="1:10" x14ac:dyDescent="0.25">
      <c r="A14" s="15">
        <f t="shared" si="0"/>
        <v>9</v>
      </c>
      <c r="B14" s="15" t="s">
        <v>180</v>
      </c>
      <c r="C14" s="15" t="s">
        <v>523</v>
      </c>
      <c r="D14" s="15" t="s">
        <v>524</v>
      </c>
      <c r="E14" s="15" t="s">
        <v>269</v>
      </c>
      <c r="F14" s="16">
        <f>VLOOKUP(B14,[1]!Table1[[RR No]:[ Total]],37,0)</f>
        <v>11120.8</v>
      </c>
      <c r="G14" s="16">
        <f>VLOOKUP(B14,[1]!Table1[[RR No]:[Total ]],50,0)</f>
        <v>0</v>
      </c>
      <c r="H14" s="16">
        <f>VLOOKUP(B14,[1]!Table1[[RR No]:[  Total  ]],55,0)</f>
        <v>0</v>
      </c>
      <c r="I14" s="16">
        <f>VLOOKUP(B14,[1]!Table1[[RR No]:[Total      ]],65,0)</f>
        <v>11183.8</v>
      </c>
      <c r="J14" t="s">
        <v>600</v>
      </c>
    </row>
    <row r="15" spans="1:10" x14ac:dyDescent="0.25">
      <c r="A15" s="15">
        <f t="shared" si="0"/>
        <v>10</v>
      </c>
      <c r="B15" s="15" t="s">
        <v>175</v>
      </c>
      <c r="C15" s="15" t="s">
        <v>525</v>
      </c>
      <c r="D15" s="15" t="s">
        <v>526</v>
      </c>
      <c r="E15" s="15" t="s">
        <v>269</v>
      </c>
      <c r="F15" s="16">
        <f>VLOOKUP(B15,[1]!Table1[[RR No]:[ Total]],37,0)</f>
        <v>1672</v>
      </c>
      <c r="G15" s="16">
        <f>VLOOKUP(B15,[1]!Table1[[RR No]:[Total ]],50,0)</f>
        <v>0</v>
      </c>
      <c r="H15" s="16">
        <f>VLOOKUP(B15,[1]!Table1[[RR No]:[  Total  ]],55,0)</f>
        <v>0</v>
      </c>
      <c r="I15" s="16">
        <f>VLOOKUP(B15,[1]!Table1[[RR No]:[Total      ]],65,0)</f>
        <v>1684</v>
      </c>
      <c r="J15" t="s">
        <v>600</v>
      </c>
    </row>
    <row r="16" spans="1:10" x14ac:dyDescent="0.25">
      <c r="A16" s="15">
        <f t="shared" si="0"/>
        <v>11</v>
      </c>
      <c r="B16" s="15" t="s">
        <v>171</v>
      </c>
      <c r="C16" s="15" t="s">
        <v>527</v>
      </c>
      <c r="D16" s="15" t="s">
        <v>528</v>
      </c>
      <c r="E16" s="15" t="s">
        <v>269</v>
      </c>
      <c r="F16" s="16">
        <f>VLOOKUP(B16,[1]!Table1[[RR No]:[ Total]],37,0)</f>
        <v>15252</v>
      </c>
      <c r="G16" s="16">
        <f>VLOOKUP(B16,[1]!Table1[[RR No]:[Total ]],50,0)</f>
        <v>0</v>
      </c>
      <c r="H16" s="16">
        <f>VLOOKUP(B16,[1]!Table1[[RR No]:[  Total  ]],55,0)</f>
        <v>0</v>
      </c>
      <c r="I16" s="16">
        <f>VLOOKUP(B16,[1]!Table1[[RR No]:[Total      ]],65,0)</f>
        <v>15252</v>
      </c>
      <c r="J16" t="s">
        <v>599</v>
      </c>
    </row>
    <row r="17" spans="1:10" hidden="1" x14ac:dyDescent="0.25">
      <c r="A17" s="15">
        <f t="shared" si="0"/>
        <v>12</v>
      </c>
      <c r="B17" s="15" t="s">
        <v>167</v>
      </c>
      <c r="C17" s="15" t="s">
        <v>525</v>
      </c>
      <c r="D17" s="15" t="s">
        <v>526</v>
      </c>
      <c r="E17" s="15" t="s">
        <v>269</v>
      </c>
      <c r="F17" s="16">
        <f>VLOOKUP(B17,[1]!Table1[[RR No]:[ Total]],37,0)</f>
        <v>0</v>
      </c>
      <c r="G17" s="16">
        <f>VLOOKUP(B17,[1]!Table1[[RR No]:[Total ]],50,0)</f>
        <v>0</v>
      </c>
      <c r="H17" s="16">
        <f>VLOOKUP(B17,[1]!Table1[[RR No]:[  Total  ]],55,0)</f>
        <v>0</v>
      </c>
      <c r="I17" s="16">
        <f>VLOOKUP(B17,[1]!Table1[[RR No]:[Total      ]],65,0)</f>
        <v>0</v>
      </c>
      <c r="J17" t="s">
        <v>600</v>
      </c>
    </row>
    <row r="18" spans="1:10" hidden="1" x14ac:dyDescent="0.25">
      <c r="A18" s="15">
        <f t="shared" si="0"/>
        <v>13</v>
      </c>
      <c r="B18" s="15" t="s">
        <v>163</v>
      </c>
      <c r="C18" s="15" t="s">
        <v>529</v>
      </c>
      <c r="D18" s="15" t="s">
        <v>530</v>
      </c>
      <c r="E18" s="15" t="s">
        <v>269</v>
      </c>
      <c r="F18" s="16">
        <f>VLOOKUP(B18,[1]!Table1[[RR No]:[ Total]],37,0)</f>
        <v>7</v>
      </c>
      <c r="G18" s="16">
        <f>VLOOKUP(B18,[1]!Table1[[RR No]:[Total ]],50,0)</f>
        <v>0</v>
      </c>
      <c r="H18" s="16">
        <f>VLOOKUP(B18,[1]!Table1[[RR No]:[  Total  ]],55,0)</f>
        <v>0</v>
      </c>
      <c r="I18" s="16">
        <f>VLOOKUP(B18,[1]!Table1[[RR No]:[Total      ]],65,0)</f>
        <v>7</v>
      </c>
      <c r="J18" t="s">
        <v>599</v>
      </c>
    </row>
    <row r="19" spans="1:10" hidden="1" x14ac:dyDescent="0.25">
      <c r="A19" s="15">
        <f t="shared" si="0"/>
        <v>14</v>
      </c>
      <c r="B19" s="15" t="s">
        <v>159</v>
      </c>
      <c r="C19" s="15" t="s">
        <v>531</v>
      </c>
      <c r="D19" s="15" t="s">
        <v>532</v>
      </c>
      <c r="E19" s="15" t="s">
        <v>269</v>
      </c>
      <c r="F19" s="16">
        <f>VLOOKUP(B19,[1]!Table1[[RR No]:[ Total]],37,0)</f>
        <v>-14.1</v>
      </c>
      <c r="G19" s="16">
        <f>VLOOKUP(B19,[1]!Table1[[RR No]:[Total ]],50,0)</f>
        <v>0</v>
      </c>
      <c r="H19" s="16">
        <f>VLOOKUP(B19,[1]!Table1[[RR No]:[  Total  ]],55,0)</f>
        <v>0</v>
      </c>
      <c r="I19" s="16">
        <f>VLOOKUP(B19,[1]!Table1[[RR No]:[Total      ]],65,0)</f>
        <v>-14.1</v>
      </c>
      <c r="J19" t="s">
        <v>599</v>
      </c>
    </row>
    <row r="20" spans="1:10" hidden="1" x14ac:dyDescent="0.25">
      <c r="A20" s="15">
        <f t="shared" si="0"/>
        <v>15</v>
      </c>
      <c r="B20" s="15" t="s">
        <v>155</v>
      </c>
      <c r="C20" s="15" t="s">
        <v>523</v>
      </c>
      <c r="D20" s="15" t="s">
        <v>521</v>
      </c>
      <c r="E20" s="15" t="s">
        <v>269</v>
      </c>
      <c r="F20" s="16">
        <f>VLOOKUP(B20,[1]!Table1[[RR No]:[ Total]],37,0)</f>
        <v>20.95</v>
      </c>
      <c r="G20" s="16">
        <f>VLOOKUP(B20,[1]!Table1[[RR No]:[Total ]],50,0)</f>
        <v>0</v>
      </c>
      <c r="H20" s="16">
        <f>VLOOKUP(B20,[1]!Table1[[RR No]:[  Total  ]],55,0)</f>
        <v>0</v>
      </c>
      <c r="I20" s="16">
        <f>VLOOKUP(B20,[1]!Table1[[RR No]:[Total      ]],65,0)</f>
        <v>20.95</v>
      </c>
      <c r="J20" t="s">
        <v>599</v>
      </c>
    </row>
    <row r="21" spans="1:10" x14ac:dyDescent="0.25">
      <c r="A21" s="15">
        <v>12</v>
      </c>
      <c r="B21" s="15" t="s">
        <v>151</v>
      </c>
      <c r="C21" s="15" t="s">
        <v>533</v>
      </c>
      <c r="D21" s="15" t="s">
        <v>405</v>
      </c>
      <c r="E21" s="15" t="s">
        <v>269</v>
      </c>
      <c r="F21" s="16">
        <f>VLOOKUP(B21,[1]!Table1[[RR No]:[ Total]],37,0)</f>
        <v>1715</v>
      </c>
      <c r="G21" s="16">
        <f>VLOOKUP(B21,[1]!Table1[[RR No]:[Total ]],50,0)</f>
        <v>0</v>
      </c>
      <c r="H21" s="16">
        <f>VLOOKUP(B21,[1]!Table1[[RR No]:[  Total  ]],55,0)</f>
        <v>0</v>
      </c>
      <c r="I21" s="16">
        <f>VLOOKUP(B21,[1]!Table1[[RR No]:[Total      ]],65,0)</f>
        <v>1715</v>
      </c>
      <c r="J21" t="s">
        <v>599</v>
      </c>
    </row>
    <row r="22" spans="1:10" x14ac:dyDescent="0.25">
      <c r="A22" s="15">
        <f t="shared" si="0"/>
        <v>13</v>
      </c>
      <c r="B22" s="15" t="s">
        <v>147</v>
      </c>
      <c r="C22" s="15" t="s">
        <v>527</v>
      </c>
      <c r="D22" s="15" t="s">
        <v>534</v>
      </c>
      <c r="E22" s="15" t="s">
        <v>269</v>
      </c>
      <c r="F22" s="16">
        <f>VLOOKUP(B22,[1]!Table1[[RR No]:[ Total]],37,0)</f>
        <v>106.76</v>
      </c>
      <c r="G22" s="16">
        <f>VLOOKUP(B22,[1]!Table1[[RR No]:[Total ]],50,0)</f>
        <v>0</v>
      </c>
      <c r="H22" s="16">
        <f>VLOOKUP(B22,[1]!Table1[[RR No]:[  Total  ]],55,0)</f>
        <v>0</v>
      </c>
      <c r="I22" s="16">
        <f>VLOOKUP(B22,[1]!Table1[[RR No]:[Total      ]],65,0)</f>
        <v>106.76</v>
      </c>
      <c r="J22" t="s">
        <v>599</v>
      </c>
    </row>
    <row r="23" spans="1:10" x14ac:dyDescent="0.25">
      <c r="A23" s="15">
        <f t="shared" si="0"/>
        <v>14</v>
      </c>
      <c r="B23" s="15" t="s">
        <v>143</v>
      </c>
      <c r="C23" s="15" t="s">
        <v>535</v>
      </c>
      <c r="D23" s="15" t="s">
        <v>536</v>
      </c>
      <c r="E23" s="15" t="s">
        <v>269</v>
      </c>
      <c r="F23" s="16">
        <f>VLOOKUP(B23,[1]!Table1[[RR No]:[ Total]],37,0)</f>
        <v>40</v>
      </c>
      <c r="G23" s="16">
        <f>VLOOKUP(B23,[1]!Table1[[RR No]:[Total ]],50,0)</f>
        <v>0</v>
      </c>
      <c r="H23" s="16">
        <f>VLOOKUP(B23,[1]!Table1[[RR No]:[  Total  ]],55,0)</f>
        <v>0</v>
      </c>
      <c r="I23" s="16">
        <f>VLOOKUP(B23,[1]!Table1[[RR No]:[Total      ]],65,0)</f>
        <v>40</v>
      </c>
      <c r="J23" t="s">
        <v>600</v>
      </c>
    </row>
    <row r="24" spans="1:10" x14ac:dyDescent="0.25">
      <c r="A24" s="15">
        <v>14</v>
      </c>
      <c r="B24" s="15" t="s">
        <v>139</v>
      </c>
      <c r="C24" s="15" t="s">
        <v>537</v>
      </c>
      <c r="D24" s="15" t="s">
        <v>538</v>
      </c>
      <c r="E24" s="15" t="s">
        <v>269</v>
      </c>
      <c r="F24" s="16">
        <f>VLOOKUP(B24,[1]!Table1[[RR No]:[ Total]],37,0)</f>
        <v>9538</v>
      </c>
      <c r="G24" s="16">
        <f>VLOOKUP(B24,[1]!Table1[[RR No]:[Total ]],50,0)</f>
        <v>0</v>
      </c>
      <c r="H24" s="16">
        <f>VLOOKUP(B24,[1]!Table1[[RR No]:[  Total  ]],55,0)</f>
        <v>0</v>
      </c>
      <c r="I24" s="16">
        <f>VLOOKUP(B24,[1]!Table1[[RR No]:[Total      ]],65,0)</f>
        <v>9597</v>
      </c>
      <c r="J24" t="s">
        <v>600</v>
      </c>
    </row>
    <row r="25" spans="1:10" x14ac:dyDescent="0.25">
      <c r="A25" s="15">
        <f t="shared" si="0"/>
        <v>15</v>
      </c>
      <c r="B25" s="15" t="s">
        <v>135</v>
      </c>
      <c r="C25" s="15" t="s">
        <v>539</v>
      </c>
      <c r="D25" s="15" t="s">
        <v>405</v>
      </c>
      <c r="E25" s="15" t="s">
        <v>269</v>
      </c>
      <c r="F25" s="16">
        <f>VLOOKUP(B25,[1]!Table1[[RR No]:[ Total]],37,0)</f>
        <v>28811.95</v>
      </c>
      <c r="G25" s="16">
        <f>VLOOKUP(B25,[1]!Table1[[RR No]:[Total ]],50,0)</f>
        <v>0</v>
      </c>
      <c r="H25" s="16">
        <f>VLOOKUP(B25,[1]!Table1[[RR No]:[  Total  ]],55,0)</f>
        <v>0</v>
      </c>
      <c r="I25" s="16">
        <f>VLOOKUP(B25,[1]!Table1[[RR No]:[Total      ]],65,0)</f>
        <v>28971.95</v>
      </c>
      <c r="J25" t="s">
        <v>600</v>
      </c>
    </row>
    <row r="26" spans="1:10" x14ac:dyDescent="0.25">
      <c r="A26" s="15">
        <f t="shared" si="0"/>
        <v>16</v>
      </c>
      <c r="B26" s="15" t="s">
        <v>131</v>
      </c>
      <c r="C26" s="15" t="s">
        <v>506</v>
      </c>
      <c r="D26" s="15" t="s">
        <v>405</v>
      </c>
      <c r="E26" s="15" t="s">
        <v>269</v>
      </c>
      <c r="F26" s="16">
        <f>VLOOKUP(B26,[1]!Table1[[RR No]:[ Total]],37,0)</f>
        <v>13137.97</v>
      </c>
      <c r="G26" s="16">
        <f>VLOOKUP(B26,[1]!Table1[[RR No]:[Total ]],50,0)</f>
        <v>0</v>
      </c>
      <c r="H26" s="16">
        <f>VLOOKUP(B26,[1]!Table1[[RR No]:[  Total  ]],55,0)</f>
        <v>0</v>
      </c>
      <c r="I26" s="16">
        <f>VLOOKUP(B26,[1]!Table1[[RR No]:[Total      ]],65,0)</f>
        <v>13212.97</v>
      </c>
      <c r="J26" t="s">
        <v>600</v>
      </c>
    </row>
    <row r="27" spans="1:10" x14ac:dyDescent="0.25">
      <c r="A27" s="15">
        <f t="shared" si="0"/>
        <v>17</v>
      </c>
      <c r="B27" s="15" t="s">
        <v>127</v>
      </c>
      <c r="C27" s="15" t="s">
        <v>540</v>
      </c>
      <c r="D27" s="15" t="s">
        <v>541</v>
      </c>
      <c r="E27" s="15" t="s">
        <v>256</v>
      </c>
      <c r="F27" s="16">
        <f>VLOOKUP(B27,[1]!Table1[[RR No]:[ Total]],37,0)</f>
        <v>1396</v>
      </c>
      <c r="G27" s="16">
        <f>VLOOKUP(B27,[1]!Table1[[RR No]:[Total ]],50,0)</f>
        <v>0</v>
      </c>
      <c r="H27" s="16">
        <f>VLOOKUP(B27,[1]!Table1[[RR No]:[  Total  ]],55,0)</f>
        <v>0</v>
      </c>
      <c r="I27" s="16">
        <f>VLOOKUP(B27,[1]!Table1[[RR No]:[Total      ]],65,0)</f>
        <v>1396</v>
      </c>
      <c r="J27" t="s">
        <v>599</v>
      </c>
    </row>
    <row r="28" spans="1:10" x14ac:dyDescent="0.25">
      <c r="A28" s="15">
        <f t="shared" si="0"/>
        <v>18</v>
      </c>
      <c r="B28" s="15" t="s">
        <v>123</v>
      </c>
      <c r="C28" s="15" t="s">
        <v>542</v>
      </c>
      <c r="D28" s="15" t="s">
        <v>543</v>
      </c>
      <c r="E28" s="15" t="s">
        <v>256</v>
      </c>
      <c r="F28" s="16">
        <f>VLOOKUP(B28,[1]!Table1[[RR No]:[ Total]],37,0)</f>
        <v>1275</v>
      </c>
      <c r="G28" s="16">
        <f>VLOOKUP(B28,[1]!Table1[[RR No]:[Total ]],50,0)</f>
        <v>0</v>
      </c>
      <c r="H28" s="16">
        <f>VLOOKUP(B28,[1]!Table1[[RR No]:[  Total  ]],55,0)</f>
        <v>0</v>
      </c>
      <c r="I28" s="16">
        <f>VLOOKUP(B28,[1]!Table1[[RR No]:[Total      ]],65,0)</f>
        <v>1275</v>
      </c>
      <c r="J28" t="s">
        <v>599</v>
      </c>
    </row>
    <row r="29" spans="1:10" x14ac:dyDescent="0.25">
      <c r="A29" s="15">
        <f t="shared" si="0"/>
        <v>19</v>
      </c>
      <c r="B29" s="15" t="s">
        <v>119</v>
      </c>
      <c r="C29" s="15" t="s">
        <v>544</v>
      </c>
      <c r="D29" s="15" t="s">
        <v>545</v>
      </c>
      <c r="E29" s="15" t="s">
        <v>256</v>
      </c>
      <c r="F29" s="16">
        <f>VLOOKUP(B29,[1]!Table1[[RR No]:[ Total]],37,0)</f>
        <v>1337</v>
      </c>
      <c r="G29" s="16">
        <f>VLOOKUP(B29,[1]!Table1[[RR No]:[Total ]],50,0)</f>
        <v>0</v>
      </c>
      <c r="H29" s="16">
        <f>VLOOKUP(B29,[1]!Table1[[RR No]:[  Total  ]],55,0)</f>
        <v>0</v>
      </c>
      <c r="I29" s="16">
        <f>VLOOKUP(B29,[1]!Table1[[RR No]:[Total      ]],65,0)</f>
        <v>1337</v>
      </c>
      <c r="J29" t="s">
        <v>599</v>
      </c>
    </row>
    <row r="30" spans="1:10" x14ac:dyDescent="0.25">
      <c r="A30" s="15">
        <f t="shared" si="0"/>
        <v>20</v>
      </c>
      <c r="B30" s="15" t="s">
        <v>115</v>
      </c>
      <c r="C30" s="15" t="s">
        <v>546</v>
      </c>
      <c r="D30" s="15" t="s">
        <v>547</v>
      </c>
      <c r="E30" s="15" t="s">
        <v>256</v>
      </c>
      <c r="F30" s="16">
        <f>VLOOKUP(B30,[1]!Table1[[RR No]:[ Total]],37,0)</f>
        <v>1291</v>
      </c>
      <c r="G30" s="16">
        <f>VLOOKUP(B30,[1]!Table1[[RR No]:[Total ]],50,0)</f>
        <v>0</v>
      </c>
      <c r="H30" s="16">
        <f>VLOOKUP(B30,[1]!Table1[[RR No]:[  Total  ]],55,0)</f>
        <v>0</v>
      </c>
      <c r="I30" s="16">
        <f>VLOOKUP(B30,[1]!Table1[[RR No]:[Total      ]],65,0)</f>
        <v>1291</v>
      </c>
      <c r="J30" t="s">
        <v>599</v>
      </c>
    </row>
    <row r="31" spans="1:10" x14ac:dyDescent="0.25">
      <c r="A31" s="15">
        <f t="shared" si="0"/>
        <v>21</v>
      </c>
      <c r="B31" s="15" t="s">
        <v>111</v>
      </c>
      <c r="C31" s="15" t="s">
        <v>548</v>
      </c>
      <c r="D31" s="15" t="s">
        <v>541</v>
      </c>
      <c r="E31" s="15" t="s">
        <v>256</v>
      </c>
      <c r="F31" s="16">
        <f>VLOOKUP(B31,[1]!Table1[[RR No]:[ Total]],37,0)</f>
        <v>1286</v>
      </c>
      <c r="G31" s="16">
        <f>VLOOKUP(B31,[1]!Table1[[RR No]:[Total ]],50,0)</f>
        <v>0</v>
      </c>
      <c r="H31" s="16">
        <f>VLOOKUP(B31,[1]!Table1[[RR No]:[  Total  ]],55,0)</f>
        <v>0</v>
      </c>
      <c r="I31" s="16">
        <f>VLOOKUP(B31,[1]!Table1[[RR No]:[Total      ]],65,0)</f>
        <v>1286</v>
      </c>
      <c r="J31" t="s">
        <v>599</v>
      </c>
    </row>
    <row r="32" spans="1:10" x14ac:dyDescent="0.25">
      <c r="A32" s="15">
        <f t="shared" si="0"/>
        <v>22</v>
      </c>
      <c r="B32" s="15" t="s">
        <v>107</v>
      </c>
      <c r="C32" s="15" t="s">
        <v>549</v>
      </c>
      <c r="D32" s="15" t="s">
        <v>545</v>
      </c>
      <c r="E32" s="15" t="s">
        <v>256</v>
      </c>
      <c r="F32" s="16">
        <f>VLOOKUP(B32,[1]!Table1[[RR No]:[ Total]],37,0)</f>
        <v>1424</v>
      </c>
      <c r="G32" s="16">
        <f>VLOOKUP(B32,[1]!Table1[[RR No]:[Total ]],50,0)</f>
        <v>0</v>
      </c>
      <c r="H32" s="16">
        <f>VLOOKUP(B32,[1]!Table1[[RR No]:[  Total  ]],55,0)</f>
        <v>0</v>
      </c>
      <c r="I32" s="16">
        <f>VLOOKUP(B32,[1]!Table1[[RR No]:[Total      ]],65,0)</f>
        <v>1424</v>
      </c>
      <c r="J32" t="s">
        <v>599</v>
      </c>
    </row>
    <row r="33" spans="1:10" x14ac:dyDescent="0.25">
      <c r="A33" s="15">
        <f t="shared" si="0"/>
        <v>23</v>
      </c>
      <c r="B33" s="15" t="s">
        <v>103</v>
      </c>
      <c r="C33" s="15" t="s">
        <v>550</v>
      </c>
      <c r="D33" s="15" t="s">
        <v>551</v>
      </c>
      <c r="E33" s="15" t="s">
        <v>256</v>
      </c>
      <c r="F33" s="16">
        <f>VLOOKUP(B33,[1]!Table1[[RR No]:[ Total]],37,0)</f>
        <v>1347</v>
      </c>
      <c r="G33" s="16">
        <f>VLOOKUP(B33,[1]!Table1[[RR No]:[Total ]],50,0)</f>
        <v>0</v>
      </c>
      <c r="H33" s="16">
        <f>VLOOKUP(B33,[1]!Table1[[RR No]:[  Total  ]],55,0)</f>
        <v>0</v>
      </c>
      <c r="I33" s="16">
        <f>VLOOKUP(B33,[1]!Table1[[RR No]:[Total      ]],65,0)</f>
        <v>1347</v>
      </c>
      <c r="J33" t="s">
        <v>599</v>
      </c>
    </row>
    <row r="34" spans="1:10" x14ac:dyDescent="0.25">
      <c r="A34" s="15">
        <f t="shared" si="0"/>
        <v>24</v>
      </c>
      <c r="B34" s="15" t="s">
        <v>99</v>
      </c>
      <c r="C34" s="15" t="s">
        <v>552</v>
      </c>
      <c r="D34" s="15" t="s">
        <v>545</v>
      </c>
      <c r="E34" s="15" t="s">
        <v>256</v>
      </c>
      <c r="F34" s="16">
        <f>VLOOKUP(B34,[1]!Table1[[RR No]:[ Total]],37,0)</f>
        <v>1006</v>
      </c>
      <c r="G34" s="16">
        <f>VLOOKUP(B34,[1]!Table1[[RR No]:[Total ]],50,0)</f>
        <v>0</v>
      </c>
      <c r="H34" s="16">
        <f>VLOOKUP(B34,[1]!Table1[[RR No]:[  Total  ]],55,0)</f>
        <v>0</v>
      </c>
      <c r="I34" s="16">
        <f>VLOOKUP(B34,[1]!Table1[[RR No]:[Total      ]],65,0)</f>
        <v>1006</v>
      </c>
      <c r="J34" t="s">
        <v>599</v>
      </c>
    </row>
    <row r="35" spans="1:10" x14ac:dyDescent="0.25">
      <c r="A35" s="15">
        <f t="shared" si="0"/>
        <v>25</v>
      </c>
      <c r="B35" s="15" t="s">
        <v>96</v>
      </c>
      <c r="C35" s="15" t="s">
        <v>553</v>
      </c>
      <c r="D35" s="15" t="s">
        <v>554</v>
      </c>
      <c r="E35" s="15" t="s">
        <v>256</v>
      </c>
      <c r="F35" s="16">
        <f>VLOOKUP(B35,[1]!Table1[[RR No]:[ Total]],37,0)</f>
        <v>1283</v>
      </c>
      <c r="G35" s="16">
        <f>VLOOKUP(B35,[1]!Table1[[RR No]:[Total ]],50,0)</f>
        <v>0</v>
      </c>
      <c r="H35" s="16">
        <f>VLOOKUP(B35,[1]!Table1[[RR No]:[  Total  ]],55,0)</f>
        <v>0</v>
      </c>
      <c r="I35" s="16">
        <f>VLOOKUP(B35,[1]!Table1[[RR No]:[Total      ]],65,0)</f>
        <v>1283</v>
      </c>
      <c r="J35" t="s">
        <v>599</v>
      </c>
    </row>
    <row r="36" spans="1:10" x14ac:dyDescent="0.25">
      <c r="A36" s="15">
        <f t="shared" si="0"/>
        <v>26</v>
      </c>
      <c r="B36" s="15" t="s">
        <v>93</v>
      </c>
      <c r="C36" s="15" t="s">
        <v>555</v>
      </c>
      <c r="D36" s="15" t="s">
        <v>556</v>
      </c>
      <c r="E36" s="15" t="s">
        <v>256</v>
      </c>
      <c r="F36" s="16">
        <f>VLOOKUP(B36,[1]!Table1[[RR No]:[ Total]],37,0)</f>
        <v>563</v>
      </c>
      <c r="G36" s="16">
        <f>VLOOKUP(B36,[1]!Table1[[RR No]:[Total ]],50,0)</f>
        <v>0</v>
      </c>
      <c r="H36" s="16">
        <f>VLOOKUP(B36,[1]!Table1[[RR No]:[  Total  ]],55,0)</f>
        <v>0</v>
      </c>
      <c r="I36" s="16">
        <f>VLOOKUP(B36,[1]!Table1[[RR No]:[Total      ]],65,0)</f>
        <v>563</v>
      </c>
      <c r="J36" t="s">
        <v>599</v>
      </c>
    </row>
    <row r="37" spans="1:10" x14ac:dyDescent="0.25">
      <c r="A37" s="15">
        <f t="shared" si="0"/>
        <v>27</v>
      </c>
      <c r="B37" s="15" t="s">
        <v>90</v>
      </c>
      <c r="C37" s="15" t="s">
        <v>557</v>
      </c>
      <c r="D37" s="15" t="s">
        <v>545</v>
      </c>
      <c r="E37" s="15" t="s">
        <v>256</v>
      </c>
      <c r="F37" s="16">
        <f>VLOOKUP(B37,[1]!Table1[[RR No]:[ Total]],37,0)</f>
        <v>1499</v>
      </c>
      <c r="G37" s="16">
        <f>VLOOKUP(B37,[1]!Table1[[RR No]:[Total ]],50,0)</f>
        <v>0</v>
      </c>
      <c r="H37" s="16">
        <f>VLOOKUP(B37,[1]!Table1[[RR No]:[  Total  ]],55,0)</f>
        <v>0</v>
      </c>
      <c r="I37" s="16">
        <f>VLOOKUP(B37,[1]!Table1[[RR No]:[Total      ]],65,0)</f>
        <v>1499</v>
      </c>
      <c r="J37" t="s">
        <v>599</v>
      </c>
    </row>
    <row r="38" spans="1:10" x14ac:dyDescent="0.25">
      <c r="A38" s="15">
        <f t="shared" si="0"/>
        <v>28</v>
      </c>
      <c r="B38" s="15" t="s">
        <v>87</v>
      </c>
      <c r="C38" s="15" t="s">
        <v>558</v>
      </c>
      <c r="D38" s="15" t="s">
        <v>541</v>
      </c>
      <c r="E38" s="15" t="s">
        <v>256</v>
      </c>
      <c r="F38" s="16">
        <f>VLOOKUP(B38,[1]!Table1[[RR No]:[ Total]],37,0)</f>
        <v>1259</v>
      </c>
      <c r="G38" s="16">
        <f>VLOOKUP(B38,[1]!Table1[[RR No]:[Total ]],50,0)</f>
        <v>0</v>
      </c>
      <c r="H38" s="16">
        <f>VLOOKUP(B38,[1]!Table1[[RR No]:[  Total  ]],55,0)</f>
        <v>0</v>
      </c>
      <c r="I38" s="16">
        <f>VLOOKUP(B38,[1]!Table1[[RR No]:[Total      ]],65,0)</f>
        <v>1259</v>
      </c>
      <c r="J38" t="s">
        <v>599</v>
      </c>
    </row>
    <row r="39" spans="1:10" x14ac:dyDescent="0.25">
      <c r="A39" s="15">
        <f t="shared" si="0"/>
        <v>29</v>
      </c>
      <c r="B39" s="15" t="s">
        <v>84</v>
      </c>
      <c r="C39" s="15" t="s">
        <v>559</v>
      </c>
      <c r="D39" s="15" t="s">
        <v>560</v>
      </c>
      <c r="E39" s="15" t="s">
        <v>256</v>
      </c>
      <c r="F39" s="16">
        <f>VLOOKUP(B39,[1]!Table1[[RR No]:[ Total]],37,0)</f>
        <v>-2</v>
      </c>
      <c r="G39" s="16">
        <f>VLOOKUP(B39,[1]!Table1[[RR No]:[Total ]],50,0)</f>
        <v>149</v>
      </c>
      <c r="H39" s="16">
        <f>VLOOKUP(B39,[1]!Table1[[RR No]:[  Total  ]],55,0)</f>
        <v>0</v>
      </c>
      <c r="I39" s="16">
        <f>VLOOKUP(B39,[1]!Table1[[RR No]:[Total      ]],65,0)</f>
        <v>147</v>
      </c>
      <c r="J39" t="s">
        <v>600</v>
      </c>
    </row>
    <row r="40" spans="1:10" x14ac:dyDescent="0.25">
      <c r="A40" s="15">
        <f t="shared" si="0"/>
        <v>30</v>
      </c>
      <c r="B40" s="15" t="s">
        <v>81</v>
      </c>
      <c r="C40" s="15" t="s">
        <v>561</v>
      </c>
      <c r="D40" s="15" t="s">
        <v>562</v>
      </c>
      <c r="E40" s="15" t="s">
        <v>256</v>
      </c>
      <c r="F40" s="16">
        <f>VLOOKUP(B40,[1]!Table1[[RR No]:[ Total]],37,0)</f>
        <v>1907</v>
      </c>
      <c r="G40" s="16">
        <f>VLOOKUP(B40,[1]!Table1[[RR No]:[Total ]],50,0)</f>
        <v>0</v>
      </c>
      <c r="H40" s="16">
        <f>VLOOKUP(B40,[1]!Table1[[RR No]:[  Total  ]],55,0)</f>
        <v>0</v>
      </c>
      <c r="I40" s="16">
        <f>VLOOKUP(B40,[1]!Table1[[RR No]:[Total      ]],65,0)</f>
        <v>1907</v>
      </c>
      <c r="J40" t="s">
        <v>599</v>
      </c>
    </row>
    <row r="41" spans="1:10" x14ac:dyDescent="0.25">
      <c r="A41" s="15">
        <f t="shared" si="0"/>
        <v>31</v>
      </c>
      <c r="B41" s="15" t="s">
        <v>78</v>
      </c>
      <c r="C41" s="15" t="s">
        <v>563</v>
      </c>
      <c r="D41" s="15" t="s">
        <v>545</v>
      </c>
      <c r="E41" s="15" t="s">
        <v>256</v>
      </c>
      <c r="F41" s="16">
        <f>VLOOKUP(B41,[1]!Table1[[RR No]:[ Total]],37,0)</f>
        <v>1315</v>
      </c>
      <c r="G41" s="16">
        <f>VLOOKUP(B41,[1]!Table1[[RR No]:[Total ]],50,0)</f>
        <v>0</v>
      </c>
      <c r="H41" s="16">
        <f>VLOOKUP(B41,[1]!Table1[[RR No]:[  Total  ]],55,0)</f>
        <v>0</v>
      </c>
      <c r="I41" s="16">
        <f>VLOOKUP(B41,[1]!Table1[[RR No]:[Total      ]],65,0)</f>
        <v>1315</v>
      </c>
      <c r="J41" t="s">
        <v>599</v>
      </c>
    </row>
    <row r="42" spans="1:10" x14ac:dyDescent="0.25">
      <c r="A42" s="15">
        <f t="shared" si="0"/>
        <v>32</v>
      </c>
      <c r="B42" s="15" t="s">
        <v>75</v>
      </c>
      <c r="C42" s="15" t="s">
        <v>564</v>
      </c>
      <c r="D42" s="15" t="s">
        <v>565</v>
      </c>
      <c r="E42" s="15" t="s">
        <v>256</v>
      </c>
      <c r="F42" s="16">
        <f>VLOOKUP(B42,[1]!Table1[[RR No]:[ Total]],37,0)</f>
        <v>1271</v>
      </c>
      <c r="G42" s="16">
        <f>VLOOKUP(B42,[1]!Table1[[RR No]:[Total ]],50,0)</f>
        <v>0</v>
      </c>
      <c r="H42" s="16">
        <f>VLOOKUP(B42,[1]!Table1[[RR No]:[  Total  ]],55,0)</f>
        <v>0</v>
      </c>
      <c r="I42" s="16">
        <f>VLOOKUP(B42,[1]!Table1[[RR No]:[Total      ]],65,0)</f>
        <v>1271</v>
      </c>
      <c r="J42" t="s">
        <v>599</v>
      </c>
    </row>
    <row r="43" spans="1:10" x14ac:dyDescent="0.25">
      <c r="A43" s="15">
        <f t="shared" si="0"/>
        <v>33</v>
      </c>
      <c r="B43" s="15" t="s">
        <v>72</v>
      </c>
      <c r="C43" s="15" t="s">
        <v>566</v>
      </c>
      <c r="D43" s="15" t="s">
        <v>567</v>
      </c>
      <c r="E43" s="15" t="s">
        <v>256</v>
      </c>
      <c r="F43" s="16">
        <f>VLOOKUP(B43,[1]!Table1[[RR No]:[ Total]],37,0)</f>
        <v>1259</v>
      </c>
      <c r="G43" s="16">
        <f>VLOOKUP(B43,[1]!Table1[[RR No]:[Total ]],50,0)</f>
        <v>0</v>
      </c>
      <c r="H43" s="16">
        <f>VLOOKUP(B43,[1]!Table1[[RR No]:[  Total  ]],55,0)</f>
        <v>0</v>
      </c>
      <c r="I43" s="16">
        <f>VLOOKUP(B43,[1]!Table1[[RR No]:[Total      ]],65,0)</f>
        <v>1259</v>
      </c>
      <c r="J43" t="s">
        <v>599</v>
      </c>
    </row>
    <row r="44" spans="1:10" x14ac:dyDescent="0.25">
      <c r="A44" s="15">
        <f t="shared" si="0"/>
        <v>34</v>
      </c>
      <c r="B44" s="15" t="s">
        <v>69</v>
      </c>
      <c r="C44" s="15" t="s">
        <v>568</v>
      </c>
      <c r="D44" s="15" t="s">
        <v>569</v>
      </c>
      <c r="E44" s="15" t="s">
        <v>256</v>
      </c>
      <c r="F44" s="16">
        <f>VLOOKUP(B44,[1]!Table1[[RR No]:[ Total]],37,0)</f>
        <v>1292</v>
      </c>
      <c r="G44" s="16">
        <f>VLOOKUP(B44,[1]!Table1[[RR No]:[Total ]],50,0)</f>
        <v>0</v>
      </c>
      <c r="H44" s="16">
        <f>VLOOKUP(B44,[1]!Table1[[RR No]:[  Total  ]],55,0)</f>
        <v>0</v>
      </c>
      <c r="I44" s="16">
        <f>VLOOKUP(B44,[1]!Table1[[RR No]:[Total      ]],65,0)</f>
        <v>1292</v>
      </c>
      <c r="J44" t="s">
        <v>599</v>
      </c>
    </row>
    <row r="45" spans="1:10" x14ac:dyDescent="0.25">
      <c r="A45" s="15">
        <f t="shared" si="0"/>
        <v>35</v>
      </c>
      <c r="B45" s="15" t="s">
        <v>66</v>
      </c>
      <c r="C45" s="15" t="s">
        <v>548</v>
      </c>
      <c r="D45" s="15" t="s">
        <v>569</v>
      </c>
      <c r="E45" s="15" t="s">
        <v>256</v>
      </c>
      <c r="F45" s="16">
        <f>VLOOKUP(B45,[1]!Table1[[RR No]:[ Total]],37,0)</f>
        <v>1398</v>
      </c>
      <c r="G45" s="16">
        <f>VLOOKUP(B45,[1]!Table1[[RR No]:[Total ]],50,0)</f>
        <v>0</v>
      </c>
      <c r="H45" s="16">
        <f>VLOOKUP(B45,[1]!Table1[[RR No]:[  Total  ]],55,0)</f>
        <v>0</v>
      </c>
      <c r="I45" s="16">
        <f>VLOOKUP(B45,[1]!Table1[[RR No]:[Total      ]],65,0)</f>
        <v>1398</v>
      </c>
      <c r="J45" t="s">
        <v>599</v>
      </c>
    </row>
    <row r="46" spans="1:10" x14ac:dyDescent="0.25">
      <c r="A46" s="15">
        <f t="shared" si="0"/>
        <v>36</v>
      </c>
      <c r="B46" s="15" t="s">
        <v>63</v>
      </c>
      <c r="C46" s="15" t="s">
        <v>570</v>
      </c>
      <c r="D46" s="15" t="s">
        <v>571</v>
      </c>
      <c r="E46" s="15" t="s">
        <v>256</v>
      </c>
      <c r="F46" s="16">
        <f>VLOOKUP(B46,[1]!Table1[[RR No]:[ Total]],37,0)</f>
        <v>1259</v>
      </c>
      <c r="G46" s="16">
        <f>VLOOKUP(B46,[1]!Table1[[RR No]:[Total ]],50,0)</f>
        <v>0</v>
      </c>
      <c r="H46" s="16">
        <f>VLOOKUP(B46,[1]!Table1[[RR No]:[  Total  ]],55,0)</f>
        <v>0</v>
      </c>
      <c r="I46" s="16">
        <f>VLOOKUP(B46,[1]!Table1[[RR No]:[Total      ]],65,0)</f>
        <v>1259</v>
      </c>
      <c r="J46" t="s">
        <v>599</v>
      </c>
    </row>
    <row r="47" spans="1:10" x14ac:dyDescent="0.25">
      <c r="A47" s="15">
        <f t="shared" si="0"/>
        <v>37</v>
      </c>
      <c r="B47" s="15" t="s">
        <v>60</v>
      </c>
      <c r="C47" s="15" t="s">
        <v>572</v>
      </c>
      <c r="D47" s="15" t="s">
        <v>571</v>
      </c>
      <c r="E47" s="15" t="s">
        <v>256</v>
      </c>
      <c r="F47" s="16">
        <f>VLOOKUP(B47,[1]!Table1[[RR No]:[ Total]],37,0)</f>
        <v>1269</v>
      </c>
      <c r="G47" s="16">
        <f>VLOOKUP(B47,[1]!Table1[[RR No]:[Total ]],50,0)</f>
        <v>0</v>
      </c>
      <c r="H47" s="16">
        <f>VLOOKUP(B47,[1]!Table1[[RR No]:[  Total  ]],55,0)</f>
        <v>0</v>
      </c>
      <c r="I47" s="16">
        <f>VLOOKUP(B47,[1]!Table1[[RR No]:[Total      ]],65,0)</f>
        <v>1269</v>
      </c>
      <c r="J47" t="s">
        <v>599</v>
      </c>
    </row>
    <row r="48" spans="1:10" x14ac:dyDescent="0.25">
      <c r="A48" s="15">
        <f t="shared" si="0"/>
        <v>38</v>
      </c>
      <c r="B48" s="15" t="s">
        <v>57</v>
      </c>
      <c r="C48" s="15" t="s">
        <v>573</v>
      </c>
      <c r="D48" s="15" t="s">
        <v>541</v>
      </c>
      <c r="E48" s="15" t="s">
        <v>256</v>
      </c>
      <c r="F48" s="16">
        <f>VLOOKUP(B48,[1]!Table1[[RR No]:[ Total]],37,0)</f>
        <v>1437</v>
      </c>
      <c r="G48" s="16">
        <f>VLOOKUP(B48,[1]!Table1[[RR No]:[Total ]],50,0)</f>
        <v>0</v>
      </c>
      <c r="H48" s="16">
        <f>VLOOKUP(B48,[1]!Table1[[RR No]:[  Total  ]],55,0)</f>
        <v>0</v>
      </c>
      <c r="I48" s="16">
        <f>VLOOKUP(B48,[1]!Table1[[RR No]:[Total      ]],65,0)</f>
        <v>1437</v>
      </c>
      <c r="J48" t="s">
        <v>599</v>
      </c>
    </row>
    <row r="49" spans="1:10" x14ac:dyDescent="0.25">
      <c r="A49" s="15">
        <f t="shared" si="0"/>
        <v>39</v>
      </c>
      <c r="B49" s="15" t="s">
        <v>54</v>
      </c>
      <c r="C49" s="15" t="s">
        <v>574</v>
      </c>
      <c r="D49" s="15" t="s">
        <v>575</v>
      </c>
      <c r="E49" s="15" t="s">
        <v>256</v>
      </c>
      <c r="F49" s="16">
        <f>VLOOKUP(B49,[1]!Table1[[RR No]:[ Total]],37,0)</f>
        <v>1359</v>
      </c>
      <c r="G49" s="16">
        <f>VLOOKUP(B49,[1]!Table1[[RR No]:[Total ]],50,0)</f>
        <v>0</v>
      </c>
      <c r="H49" s="16">
        <f>VLOOKUP(B49,[1]!Table1[[RR No]:[  Total  ]],55,0)</f>
        <v>0</v>
      </c>
      <c r="I49" s="16">
        <f>VLOOKUP(B49,[1]!Table1[[RR No]:[Total      ]],65,0)</f>
        <v>1359</v>
      </c>
      <c r="J49" t="s">
        <v>599</v>
      </c>
    </row>
    <row r="50" spans="1:10" x14ac:dyDescent="0.25">
      <c r="A50" s="15">
        <f t="shared" si="0"/>
        <v>40</v>
      </c>
      <c r="B50" s="15" t="s">
        <v>51</v>
      </c>
      <c r="C50" s="15" t="s">
        <v>576</v>
      </c>
      <c r="D50" s="15" t="s">
        <v>577</v>
      </c>
      <c r="E50" s="15" t="s">
        <v>256</v>
      </c>
      <c r="F50" s="16">
        <f>VLOOKUP(B50,[1]!Table1[[RR No]:[ Total]],37,0)</f>
        <v>347</v>
      </c>
      <c r="G50" s="16">
        <f>VLOOKUP(B50,[1]!Table1[[RR No]:[Total ]],50,0)</f>
        <v>127</v>
      </c>
      <c r="H50" s="16">
        <f>VLOOKUP(B50,[1]!Table1[[RR No]:[  Total  ]],55,0)</f>
        <v>0</v>
      </c>
      <c r="I50" s="16">
        <f>VLOOKUP(B50,[1]!Table1[[RR No]:[Total      ]],65,0)</f>
        <v>474</v>
      </c>
      <c r="J50" t="s">
        <v>600</v>
      </c>
    </row>
    <row r="51" spans="1:10" x14ac:dyDescent="0.25">
      <c r="A51" s="15">
        <f t="shared" si="0"/>
        <v>41</v>
      </c>
      <c r="B51" s="15" t="s">
        <v>48</v>
      </c>
      <c r="C51" s="15" t="s">
        <v>576</v>
      </c>
      <c r="D51" s="15" t="s">
        <v>541</v>
      </c>
      <c r="E51" s="15" t="s">
        <v>256</v>
      </c>
      <c r="F51" s="16">
        <f>VLOOKUP(B51,[1]!Table1[[RR No]:[ Total]],37,0)</f>
        <v>1500</v>
      </c>
      <c r="G51" s="16">
        <f>VLOOKUP(B51,[1]!Table1[[RR No]:[Total ]],50,0)</f>
        <v>0</v>
      </c>
      <c r="H51" s="16">
        <f>VLOOKUP(B51,[1]!Table1[[RR No]:[  Total  ]],55,0)</f>
        <v>0</v>
      </c>
      <c r="I51" s="16">
        <f>VLOOKUP(B51,[1]!Table1[[RR No]:[Total      ]],65,0)</f>
        <v>1500</v>
      </c>
      <c r="J51" t="s">
        <v>599</v>
      </c>
    </row>
    <row r="52" spans="1:10" x14ac:dyDescent="0.25">
      <c r="A52" s="15"/>
      <c r="B52" s="15"/>
      <c r="C52" s="15"/>
      <c r="D52" s="15"/>
      <c r="E52" s="15"/>
      <c r="F52" s="13">
        <f>SUBTOTAL(9,F3:F51)</f>
        <v>164982.93</v>
      </c>
      <c r="G52" s="13">
        <f t="shared" ref="G52:H52" si="1">SUBTOTAL(9,G3:G51)</f>
        <v>276</v>
      </c>
      <c r="H52" s="13">
        <f t="shared" si="1"/>
        <v>0</v>
      </c>
      <c r="I52" s="13">
        <f>SUBTOTAL(9,I3:I51)</f>
        <v>165948.93</v>
      </c>
    </row>
  </sheetData>
  <autoFilter ref="A2:J51">
    <filterColumn colId="8">
      <filters>
        <filter val="1006"/>
        <filter val="107"/>
        <filter val="11184"/>
        <filter val="11830"/>
        <filter val="1259"/>
        <filter val="1269"/>
        <filter val="1271"/>
        <filter val="1275"/>
        <filter val="1283"/>
        <filter val="1286"/>
        <filter val="1291"/>
        <filter val="1292"/>
        <filter val="1315"/>
        <filter val="13213"/>
        <filter val="1337"/>
        <filter val="1347"/>
        <filter val="1359"/>
        <filter val="1396"/>
        <filter val="1398"/>
        <filter val="1424"/>
        <filter val="1437"/>
        <filter val="147"/>
        <filter val="149"/>
        <filter val="1499"/>
        <filter val="1500"/>
        <filter val="15252"/>
        <filter val="1622"/>
        <filter val="1684"/>
        <filter val="1715"/>
        <filter val="1862"/>
        <filter val="1907"/>
        <filter val="199"/>
        <filter val="28972"/>
        <filter val="2910"/>
        <filter val="29258"/>
        <filter val="40"/>
        <filter val="474"/>
        <filter val="5502"/>
        <filter val="563"/>
        <filter val="9597"/>
      </filters>
    </filterColumn>
  </autoFilter>
  <mergeCells count="1">
    <mergeCell ref="A1:I1"/>
  </mergeCells>
  <printOptions horizontalCentered="1"/>
  <pageMargins left="0" right="0" top="0.5" bottom="0.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opLeftCell="D1" workbookViewId="0">
      <selection activeCell="I9" sqref="I9"/>
    </sheetView>
  </sheetViews>
  <sheetFormatPr defaultRowHeight="15" x14ac:dyDescent="0.25"/>
  <cols>
    <col min="1" max="1" width="6.140625" bestFit="1" customWidth="1"/>
    <col min="2" max="2" width="12.7109375" bestFit="1" customWidth="1"/>
    <col min="3" max="3" width="29.42578125" bestFit="1" customWidth="1"/>
    <col min="4" max="4" width="54.140625" bestFit="1" customWidth="1"/>
    <col min="5" max="5" width="7" bestFit="1" customWidth="1"/>
    <col min="6" max="6" width="6" bestFit="1" customWidth="1"/>
    <col min="8" max="8" width="11.85546875" bestFit="1" customWidth="1"/>
    <col min="9" max="9" width="9.140625" bestFit="1" customWidth="1"/>
  </cols>
  <sheetData>
    <row r="1" spans="1:10" x14ac:dyDescent="0.25">
      <c r="A1" s="26" t="s">
        <v>253</v>
      </c>
      <c r="B1" s="26"/>
      <c r="C1" s="26"/>
      <c r="D1" s="26"/>
      <c r="E1" s="26"/>
      <c r="F1" s="26"/>
      <c r="G1" s="26"/>
      <c r="H1" s="26"/>
      <c r="I1" s="26"/>
    </row>
    <row r="2" spans="1:10" s="19" customFormat="1" ht="31.5" customHeight="1" x14ac:dyDescent="0.25">
      <c r="A2" s="18" t="s">
        <v>244</v>
      </c>
      <c r="B2" s="18" t="s">
        <v>245</v>
      </c>
      <c r="C2" s="18" t="s">
        <v>246</v>
      </c>
      <c r="D2" s="18" t="s">
        <v>247</v>
      </c>
      <c r="E2" s="18" t="s">
        <v>248</v>
      </c>
      <c r="F2" s="18" t="s">
        <v>249</v>
      </c>
      <c r="G2" s="18" t="s">
        <v>250</v>
      </c>
      <c r="H2" s="18" t="s">
        <v>251</v>
      </c>
      <c r="I2" s="18" t="s">
        <v>252</v>
      </c>
    </row>
    <row r="3" spans="1:10" x14ac:dyDescent="0.25">
      <c r="A3" s="15">
        <v>1</v>
      </c>
      <c r="B3" s="15" t="s">
        <v>234</v>
      </c>
      <c r="C3" s="15" t="s">
        <v>578</v>
      </c>
      <c r="D3" s="15" t="s">
        <v>579</v>
      </c>
      <c r="E3" s="15" t="s">
        <v>256</v>
      </c>
      <c r="F3" s="16">
        <f>VLOOKUP(B3,[1]!Table1[[RR No]:[ Total]],37,0)</f>
        <v>3498</v>
      </c>
      <c r="G3" s="16">
        <f>VLOOKUP(B3,[1]!Table1[[RR No]:[Total ]],50,0)</f>
        <v>0</v>
      </c>
      <c r="H3" s="16">
        <f>VLOOKUP(B3,[1]!Table1[[RR No]:[  Total  ]],55,0)</f>
        <v>0</v>
      </c>
      <c r="I3" s="16">
        <f>VLOOKUP(B3,[1]!Table1[[RR No]:[Total      ]],65,0)</f>
        <v>3498</v>
      </c>
      <c r="J3" t="s">
        <v>599</v>
      </c>
    </row>
    <row r="4" spans="1:10" x14ac:dyDescent="0.25">
      <c r="A4" s="15">
        <f>1+A3</f>
        <v>2</v>
      </c>
      <c r="B4" s="15" t="s">
        <v>229</v>
      </c>
      <c r="C4" s="15" t="s">
        <v>580</v>
      </c>
      <c r="D4" s="15" t="s">
        <v>581</v>
      </c>
      <c r="E4" s="15" t="s">
        <v>256</v>
      </c>
      <c r="F4" s="16">
        <f>VLOOKUP(B4,[1]!Table1[[RR No]:[ Total]],37,0)</f>
        <v>1526</v>
      </c>
      <c r="G4" s="16">
        <f>VLOOKUP(B4,[1]!Table1[[RR No]:[Total ]],50,0)</f>
        <v>0</v>
      </c>
      <c r="H4" s="16">
        <f>VLOOKUP(B4,[1]!Table1[[RR No]:[  Total  ]],55,0)</f>
        <v>0</v>
      </c>
      <c r="I4" s="16">
        <f>VLOOKUP(B4,[1]!Table1[[RR No]:[Total      ]],65,0)</f>
        <v>1526</v>
      </c>
      <c r="J4" t="s">
        <v>599</v>
      </c>
    </row>
    <row r="5" spans="1:10" x14ac:dyDescent="0.25">
      <c r="A5" s="15">
        <f t="shared" ref="A5:A14" si="0">1+A4</f>
        <v>3</v>
      </c>
      <c r="B5" s="15" t="s">
        <v>224</v>
      </c>
      <c r="C5" s="15" t="s">
        <v>582</v>
      </c>
      <c r="D5" s="15" t="s">
        <v>581</v>
      </c>
      <c r="E5" s="15" t="s">
        <v>256</v>
      </c>
      <c r="F5" s="16">
        <f>VLOOKUP(B5,[1]!Table1[[RR No]:[ Total]],37,0)</f>
        <v>1615</v>
      </c>
      <c r="G5" s="16">
        <f>VLOOKUP(B5,[1]!Table1[[RR No]:[Total ]],50,0)</f>
        <v>0</v>
      </c>
      <c r="H5" s="16">
        <f>VLOOKUP(B5,[1]!Table1[[RR No]:[  Total  ]],55,0)</f>
        <v>0</v>
      </c>
      <c r="I5" s="16">
        <f>VLOOKUP(B5,[1]!Table1[[RR No]:[Total      ]],65,0)</f>
        <v>1615</v>
      </c>
      <c r="J5" t="s">
        <v>599</v>
      </c>
    </row>
    <row r="6" spans="1:10" x14ac:dyDescent="0.25">
      <c r="A6" s="15">
        <f t="shared" si="0"/>
        <v>4</v>
      </c>
      <c r="B6" s="15" t="s">
        <v>219</v>
      </c>
      <c r="C6" s="15" t="s">
        <v>583</v>
      </c>
      <c r="D6" s="15" t="s">
        <v>581</v>
      </c>
      <c r="E6" s="15" t="s">
        <v>256</v>
      </c>
      <c r="F6" s="16">
        <f>VLOOKUP(B6,[1]!Table1[[RR No]:[ Total]],37,0)</f>
        <v>1865</v>
      </c>
      <c r="G6" s="16">
        <f>VLOOKUP(B6,[1]!Table1[[RR No]:[Total ]],50,0)</f>
        <v>0</v>
      </c>
      <c r="H6" s="16">
        <f>VLOOKUP(B6,[1]!Table1[[RR No]:[  Total  ]],55,0)</f>
        <v>0</v>
      </c>
      <c r="I6" s="16">
        <f>VLOOKUP(B6,[1]!Table1[[RR No]:[Total      ]],65,0)</f>
        <v>1865</v>
      </c>
      <c r="J6" t="s">
        <v>599</v>
      </c>
    </row>
    <row r="7" spans="1:10" x14ac:dyDescent="0.25">
      <c r="A7" s="15">
        <f t="shared" si="0"/>
        <v>5</v>
      </c>
      <c r="B7" s="15" t="s">
        <v>214</v>
      </c>
      <c r="C7" s="15" t="s">
        <v>584</v>
      </c>
      <c r="D7" s="15" t="s">
        <v>585</v>
      </c>
      <c r="E7" s="15" t="s">
        <v>256</v>
      </c>
      <c r="F7" s="16">
        <f>VLOOKUP(B7,[1]!Table1[[RR No]:[ Total]],37,0)</f>
        <v>1419</v>
      </c>
      <c r="G7" s="16">
        <f>VLOOKUP(B7,[1]!Table1[[RR No]:[Total ]],50,0)</f>
        <v>0</v>
      </c>
      <c r="H7" s="16">
        <f>VLOOKUP(B7,[1]!Table1[[RR No]:[  Total  ]],55,0)</f>
        <v>0</v>
      </c>
      <c r="I7" s="16">
        <f>VLOOKUP(B7,[1]!Table1[[RR No]:[Total      ]],65,0)</f>
        <v>1419</v>
      </c>
      <c r="J7" t="s">
        <v>599</v>
      </c>
    </row>
    <row r="8" spans="1:10" x14ac:dyDescent="0.25">
      <c r="A8" s="15">
        <f t="shared" si="0"/>
        <v>6</v>
      </c>
      <c r="B8" s="15" t="s">
        <v>209</v>
      </c>
      <c r="C8" s="15" t="s">
        <v>586</v>
      </c>
      <c r="D8" s="15" t="s">
        <v>587</v>
      </c>
      <c r="E8" s="15" t="s">
        <v>256</v>
      </c>
      <c r="F8" s="16">
        <f>VLOOKUP(B8,[1]!Table1[[RR No]:[ Total]],37,0)</f>
        <v>1495</v>
      </c>
      <c r="G8" s="16">
        <f>VLOOKUP(B8,[1]!Table1[[RR No]:[Total ]],50,0)</f>
        <v>0</v>
      </c>
      <c r="H8" s="16">
        <f>VLOOKUP(B8,[1]!Table1[[RR No]:[  Total  ]],55,0)</f>
        <v>0</v>
      </c>
      <c r="I8" s="16">
        <f>VLOOKUP(B8,[1]!Table1[[RR No]:[Total      ]],65,0)</f>
        <v>1495</v>
      </c>
      <c r="J8" t="s">
        <v>599</v>
      </c>
    </row>
    <row r="9" spans="1:10" x14ac:dyDescent="0.25">
      <c r="A9" s="15">
        <f t="shared" si="0"/>
        <v>7</v>
      </c>
      <c r="B9" s="15" t="s">
        <v>204</v>
      </c>
      <c r="C9" s="15" t="s">
        <v>588</v>
      </c>
      <c r="D9" s="15" t="s">
        <v>589</v>
      </c>
      <c r="E9" s="15" t="s">
        <v>256</v>
      </c>
      <c r="F9" s="16">
        <f>VLOOKUP(B9,[1]!Table1[[RR No]:[ Total]],37,0)</f>
        <v>1966</v>
      </c>
      <c r="G9" s="16">
        <f>VLOOKUP(B9,[1]!Table1[[RR No]:[Total ]],50,0)</f>
        <v>0</v>
      </c>
      <c r="H9" s="16">
        <f>VLOOKUP(B9,[1]!Table1[[RR No]:[  Total  ]],55,0)</f>
        <v>0</v>
      </c>
      <c r="I9" s="16">
        <f>VLOOKUP(B9,[1]!Table1[[RR No]:[Total      ]],65,0)</f>
        <v>1966</v>
      </c>
      <c r="J9" t="s">
        <v>599</v>
      </c>
    </row>
    <row r="10" spans="1:10" x14ac:dyDescent="0.25">
      <c r="A10" s="15">
        <f t="shared" si="0"/>
        <v>8</v>
      </c>
      <c r="B10" s="15" t="s">
        <v>199</v>
      </c>
      <c r="C10" s="15" t="s">
        <v>590</v>
      </c>
      <c r="D10" s="15" t="s">
        <v>591</v>
      </c>
      <c r="E10" s="15" t="s">
        <v>256</v>
      </c>
      <c r="F10" s="16">
        <f>VLOOKUP(B10,[1]!Table1[[RR No]:[ Total]],37,0)</f>
        <v>2922</v>
      </c>
      <c r="G10" s="16">
        <f>VLOOKUP(B10,[1]!Table1[[RR No]:[Total ]],50,0)</f>
        <v>0</v>
      </c>
      <c r="H10" s="16">
        <f>VLOOKUP(B10,[1]!Table1[[RR No]:[  Total  ]],55,0)</f>
        <v>0</v>
      </c>
      <c r="I10" s="16">
        <f>VLOOKUP(B10,[1]!Table1[[RR No]:[Total      ]],65,0)</f>
        <v>2922</v>
      </c>
      <c r="J10" t="s">
        <v>599</v>
      </c>
    </row>
    <row r="11" spans="1:10" x14ac:dyDescent="0.25">
      <c r="A11" s="15">
        <f t="shared" si="0"/>
        <v>9</v>
      </c>
      <c r="B11" s="15" t="s">
        <v>194</v>
      </c>
      <c r="C11" s="15" t="s">
        <v>592</v>
      </c>
      <c r="D11" s="15" t="s">
        <v>593</v>
      </c>
      <c r="E11" s="15" t="s">
        <v>256</v>
      </c>
      <c r="F11" s="16">
        <f>VLOOKUP(B11,[1]!Table1[[RR No]:[ Total]],37,0)</f>
        <v>2459</v>
      </c>
      <c r="G11" s="16">
        <f>VLOOKUP(B11,[1]!Table1[[RR No]:[Total ]],50,0)</f>
        <v>0</v>
      </c>
      <c r="H11" s="16">
        <f>VLOOKUP(B11,[1]!Table1[[RR No]:[  Total  ]],55,0)</f>
        <v>0</v>
      </c>
      <c r="I11" s="16">
        <f>VLOOKUP(B11,[1]!Table1[[RR No]:[Total      ]],65,0)</f>
        <v>2459</v>
      </c>
      <c r="J11" t="s">
        <v>599</v>
      </c>
    </row>
    <row r="12" spans="1:10" x14ac:dyDescent="0.25">
      <c r="A12" s="15">
        <f t="shared" si="0"/>
        <v>10</v>
      </c>
      <c r="B12" s="15" t="s">
        <v>189</v>
      </c>
      <c r="C12" s="15" t="s">
        <v>594</v>
      </c>
      <c r="D12" s="15" t="s">
        <v>595</v>
      </c>
      <c r="E12" s="15" t="s">
        <v>256</v>
      </c>
      <c r="F12" s="16">
        <f>VLOOKUP(B12,[1]!Table1[[RR No]:[ Total]],37,0)</f>
        <v>1792</v>
      </c>
      <c r="G12" s="16">
        <f>VLOOKUP(B12,[1]!Table1[[RR No]:[Total ]],50,0)</f>
        <v>0</v>
      </c>
      <c r="H12" s="16">
        <f>VLOOKUP(B12,[1]!Table1[[RR No]:[  Total  ]],55,0)</f>
        <v>0</v>
      </c>
      <c r="I12" s="16">
        <f>VLOOKUP(B12,[1]!Table1[[RR No]:[Total      ]],65,0)</f>
        <v>1792</v>
      </c>
      <c r="J12" t="s">
        <v>599</v>
      </c>
    </row>
    <row r="13" spans="1:10" x14ac:dyDescent="0.25">
      <c r="A13" s="15">
        <f t="shared" si="0"/>
        <v>11</v>
      </c>
      <c r="B13" s="15" t="s">
        <v>184</v>
      </c>
      <c r="C13" s="15" t="s">
        <v>596</v>
      </c>
      <c r="D13" s="15" t="s">
        <v>593</v>
      </c>
      <c r="E13" s="15" t="s">
        <v>256</v>
      </c>
      <c r="F13" s="16">
        <f>VLOOKUP(B13,[1]!Table1[[RR No]:[ Total]],37,0)</f>
        <v>1872</v>
      </c>
      <c r="G13" s="16">
        <f>VLOOKUP(B13,[1]!Table1[[RR No]:[Total ]],50,0)</f>
        <v>0</v>
      </c>
      <c r="H13" s="16">
        <f>VLOOKUP(B13,[1]!Table1[[RR No]:[  Total  ]],55,0)</f>
        <v>0</v>
      </c>
      <c r="I13" s="16">
        <f>VLOOKUP(B13,[1]!Table1[[RR No]:[Total      ]],65,0)</f>
        <v>1872</v>
      </c>
      <c r="J13" t="s">
        <v>599</v>
      </c>
    </row>
    <row r="14" spans="1:10" x14ac:dyDescent="0.25">
      <c r="A14" s="15">
        <f t="shared" si="0"/>
        <v>12</v>
      </c>
      <c r="B14" s="15" t="s">
        <v>179</v>
      </c>
      <c r="C14" s="15" t="s">
        <v>597</v>
      </c>
      <c r="D14" s="15" t="s">
        <v>598</v>
      </c>
      <c r="E14" s="15" t="s">
        <v>256</v>
      </c>
      <c r="F14" s="16">
        <f>VLOOKUP(B14,[1]!Table1[[RR No]:[ Total]],37,0)</f>
        <v>2294</v>
      </c>
      <c r="G14" s="16">
        <f>VLOOKUP(B14,[1]!Table1[[RR No]:[Total ]],50,0)</f>
        <v>0</v>
      </c>
      <c r="H14" s="16">
        <f>VLOOKUP(B14,[1]!Table1[[RR No]:[  Total  ]],55,0)</f>
        <v>0</v>
      </c>
      <c r="I14" s="16">
        <f>VLOOKUP(B14,[1]!Table1[[RR No]:[Total      ]],65,0)</f>
        <v>2294</v>
      </c>
      <c r="J14" t="s">
        <v>599</v>
      </c>
    </row>
    <row r="15" spans="1:10" x14ac:dyDescent="0.25">
      <c r="A15" s="15"/>
      <c r="B15" s="15"/>
      <c r="C15" s="15"/>
      <c r="D15" s="15"/>
      <c r="E15" s="15"/>
      <c r="F15" s="13">
        <f>SUMIF(F3:F14,"&gt;0")</f>
        <v>24723</v>
      </c>
      <c r="G15" s="13">
        <f t="shared" ref="G15:I15" si="1">SUMIF(G3:G14,"&gt;0")</f>
        <v>0</v>
      </c>
      <c r="H15" s="13">
        <f t="shared" si="1"/>
        <v>0</v>
      </c>
      <c r="I15" s="13">
        <f t="shared" si="1"/>
        <v>24723</v>
      </c>
    </row>
  </sheetData>
  <mergeCells count="1">
    <mergeCell ref="A1:I1"/>
  </mergeCells>
  <printOptions horizontalCentered="1"/>
  <pageMargins left="0" right="0" top="0.5" bottom="0.5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Sheet3</vt:lpstr>
      <vt:lpstr>KOTHNAHALLI COLONY</vt:lpstr>
      <vt:lpstr>NAGANAPURA COLONY</vt:lpstr>
      <vt:lpstr>DORNAKATTE </vt:lpstr>
      <vt:lpstr>VENKATAGIRI COLONY</vt:lpstr>
      <vt:lpstr>CHILKALLI COLNY </vt:lpstr>
      <vt:lpstr>'CHILKALLI COLNY '!Print_Area</vt:lpstr>
      <vt:lpstr>'DORNAKATTE '!Print_Area</vt:lpstr>
      <vt:lpstr>'KOTHNAHALLI COLONY'!Print_Area</vt:lpstr>
      <vt:lpstr>'NAGANAPURA COLONY'!Print_Area</vt:lpstr>
      <vt:lpstr>'VENKATAGIRI COLONY'!Print_Area</vt:lpstr>
      <vt:lpstr>'DORNAKATTE '!Print_Titles</vt:lpstr>
      <vt:lpstr>'NAGANAPURA COLONY'!Print_Titles</vt:lpstr>
      <vt:lpstr>Sheet3!Print_Titles</vt:lpstr>
      <vt:lpstr>'VENKATAGIRI COLONY'!Print_Titles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HURA</dc:creator>
  <cp:lastModifiedBy>NGD2</cp:lastModifiedBy>
  <cp:lastPrinted>2023-06-07T08:14:37Z</cp:lastPrinted>
  <dcterms:created xsi:type="dcterms:W3CDTF">2022-09-12T07:51:08Z</dcterms:created>
  <dcterms:modified xsi:type="dcterms:W3CDTF">2023-06-07T08:15:34Z</dcterms:modified>
</cp:coreProperties>
</file>