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30" windowWidth="22695" windowHeight="10935" activeTab="3"/>
  </bookViews>
  <sheets>
    <sheet name="sheet1" sheetId="2" r:id="rId1"/>
    <sheet name="Sheet3" sheetId="4" r:id="rId2"/>
    <sheet name="Sheet2" sheetId="3" r:id="rId3"/>
    <sheet name="Sheet4" sheetId="5" r:id="rId4"/>
  </sheets>
  <calcPr calcId="145621"/>
  <pivotCaches>
    <pivotCache cacheId="3" r:id="rId5"/>
  </pivotCaches>
</workbook>
</file>

<file path=xl/calcChain.xml><?xml version="1.0" encoding="utf-8"?>
<calcChain xmlns="http://schemas.openxmlformats.org/spreadsheetml/2006/main">
  <c r="J39" i="5" l="1"/>
  <c r="C38" i="5"/>
  <c r="D38" i="5"/>
  <c r="E38" i="5"/>
  <c r="F38" i="5"/>
  <c r="G38" i="5"/>
  <c r="H38" i="5"/>
  <c r="J38" i="5" s="1"/>
  <c r="I38" i="5"/>
  <c r="C39" i="5"/>
  <c r="D39" i="5"/>
  <c r="E39" i="5"/>
  <c r="F39" i="5"/>
  <c r="G39" i="5"/>
  <c r="H39" i="5"/>
  <c r="I39" i="5"/>
  <c r="C40" i="5"/>
  <c r="D40" i="5"/>
  <c r="E40" i="5"/>
  <c r="F40" i="5"/>
  <c r="G40" i="5"/>
  <c r="J40" i="5" s="1"/>
  <c r="H40" i="5"/>
  <c r="I40" i="5"/>
  <c r="C41" i="5"/>
  <c r="D41" i="5"/>
  <c r="E41" i="5"/>
  <c r="F41" i="5"/>
  <c r="G41" i="5"/>
  <c r="H41" i="5"/>
  <c r="J41" i="5" s="1"/>
  <c r="I41" i="5"/>
  <c r="E42" i="5"/>
  <c r="I42" i="5"/>
  <c r="B41" i="5"/>
  <c r="B39" i="5"/>
  <c r="B40" i="5"/>
  <c r="B38" i="5"/>
  <c r="B7" i="5"/>
  <c r="B42" i="5" s="1"/>
  <c r="C7" i="5"/>
  <c r="C42" i="5" s="1"/>
  <c r="D7" i="5"/>
  <c r="D42" i="5" s="1"/>
  <c r="E7" i="5"/>
  <c r="F7" i="5"/>
  <c r="F42" i="5" s="1"/>
  <c r="G7" i="5"/>
  <c r="G42" i="5" s="1"/>
  <c r="H7" i="5"/>
  <c r="H42" i="5" s="1"/>
  <c r="I7" i="5"/>
  <c r="B14" i="5"/>
  <c r="C14" i="5"/>
  <c r="D14" i="5"/>
  <c r="E14" i="5"/>
  <c r="F14" i="5"/>
  <c r="G14" i="5"/>
  <c r="H14" i="5"/>
  <c r="I14" i="5"/>
  <c r="B21" i="5"/>
  <c r="C21" i="5"/>
  <c r="D21" i="5"/>
  <c r="E21" i="5"/>
  <c r="F21" i="5"/>
  <c r="G21" i="5"/>
  <c r="H21" i="5"/>
  <c r="I21" i="5"/>
  <c r="B28" i="5"/>
  <c r="C28" i="5"/>
  <c r="D28" i="5"/>
  <c r="E28" i="5"/>
  <c r="F28" i="5"/>
  <c r="G28" i="5"/>
  <c r="H28" i="5"/>
  <c r="I28" i="5"/>
  <c r="B35" i="5"/>
  <c r="C35" i="5"/>
  <c r="D35" i="5"/>
  <c r="E35" i="5"/>
  <c r="F35" i="5"/>
  <c r="G35" i="5"/>
  <c r="H35" i="5"/>
  <c r="I35" i="5"/>
  <c r="J3" i="5"/>
  <c r="J4" i="5"/>
  <c r="J5" i="5"/>
  <c r="J6" i="5"/>
  <c r="J10" i="5"/>
  <c r="J11" i="5"/>
  <c r="J12" i="5"/>
  <c r="J13" i="5"/>
  <c r="J17" i="5"/>
  <c r="J18" i="5"/>
  <c r="J19" i="5"/>
  <c r="J20" i="5"/>
  <c r="J24" i="5"/>
  <c r="J25" i="5"/>
  <c r="J26" i="5"/>
  <c r="J27" i="5"/>
  <c r="J31" i="5"/>
  <c r="J32" i="5"/>
  <c r="J33" i="5"/>
  <c r="J34" i="5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2" i="3"/>
</calcChain>
</file>

<file path=xl/sharedStrings.xml><?xml version="1.0" encoding="utf-8"?>
<sst xmlns="http://schemas.openxmlformats.org/spreadsheetml/2006/main" count="842" uniqueCount="121">
  <si>
    <t xml:space="preserve">Generated By: </t>
  </si>
  <si>
    <t>HARISHA K B</t>
  </si>
  <si>
    <t xml:space="preserve">Generated On: </t>
  </si>
  <si>
    <t>09-11-2022 17:12:50</t>
  </si>
  <si>
    <t>Chamundeshwari Electricity Supply Corporation Ltd,(CESC)</t>
  </si>
  <si>
    <t>SO-WISE DEMAND COLLECTION</t>
  </si>
  <si>
    <t>SO-WISE DEMAND COLLECTION FROM 01-11-2022 TO 09-11-2022</t>
  </si>
  <si>
    <t>SECTION</t>
  </si>
  <si>
    <t>SO CODE</t>
  </si>
  <si>
    <t>TARIFF</t>
  </si>
  <si>
    <t>SUB 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</si>
  <si>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</si>
  <si>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</si>
  <si>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</si>
  <si>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</si>
  <si>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</si>
  <si>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</si>
  <si>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</si>
  <si>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</si>
  <si>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</si>
  <si>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</si>
  <si>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</si>
  <si>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</si>
  <si>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NORMAL</t>
  </si>
  <si>
    <t>DISS</t>
  </si>
  <si>
    <t>IDLE/VACANT</t>
  </si>
  <si>
    <t>DL</t>
  </si>
  <si>
    <t>INVISIBLE</t>
  </si>
  <si>
    <t>MSNU</t>
  </si>
  <si>
    <t>STICKY</t>
  </si>
  <si>
    <t>MNR</t>
  </si>
  <si>
    <t>MBO</t>
  </si>
  <si>
    <t>DIAL OVER</t>
  </si>
  <si>
    <t>DC</t>
  </si>
  <si>
    <t>ABNORMAL CONSUMPTION</t>
  </si>
  <si>
    <t>SUBNORMAL CONSUMPTION</t>
  </si>
  <si>
    <t>ZERO CONSUMPTION</t>
  </si>
  <si>
    <t>CR PATANA</t>
  </si>
  <si>
    <t>142111~S.BELAGOLA</t>
  </si>
  <si>
    <t>HT1</t>
  </si>
  <si>
    <t>HT1 - Water Supply, Sewerage Pumping CMC/TMC</t>
  </si>
  <si>
    <t>HT2</t>
  </si>
  <si>
    <t>HT2A(i) - Industrial - other than under BMA - 11 KV</t>
  </si>
  <si>
    <t>HT2C(ii) - Other than Govt., Chartable, Univercity &amp; Institutes, ESI Hospital &amp; Hostels</t>
  </si>
  <si>
    <t>HT2B(i) - Industrial - other than under BMA - 11 KV</t>
  </si>
  <si>
    <t>HT3</t>
  </si>
  <si>
    <t>HT3A(i) - Lift Irrigation Govt. Dept-11 KV</t>
  </si>
  <si>
    <t>HT5</t>
  </si>
  <si>
    <t>HT5 - Temporary Supply  (67 HP and above)</t>
  </si>
  <si>
    <t>142112~NORNAKKI</t>
  </si>
  <si>
    <t>LT1</t>
  </si>
  <si>
    <t>LT1 - Bhagyajyothi &amp; Kutirajyothi (BV/KJ) ( Metered) 8 to 40 Units</t>
  </si>
  <si>
    <t>LT1 - Bhagyajyothi &amp; Kutirajyothi  (BV/KJ) ( Metered) Upto 7 Units(FC) )</t>
  </si>
  <si>
    <t>LT1 - Bhagyajyothi &amp; Kutirajyothi (BV/KJ) ( Metered) Above  40 Units</t>
  </si>
  <si>
    <t>LT2</t>
  </si>
  <si>
    <t>LT-2(a)(i) - Ltng.,heating &amp; Motive Power , BMA &amp; Municipal Corp</t>
  </si>
  <si>
    <t>LT-2(b)(ii) - Ltng ,heating &amp; Motive Power , Pvt. Institu. in Village Pan.</t>
  </si>
  <si>
    <t>LT-2(b)(i) - Ltng. ,heating &amp; Motive Power , Pvt. Institu. in ULB's &amp; CC</t>
  </si>
  <si>
    <t>LT-2(a)(ii) - Ltng. ,heating &amp; Motive Power , Rural Local  Bodies</t>
  </si>
  <si>
    <t>LT3</t>
  </si>
  <si>
    <t xml:space="preserve">LT-3(ii) - Comme. Ltng ,heating &amp; Motive Power , in Village Pan. </t>
  </si>
  <si>
    <t>LT-3(ii)(OL) - Comme. Ltng ,heating &amp; Motive Power , in Village Pan. ( Office Lighting)</t>
  </si>
  <si>
    <t>LT-3(i) - Comme. Ltng ,heating &amp; Motive Power , in ULB's &amp; CC</t>
  </si>
  <si>
    <t>LT4</t>
  </si>
  <si>
    <t>LT-4(a) - IP Sets -  &lt;=10HP, Urban feeders ( Un-Metered)</t>
  </si>
  <si>
    <t>LT-4(a) - IP Sets - &lt;=10Hp,    Rural Feeder  (Un-Metered)</t>
  </si>
  <si>
    <t>LT5</t>
  </si>
  <si>
    <t>LT5B - Heating &amp; Motive Power - other than BMA ,    5&lt;x&lt;40 HP</t>
  </si>
  <si>
    <t>LT5B - Heating &amp; Motive Power -other than BMA ,  40&lt;x&lt;67 HP</t>
  </si>
  <si>
    <t>LT5A - Heating &amp; Motive Power - other than BMA ,    5&lt;x&lt;40 HP</t>
  </si>
  <si>
    <t>LT5B - Heating &amp; Motive Power - other than BMA ,       &lt;= 5 HP</t>
  </si>
  <si>
    <t>LT6</t>
  </si>
  <si>
    <t>LT6 - Water Supply ( Others )</t>
  </si>
  <si>
    <t>LT6 - Public Lighting  (Grampanchayath)</t>
  </si>
  <si>
    <t>LT6 - Public Lighting  (Others)</t>
  </si>
  <si>
    <t>LT6 - Water Supply ( Grampanchayath)</t>
  </si>
  <si>
    <t>LT7</t>
  </si>
  <si>
    <t>LT7(A) - Temporary Supply (28 days &amp; above renewal)</t>
  </si>
  <si>
    <t>142113~INFOSYS</t>
  </si>
  <si>
    <t>142114~KUNDHURMATTA</t>
  </si>
  <si>
    <t>LT4C(i) - IP Sets - Pvt Horticu. Nurseries,Coffee &amp; Tea 10 HP &amp; below</t>
  </si>
  <si>
    <t>142115~INFOSYS</t>
  </si>
  <si>
    <t xml:space="preserve">142116~HOUSING BORD </t>
  </si>
  <si>
    <t>LT6 - Public Lighting  (CMC/TMC/TP)</t>
  </si>
  <si>
    <t>LT6 - Water Supply ( CMC/TMC/TP)</t>
  </si>
  <si>
    <t>142117~HEMAVATHI</t>
  </si>
  <si>
    <t>HT2C(i) - Govt., Chartable, Univercity &amp; ESI Hospital &amp; Hostels</t>
  </si>
  <si>
    <t>LT-3(i)(OL) - Comme. Ltng ,heating &amp; Motive Power , in ULB's &amp; CC ( Office Lighting)</t>
  </si>
  <si>
    <t>LT5B - Heating &amp; Motive Power -other than BMA ,       &gt;= 100 HP</t>
  </si>
  <si>
    <t>142118~UDAYPURA</t>
  </si>
  <si>
    <t>LT5A - Heating &amp; Motive Power - other than BMA ,       &lt;= 5 HP</t>
  </si>
  <si>
    <t xml:space="preserve">HT1 Total: </t>
  </si>
  <si>
    <t xml:space="preserve">HT2 Total: </t>
  </si>
  <si>
    <t xml:space="preserve">HT3 Total: </t>
  </si>
  <si>
    <t xml:space="preserve">HT5 Total: </t>
  </si>
  <si>
    <t xml:space="preserve">LT1 Total: </t>
  </si>
  <si>
    <t xml:space="preserve">LT2 Total: </t>
  </si>
  <si>
    <t xml:space="preserve">LT3 Total: </t>
  </si>
  <si>
    <t xml:space="preserve">LT4 Total: </t>
  </si>
  <si>
    <t xml:space="preserve">LT5 Total: </t>
  </si>
  <si>
    <t xml:space="preserve">LT6 Total: </t>
  </si>
  <si>
    <t xml:space="preserve">LT7 Total: </t>
  </si>
  <si>
    <t>BALANCE</t>
  </si>
  <si>
    <t>Row Labels</t>
  </si>
  <si>
    <t>Grand Total</t>
  </si>
  <si>
    <t>Sum of TOTAL INSTALLATION</t>
  </si>
  <si>
    <t>Sum of LIVE INSTALLATION</t>
  </si>
  <si>
    <t>Sum of BILLED INSTALLATION</t>
  </si>
  <si>
    <t>Sum of UNITS</t>
  </si>
  <si>
    <t>Sum of OB</t>
  </si>
  <si>
    <t>Sum of DEMAND</t>
  </si>
  <si>
    <t>Sum of COLLECTION</t>
  </si>
  <si>
    <t>Sum of BALANCE</t>
  </si>
  <si>
    <t xml:space="preserve"> BALANCE</t>
  </si>
  <si>
    <t xml:space="preserve"> COLLECTION</t>
  </si>
  <si>
    <t xml:space="preserve"> DEMAND</t>
  </si>
  <si>
    <t xml:space="preserve"> UNITS</t>
  </si>
  <si>
    <t xml:space="preserve"> BILLED INSTALLATION</t>
  </si>
  <si>
    <t xml:space="preserve"> LIVE INSTALLATION</t>
  </si>
  <si>
    <t>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</si>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</sst>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7">
    <xf numFmtId="0" fontId="0" fillId="0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right"/>
    </xf>
    <xf numFmtId="1" fontId="0" fillId="0" borderId="0" xfId="0" applyNumberFormat="1" applyFill="1" applyAlignment="1" applyProtection="1"/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indent="1"/>
    </xf>
    <xf numFmtId="0" fontId="3" fillId="0" borderId="1" xfId="0" applyNumberFormat="1" applyFont="1" applyFill="1" applyBorder="1" applyAlignment="1" applyProtection="1"/>
    <xf numFmtId="14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1" fontId="3" fillId="0" borderId="1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IITS" refreshedDate="44874.718485300924" createdVersion="4" refreshedVersion="4" minRefreshableVersion="3" recordCount="64">
  <cacheSource type="worksheet">
    <worksheetSource ref="A1:J65" sheet="Sheet2"/>
  </cacheSource>
  <cacheFields count="10">
    <cacheField name="SO CODE" numFmtId="0">
      <sharedItems count="5">
        <s v="142112~NORNAKKI"/>
        <s v="142114~KUNDHURMATTA"/>
        <s v="142116~HOUSING BORD "/>
        <s v="142117~HEMAVATHI"/>
        <s v="142118~UDAYPURA"/>
      </sharedItems>
    </cacheField>
    <cacheField name="TARIFF" numFmtId="0">
      <sharedItems count="4">
        <s v="LT1"/>
        <s v="LT2"/>
        <s v="LT3"/>
        <s v="LT5"/>
      </sharedItems>
    </cacheField>
    <cacheField name="TOTAL INSTALLATION" numFmtId="0">
      <sharedItems containsSemiMixedTypes="0" containsString="0" containsNumber="1" containsInteger="1" minValue="1" maxValue="4945"/>
    </cacheField>
    <cacheField name="LIVE INSTALLATION" numFmtId="0">
      <sharedItems containsSemiMixedTypes="0" containsString="0" containsNumber="1" containsInteger="1" minValue="1" maxValue="4342"/>
    </cacheField>
    <cacheField name="BILLED INSTALLATION" numFmtId="0">
      <sharedItems containsSemiMixedTypes="0" containsString="0" containsNumber="1" containsInteger="1" minValue="0" maxValue="2270"/>
    </cacheField>
    <cacheField name="UNITS" numFmtId="0">
      <sharedItems containsSemiMixedTypes="0" containsString="0" containsNumber="1" containsInteger="1" minValue="0" maxValue="62847"/>
    </cacheField>
    <cacheField name="OB" numFmtId="1">
      <sharedItems containsSemiMixedTypes="0" containsString="0" containsNumber="1" minValue="-41860.94" maxValue="3720990.22"/>
    </cacheField>
    <cacheField name="DEMAND" numFmtId="1">
      <sharedItems containsSemiMixedTypes="0" containsString="0" containsNumber="1" minValue="0" maxValue="549815"/>
    </cacheField>
    <cacheField name="COLLECTION" numFmtId="1">
      <sharedItems containsSemiMixedTypes="0" containsString="0" containsNumber="1" containsInteger="1" minValue="0" maxValue="317942"/>
    </cacheField>
    <cacheField name="BALANCE" numFmtId="1">
      <sharedItems containsSemiMixedTypes="0" containsString="0" containsNumber="1" minValue="-862.71999999999935" maxValue="4403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n v="354"/>
    <n v="354"/>
    <n v="354"/>
    <n v="8729"/>
    <n v="51683.38"/>
    <n v="76115.520000000004"/>
    <n v="5211"/>
    <n v="70904.52"/>
  </r>
  <r>
    <x v="0"/>
    <x v="0"/>
    <n v="1078"/>
    <n v="679"/>
    <n v="152"/>
    <n v="183"/>
    <n v="888236.4"/>
    <n v="12306.99"/>
    <n v="8758"/>
    <n v="3548.99"/>
  </r>
  <r>
    <x v="0"/>
    <x v="0"/>
    <n v="52"/>
    <n v="52"/>
    <n v="52"/>
    <n v="3379"/>
    <n v="31692.31"/>
    <n v="23428"/>
    <n v="6780"/>
    <n v="16648"/>
  </r>
  <r>
    <x v="0"/>
    <x v="1"/>
    <n v="53"/>
    <n v="47"/>
    <n v="15"/>
    <n v="293"/>
    <n v="8562.24"/>
    <n v="3088"/>
    <n v="123"/>
    <n v="2965"/>
  </r>
  <r>
    <x v="0"/>
    <x v="1"/>
    <n v="2"/>
    <n v="2"/>
    <n v="1"/>
    <n v="67"/>
    <n v="3353"/>
    <n v="364"/>
    <n v="364"/>
    <n v="0"/>
  </r>
  <r>
    <x v="0"/>
    <x v="1"/>
    <n v="1"/>
    <n v="1"/>
    <n v="1"/>
    <n v="1590"/>
    <n v="0"/>
    <n v="21196"/>
    <n v="0"/>
    <n v="21196"/>
  </r>
  <r>
    <x v="0"/>
    <x v="1"/>
    <n v="3937"/>
    <n v="3399"/>
    <n v="1914"/>
    <n v="53733"/>
    <n v="3341860.7"/>
    <n v="464505"/>
    <n v="245132"/>
    <n v="219373"/>
  </r>
  <r>
    <x v="0"/>
    <x v="2"/>
    <n v="169"/>
    <n v="152"/>
    <n v="123"/>
    <n v="21607"/>
    <n v="150291.03"/>
    <n v="246982"/>
    <n v="30694"/>
    <n v="216288"/>
  </r>
  <r>
    <x v="0"/>
    <x v="2"/>
    <n v="2"/>
    <n v="2"/>
    <n v="2"/>
    <n v="2"/>
    <n v="-40.46"/>
    <n v="248.74"/>
    <n v="0"/>
    <n v="248.74"/>
  </r>
  <r>
    <x v="0"/>
    <x v="2"/>
    <n v="7"/>
    <n v="7"/>
    <n v="3"/>
    <n v="48"/>
    <n v="304"/>
    <n v="844"/>
    <n v="100"/>
    <n v="744"/>
  </r>
  <r>
    <x v="0"/>
    <x v="3"/>
    <n v="36"/>
    <n v="24"/>
    <n v="16"/>
    <n v="4975"/>
    <n v="67998.210000000006"/>
    <n v="59932"/>
    <n v="33370"/>
    <n v="26562"/>
  </r>
  <r>
    <x v="0"/>
    <x v="3"/>
    <n v="3"/>
    <n v="2"/>
    <n v="2"/>
    <n v="5960"/>
    <n v="-37404.910000000003"/>
    <n v="63609"/>
    <n v="0"/>
    <n v="63609"/>
  </r>
  <r>
    <x v="0"/>
    <x v="3"/>
    <n v="1"/>
    <n v="1"/>
    <n v="0"/>
    <n v="0"/>
    <n v="0"/>
    <n v="0"/>
    <n v="0"/>
    <n v="0"/>
  </r>
  <r>
    <x v="0"/>
    <x v="3"/>
    <n v="25"/>
    <n v="20"/>
    <n v="7"/>
    <n v="158"/>
    <n v="5042.88"/>
    <n v="2123"/>
    <n v="1467"/>
    <n v="656"/>
  </r>
  <r>
    <x v="1"/>
    <x v="0"/>
    <n v="268"/>
    <n v="268"/>
    <n v="268"/>
    <n v="6258"/>
    <n v="-3786.04"/>
    <n v="54206.96"/>
    <n v="910"/>
    <n v="53296.959999999999"/>
  </r>
  <r>
    <x v="1"/>
    <x v="0"/>
    <n v="744"/>
    <n v="294"/>
    <n v="115"/>
    <n v="213"/>
    <n v="142673.71"/>
    <n v="8337.89"/>
    <n v="745"/>
    <n v="7592.8899999999994"/>
  </r>
  <r>
    <x v="1"/>
    <x v="0"/>
    <n v="19"/>
    <n v="19"/>
    <n v="19"/>
    <n v="1193"/>
    <n v="831.65"/>
    <n v="7960"/>
    <n v="2550"/>
    <n v="5410"/>
  </r>
  <r>
    <x v="1"/>
    <x v="1"/>
    <n v="23"/>
    <n v="23"/>
    <n v="17"/>
    <n v="317"/>
    <n v="1072"/>
    <n v="3303"/>
    <n v="1892"/>
    <n v="1411"/>
  </r>
  <r>
    <x v="1"/>
    <x v="1"/>
    <n v="2"/>
    <n v="1"/>
    <n v="1"/>
    <n v="3"/>
    <n v="-47"/>
    <n v="159"/>
    <n v="0"/>
    <n v="159"/>
  </r>
  <r>
    <x v="1"/>
    <x v="1"/>
    <n v="2908"/>
    <n v="2511"/>
    <n v="1799"/>
    <n v="35534"/>
    <n v="1636723.77"/>
    <n v="336035"/>
    <n v="204987"/>
    <n v="131048"/>
  </r>
  <r>
    <x v="1"/>
    <x v="2"/>
    <n v="25"/>
    <n v="19"/>
    <n v="15"/>
    <n v="175"/>
    <n v="8333.68"/>
    <n v="3904"/>
    <n v="800"/>
    <n v="3104"/>
  </r>
  <r>
    <x v="1"/>
    <x v="2"/>
    <n v="154"/>
    <n v="142"/>
    <n v="53"/>
    <n v="12078"/>
    <n v="56559.95"/>
    <n v="137872"/>
    <n v="13242"/>
    <n v="124630"/>
  </r>
  <r>
    <x v="1"/>
    <x v="2"/>
    <n v="1"/>
    <n v="1"/>
    <n v="1"/>
    <n v="0"/>
    <n v="-571.04999999999995"/>
    <n v="115.05"/>
    <n v="0"/>
    <n v="115.05"/>
  </r>
  <r>
    <x v="1"/>
    <x v="3"/>
    <n v="23"/>
    <n v="19"/>
    <n v="13"/>
    <n v="3243"/>
    <n v="-987.87"/>
    <n v="40630.65"/>
    <n v="4760"/>
    <n v="35870.65"/>
  </r>
  <r>
    <x v="1"/>
    <x v="3"/>
    <n v="17"/>
    <n v="16"/>
    <n v="11"/>
    <n v="150"/>
    <n v="347.36"/>
    <n v="2552"/>
    <n v="1347"/>
    <n v="1205"/>
  </r>
  <r>
    <x v="2"/>
    <x v="0"/>
    <n v="41"/>
    <n v="41"/>
    <n v="41"/>
    <n v="2896"/>
    <n v="10242.94"/>
    <n v="19746"/>
    <n v="6649"/>
    <n v="13097"/>
  </r>
  <r>
    <x v="2"/>
    <x v="0"/>
    <n v="183"/>
    <n v="183"/>
    <n v="183"/>
    <n v="4211"/>
    <n v="24873.72"/>
    <n v="37881.760000000002"/>
    <n v="1429"/>
    <n v="36452.76"/>
  </r>
  <r>
    <x v="2"/>
    <x v="0"/>
    <n v="807"/>
    <n v="466"/>
    <n v="134"/>
    <n v="180"/>
    <n v="583438.69999999995"/>
    <n v="9981.5"/>
    <n v="4060"/>
    <n v="5921.5"/>
  </r>
  <r>
    <x v="2"/>
    <x v="1"/>
    <n v="4"/>
    <n v="2"/>
    <n v="1"/>
    <n v="37"/>
    <n v="322"/>
    <n v="464"/>
    <n v="927"/>
    <n v="-463"/>
  </r>
  <r>
    <x v="2"/>
    <x v="1"/>
    <n v="7"/>
    <n v="5"/>
    <n v="3"/>
    <n v="1953"/>
    <n v="29511"/>
    <n v="23656"/>
    <n v="17500"/>
    <n v="6156"/>
  </r>
  <r>
    <x v="2"/>
    <x v="1"/>
    <n v="1136"/>
    <n v="1029"/>
    <n v="832"/>
    <n v="31912"/>
    <n v="731492.25"/>
    <n v="267002"/>
    <n v="97868"/>
    <n v="169134"/>
  </r>
  <r>
    <x v="2"/>
    <x v="1"/>
    <n v="4386"/>
    <n v="3767"/>
    <n v="1898"/>
    <n v="62847"/>
    <n v="3640880.86"/>
    <n v="517950.25"/>
    <n v="317942"/>
    <n v="200008.25"/>
  </r>
  <r>
    <x v="2"/>
    <x v="2"/>
    <n v="180"/>
    <n v="161"/>
    <n v="106"/>
    <n v="21442"/>
    <n v="110127.43"/>
    <n v="243315"/>
    <n v="38584"/>
    <n v="204731"/>
  </r>
  <r>
    <x v="2"/>
    <x v="2"/>
    <n v="197"/>
    <n v="150"/>
    <n v="136"/>
    <n v="15366"/>
    <n v="218750.33"/>
    <n v="203365"/>
    <n v="55352"/>
    <n v="148013"/>
  </r>
  <r>
    <x v="2"/>
    <x v="3"/>
    <n v="35"/>
    <n v="27"/>
    <n v="14"/>
    <n v="944"/>
    <n v="17979.03"/>
    <n v="10101"/>
    <n v="754"/>
    <n v="9347"/>
  </r>
  <r>
    <x v="2"/>
    <x v="3"/>
    <n v="87"/>
    <n v="70"/>
    <n v="58"/>
    <n v="20044"/>
    <n v="137210.85"/>
    <n v="254633.75"/>
    <n v="46150"/>
    <n v="208483.75"/>
  </r>
  <r>
    <x v="2"/>
    <x v="3"/>
    <n v="8"/>
    <n v="8"/>
    <n v="8"/>
    <n v="15250"/>
    <n v="-11"/>
    <n v="173200"/>
    <n v="43878"/>
    <n v="129322"/>
  </r>
  <r>
    <x v="3"/>
    <x v="0"/>
    <n v="1249"/>
    <n v="750"/>
    <n v="156"/>
    <n v="176"/>
    <n v="635360.69999999995"/>
    <n v="11701.28"/>
    <n v="12564"/>
    <n v="-862.71999999999935"/>
  </r>
  <r>
    <x v="3"/>
    <x v="0"/>
    <n v="290"/>
    <n v="290"/>
    <n v="290"/>
    <n v="6191"/>
    <n v="31208.48"/>
    <n v="53917.2"/>
    <n v="2930"/>
    <n v="50987.199999999997"/>
  </r>
  <r>
    <x v="3"/>
    <x v="0"/>
    <n v="42"/>
    <n v="42"/>
    <n v="42"/>
    <n v="2412"/>
    <n v="9928.65"/>
    <n v="16943"/>
    <n v="7997"/>
    <n v="8946"/>
  </r>
  <r>
    <x v="3"/>
    <x v="1"/>
    <n v="4945"/>
    <n v="4342"/>
    <n v="2270"/>
    <n v="62348"/>
    <n v="3720990.22"/>
    <n v="549815"/>
    <n v="297488"/>
    <n v="252327"/>
  </r>
  <r>
    <x v="3"/>
    <x v="1"/>
    <n v="2"/>
    <n v="2"/>
    <n v="2"/>
    <n v="164"/>
    <n v="2179"/>
    <n v="2112"/>
    <n v="731"/>
    <n v="1381"/>
  </r>
  <r>
    <x v="3"/>
    <x v="1"/>
    <n v="148"/>
    <n v="140"/>
    <n v="78"/>
    <n v="3773"/>
    <n v="65959.3"/>
    <n v="39376"/>
    <n v="24790"/>
    <n v="14586"/>
  </r>
  <r>
    <x v="3"/>
    <x v="2"/>
    <n v="1"/>
    <n v="1"/>
    <n v="0"/>
    <n v="0"/>
    <n v="20.05"/>
    <n v="0"/>
    <n v="0"/>
    <n v="0"/>
  </r>
  <r>
    <x v="3"/>
    <x v="2"/>
    <n v="22"/>
    <n v="16"/>
    <n v="9"/>
    <n v="158"/>
    <n v="7070.15"/>
    <n v="3102"/>
    <n v="875"/>
    <n v="2227"/>
  </r>
  <r>
    <x v="3"/>
    <x v="2"/>
    <n v="204"/>
    <n v="182"/>
    <n v="121"/>
    <n v="26277"/>
    <n v="184449.15"/>
    <n v="311974"/>
    <n v="58225"/>
    <n v="253749"/>
  </r>
  <r>
    <x v="3"/>
    <x v="3"/>
    <n v="6"/>
    <n v="4"/>
    <n v="4"/>
    <n v="23730"/>
    <n v="16300.57"/>
    <n v="228735"/>
    <n v="0"/>
    <n v="228735"/>
  </r>
  <r>
    <x v="3"/>
    <x v="3"/>
    <n v="1"/>
    <n v="1"/>
    <n v="1"/>
    <n v="7250"/>
    <n v="0"/>
    <n v="102679"/>
    <n v="0"/>
    <n v="102679"/>
  </r>
  <r>
    <x v="3"/>
    <x v="3"/>
    <n v="40"/>
    <n v="26"/>
    <n v="11"/>
    <n v="7086"/>
    <n v="89467.7"/>
    <n v="74019"/>
    <n v="640"/>
    <n v="73379"/>
  </r>
  <r>
    <x v="3"/>
    <x v="3"/>
    <n v="34"/>
    <n v="25"/>
    <n v="11"/>
    <n v="1056"/>
    <n v="39213.32"/>
    <n v="12581"/>
    <n v="3270"/>
    <n v="9311"/>
  </r>
  <r>
    <x v="4"/>
    <x v="0"/>
    <n v="44"/>
    <n v="44"/>
    <n v="44"/>
    <n v="2841"/>
    <n v="233.39"/>
    <n v="19760"/>
    <n v="2990"/>
    <n v="16770"/>
  </r>
  <r>
    <x v="4"/>
    <x v="0"/>
    <n v="992"/>
    <n v="471"/>
    <n v="132"/>
    <n v="158"/>
    <n v="310236.78999999998"/>
    <n v="9475.74"/>
    <n v="600"/>
    <n v="8875.74"/>
  </r>
  <r>
    <x v="4"/>
    <x v="0"/>
    <n v="291"/>
    <n v="291"/>
    <n v="291"/>
    <n v="6720"/>
    <n v="-4498.54"/>
    <n v="58188.76"/>
    <n v="830"/>
    <n v="57358.76"/>
  </r>
  <r>
    <x v="4"/>
    <x v="1"/>
    <n v="7"/>
    <n v="5"/>
    <n v="4"/>
    <n v="257"/>
    <n v="981.61"/>
    <n v="5833"/>
    <n v="0"/>
    <n v="5833"/>
  </r>
  <r>
    <x v="4"/>
    <x v="1"/>
    <n v="4070"/>
    <n v="3469"/>
    <n v="2180"/>
    <n v="59731"/>
    <n v="2197828.46"/>
    <n v="511377"/>
    <n v="276121"/>
    <n v="235256"/>
  </r>
  <r>
    <x v="4"/>
    <x v="1"/>
    <n v="24"/>
    <n v="24"/>
    <n v="14"/>
    <n v="1510"/>
    <n v="24937"/>
    <n v="16405"/>
    <n v="1620"/>
    <n v="14785"/>
  </r>
  <r>
    <x v="4"/>
    <x v="2"/>
    <n v="1"/>
    <n v="1"/>
    <n v="0"/>
    <n v="0"/>
    <n v="-50.02"/>
    <n v="0"/>
    <n v="0"/>
    <n v="0"/>
  </r>
  <r>
    <x v="4"/>
    <x v="2"/>
    <n v="36"/>
    <n v="31"/>
    <n v="29"/>
    <n v="9963"/>
    <n v="309092.46000000002"/>
    <n v="116540"/>
    <n v="3737"/>
    <n v="112803"/>
  </r>
  <r>
    <x v="4"/>
    <x v="2"/>
    <n v="331"/>
    <n v="283"/>
    <n v="264"/>
    <n v="39497"/>
    <n v="162900.28"/>
    <n v="475174"/>
    <n v="34831"/>
    <n v="440343"/>
  </r>
  <r>
    <x v="4"/>
    <x v="3"/>
    <n v="56"/>
    <n v="47"/>
    <n v="38"/>
    <n v="2143"/>
    <n v="17327.13"/>
    <n v="22038"/>
    <n v="3983"/>
    <n v="18055"/>
  </r>
  <r>
    <x v="4"/>
    <x v="3"/>
    <n v="10"/>
    <n v="8"/>
    <n v="8"/>
    <n v="24450"/>
    <n v="-36016.379999999997"/>
    <n v="261572"/>
    <n v="0"/>
    <n v="261572"/>
  </r>
  <r>
    <x v="4"/>
    <x v="3"/>
    <n v="66"/>
    <n v="42"/>
    <n v="31"/>
    <n v="21074"/>
    <n v="-41860.94"/>
    <n v="214770"/>
    <n v="56023"/>
    <n v="158747"/>
  </r>
  <r>
    <x v="4"/>
    <x v="3"/>
    <n v="2"/>
    <n v="2"/>
    <n v="1"/>
    <n v="173"/>
    <n v="0"/>
    <n v="1645"/>
    <n v="0"/>
    <n v="1645"/>
  </r>
  <r>
    <x v="4"/>
    <x v="3"/>
    <n v="1"/>
    <n v="1"/>
    <n v="1"/>
    <n v="96"/>
    <n v="0"/>
    <n v="1370"/>
    <n v="0"/>
    <n v="13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I29" firstHeaderRow="0" firstDataRow="1" firstDataCol="1"/>
  <pivotFields count="10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numFmtId="1" showAll="0"/>
    <pivotField dataField="1" numFmtId="1" showAll="0"/>
    <pivotField dataField="1" numFmtId="1" showAll="0"/>
    <pivotField dataField="1" numFmtId="1" showAll="0"/>
  </pivotFields>
  <rowFields count="2">
    <field x="0"/>
    <field x="1"/>
  </rowFields>
  <rowItems count="2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TOTAL INSTALLATION" fld="2" baseField="0" baseItem="0"/>
    <dataField name="Sum of LIVE INSTALLATION" fld="3" baseField="0" baseItem="0"/>
    <dataField name="Sum of BILLED INSTALLATION" fld="4" baseField="0" baseItem="0"/>
    <dataField name="Sum of UNITS" fld="5" baseField="0" baseItem="0"/>
    <dataField name="Sum of OB" fld="6" baseField="0" baseItem="0"/>
    <dataField name="Sum of DEMAND" fld="7" baseField="0" baseItem="0"/>
    <dataField name="Sum of COLLECTION" fld="8" baseField="0" baseItem="0"/>
    <dataField name="Sum of BALANCE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7:AD141" totalsRowShown="0">
  <autoFilter ref="A7:AD141">
    <filterColumn colId="1">
      <filters>
        <filter val="142112~NORNAKKI"/>
        <filter val="142114~KUNDHURMATTA"/>
        <filter val="142116~HOUSING BORD"/>
        <filter val="142117~HEMAVATHI"/>
        <filter val="142118~UDAYPURA"/>
      </filters>
    </filterColumn>
    <filterColumn colId="2">
      <filters>
        <filter val="LT1"/>
        <filter val="LT1 Total:"/>
        <filter val="LT2"/>
        <filter val="LT2 Total:"/>
        <filter val="LT3"/>
        <filter val="LT3 Total:"/>
        <filter val="LT5"/>
        <filter val="LT5 Total:"/>
      </filters>
    </filterColumn>
  </autoFilter>
  <tableColumns count="30">
    <tableColumn id="1" name="SECTION"/>
    <tableColumn id="2" name="SO CODE"/>
    <tableColumn id="3" name="TARIFF"/>
    <tableColumn id="4" name="SUB TARIFF"/>
    <tableColumn id="5" name="TOTAL INSTALLATION"/>
    <tableColumn id="6" name="LIVE INSTALLATION"/>
    <tableColumn id="7" name="BILLED INSTALLATION"/>
    <tableColumn id="8" name="UNITS"/>
    <tableColumn id="9" name="OB"/>
    <tableColumn id="10" name="DEMAND"/>
    <tableColumn id="11" name="COLLECTION"/>
    <tableColumn id="12" name="ADJ"/>
    <tableColumn id="13" name="CB"/>
    <tableColumn id="14" name="LD/PD INSTALLATION"/>
    <tableColumn id="15" name="BILLING EFF"/>
    <tableColumn id="16" name="COLL EFF"/>
    <tableColumn id="17" name="NORMAL"/>
    <tableColumn id="18" name="DISS"/>
    <tableColumn id="19" name="IDLE/VACANT"/>
    <tableColumn id="20" name="DL"/>
    <tableColumn id="21" name="INVISIBLE"/>
    <tableColumn id="22" name="MSNU"/>
    <tableColumn id="23" name="STICKY"/>
    <tableColumn id="24" name="MNR"/>
    <tableColumn id="25" name="MBO"/>
    <tableColumn id="26" name="DIAL OVER"/>
    <tableColumn id="27" name="DC"/>
    <tableColumn id="28" name="ABNORMAL CONSUMPTION"/>
    <tableColumn id="29" name="SUBNORMAL CONSUMPTION"/>
    <tableColumn id="30" name="ZERO CON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41"/>
  <sheetViews>
    <sheetView topLeftCell="Q72" workbookViewId="0">
      <selection activeCell="A7" sqref="A7:AD125"/>
    </sheetView>
  </sheetViews>
  <sheetFormatPr defaultRowHeight="15" x14ac:dyDescent="0.25"/>
  <cols>
    <col min="1" max="1" width="12" customWidth="1"/>
    <col min="2" max="2" width="24.42578125" customWidth="1"/>
    <col min="3" max="3" width="10.42578125" customWidth="1"/>
    <col min="4" max="4" width="73.5703125" customWidth="1"/>
    <col min="5" max="5" width="22.85546875" customWidth="1"/>
    <col min="6" max="6" width="21" customWidth="1"/>
    <col min="7" max="7" width="23.140625" customWidth="1"/>
    <col min="8" max="8" width="9.7109375" customWidth="1"/>
    <col min="9" max="9" width="15.140625" customWidth="1"/>
    <col min="10" max="10" width="12.5703125" customWidth="1"/>
    <col min="11" max="11" width="15.28515625" customWidth="1"/>
    <col min="12" max="12" width="12" customWidth="1"/>
    <col min="13" max="13" width="15.140625" customWidth="1"/>
    <col min="14" max="14" width="22.7109375" customWidth="1"/>
    <col min="15" max="15" width="14.5703125" customWidth="1"/>
    <col min="16" max="17" width="12.28515625" customWidth="1"/>
    <col min="18" max="18" width="8.28515625" customWidth="1"/>
    <col min="19" max="19" width="16.140625" customWidth="1"/>
    <col min="20" max="20" width="6.7109375" customWidth="1"/>
    <col min="21" max="21" width="12.7109375" customWidth="1"/>
    <col min="22" max="22" width="10" customWidth="1"/>
    <col min="23" max="23" width="10.28515625" customWidth="1"/>
    <col min="24" max="25" width="8.85546875" customWidth="1"/>
    <col min="26" max="26" width="13.7109375" customWidth="1"/>
    <col min="27" max="27" width="7" customWidth="1"/>
    <col min="28" max="28" width="28.42578125" customWidth="1"/>
    <col min="29" max="29" width="29.5703125" customWidth="1"/>
    <col min="30" max="30" width="22.85546875" customWidth="1"/>
  </cols>
  <sheetData>
    <row r="1" spans="1:132" x14ac:dyDescent="0.25">
      <c r="A1" s="3" t="s">
        <v>0</v>
      </c>
      <c r="B1" s="2" t="s">
        <v>1</v>
      </c>
      <c r="C1" s="2" t="s">
        <v>1</v>
      </c>
      <c r="D1" s="3" t="s">
        <v>2</v>
      </c>
      <c r="E1" s="2" t="s">
        <v>3</v>
      </c>
      <c r="F1" s="2" t="s">
        <v>3</v>
      </c>
    </row>
    <row r="2" spans="1:132" ht="18.75" x14ac:dyDescent="0.3">
      <c r="A2" s="1" t="s">
        <v>4</v>
      </c>
      <c r="B2" s="1" t="s">
        <v>4</v>
      </c>
      <c r="C2" s="1" t="s">
        <v>4</v>
      </c>
      <c r="D2" s="1" t="s">
        <v>4</v>
      </c>
      <c r="E2" s="1" t="s">
        <v>4</v>
      </c>
      <c r="F2" s="1" t="s">
        <v>4</v>
      </c>
      <c r="G2" s="1" t="s">
        <v>4</v>
      </c>
      <c r="H2" s="1" t="s">
        <v>4</v>
      </c>
      <c r="I2" s="1" t="s">
        <v>4</v>
      </c>
      <c r="J2" s="1" t="s">
        <v>4</v>
      </c>
      <c r="K2" s="1" t="s">
        <v>4</v>
      </c>
      <c r="L2" s="1" t="s">
        <v>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132" ht="18.75" x14ac:dyDescent="0.3">
      <c r="A3" s="1" t="s">
        <v>5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5</v>
      </c>
      <c r="L3" s="1" t="s">
        <v>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132" ht="18.75" x14ac:dyDescent="0.3">
      <c r="A4" s="1" t="s">
        <v>6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EA4" s="3" t="s">
        <v>0</v>
      </c>
      <c r="EB4" s="2" t="s">
        <v>1</v>
      </c>
    </row>
    <row r="5" spans="1:13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EA5" s="3" t="s">
        <v>2</v>
      </c>
      <c r="EB5" s="2" t="s">
        <v>3</v>
      </c>
    </row>
    <row r="7" spans="1:132" x14ac:dyDescent="0.25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t="s">
        <v>19</v>
      </c>
      <c r="N7" t="s">
        <v>20</v>
      </c>
      <c r="O7" t="s">
        <v>21</v>
      </c>
      <c r="P7" t="s">
        <v>22</v>
      </c>
      <c r="Q7" t="s">
        <v>23</v>
      </c>
      <c r="R7" t="s">
        <v>24</v>
      </c>
      <c r="S7" t="s">
        <v>25</v>
      </c>
      <c r="T7" t="s">
        <v>26</v>
      </c>
      <c r="U7" t="s">
        <v>27</v>
      </c>
      <c r="V7" t="s">
        <v>28</v>
      </c>
      <c r="W7" t="s">
        <v>29</v>
      </c>
      <c r="X7" t="s">
        <v>30</v>
      </c>
      <c r="Y7" t="s">
        <v>31</v>
      </c>
      <c r="Z7" t="s">
        <v>32</v>
      </c>
      <c r="AA7" t="s">
        <v>33</v>
      </c>
      <c r="AB7" t="s">
        <v>34</v>
      </c>
      <c r="AC7" t="s">
        <v>35</v>
      </c>
      <c r="AD7" t="s">
        <v>36</v>
      </c>
    </row>
    <row r="8" spans="1:132" hidden="1" x14ac:dyDescent="0.25">
      <c r="A8" t="s">
        <v>37</v>
      </c>
      <c r="B8" t="s">
        <v>38</v>
      </c>
      <c r="C8" t="s">
        <v>39</v>
      </c>
      <c r="D8" t="s">
        <v>40</v>
      </c>
      <c r="E8">
        <v>2</v>
      </c>
      <c r="F8">
        <v>2</v>
      </c>
      <c r="G8">
        <v>1</v>
      </c>
      <c r="H8">
        <v>29819</v>
      </c>
      <c r="I8">
        <v>54361493</v>
      </c>
      <c r="J8">
        <v>387448</v>
      </c>
      <c r="K8">
        <v>0</v>
      </c>
      <c r="L8">
        <v>0</v>
      </c>
      <c r="M8">
        <v>54748941</v>
      </c>
      <c r="N8">
        <v>0</v>
      </c>
      <c r="O8">
        <v>0</v>
      </c>
      <c r="P8">
        <v>0</v>
      </c>
      <c r="Q8">
        <v>1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</row>
    <row r="9" spans="1:132" hidden="1" x14ac:dyDescent="0.25">
      <c r="A9" t="s">
        <v>37</v>
      </c>
      <c r="B9" t="s">
        <v>38</v>
      </c>
      <c r="C9" t="s">
        <v>41</v>
      </c>
      <c r="D9" t="s">
        <v>42</v>
      </c>
      <c r="E9">
        <v>2</v>
      </c>
      <c r="F9">
        <v>2</v>
      </c>
      <c r="G9">
        <v>2</v>
      </c>
      <c r="H9">
        <v>9560</v>
      </c>
      <c r="I9">
        <v>-1</v>
      </c>
      <c r="J9">
        <v>228914</v>
      </c>
      <c r="K9">
        <v>0</v>
      </c>
      <c r="L9">
        <v>0</v>
      </c>
      <c r="M9">
        <v>228913</v>
      </c>
      <c r="N9">
        <v>0</v>
      </c>
      <c r="O9">
        <v>100</v>
      </c>
      <c r="P9">
        <v>0</v>
      </c>
      <c r="Q9">
        <v>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</row>
    <row r="10" spans="1:132" hidden="1" x14ac:dyDescent="0.25">
      <c r="A10" t="s">
        <v>37</v>
      </c>
      <c r="B10" t="s">
        <v>38</v>
      </c>
      <c r="C10" t="s">
        <v>41</v>
      </c>
      <c r="D10" t="s">
        <v>43</v>
      </c>
      <c r="E10">
        <v>2</v>
      </c>
      <c r="F10">
        <v>2</v>
      </c>
      <c r="G10">
        <v>2</v>
      </c>
      <c r="H10">
        <v>5017</v>
      </c>
      <c r="I10">
        <v>0</v>
      </c>
      <c r="J10">
        <v>84651</v>
      </c>
      <c r="K10">
        <v>0</v>
      </c>
      <c r="L10">
        <v>0</v>
      </c>
      <c r="M10">
        <v>84651</v>
      </c>
      <c r="N10">
        <v>0</v>
      </c>
      <c r="O10">
        <v>100</v>
      </c>
      <c r="P10">
        <v>0</v>
      </c>
      <c r="Q10">
        <v>2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</row>
    <row r="11" spans="1:132" hidden="1" x14ac:dyDescent="0.25">
      <c r="A11" t="s">
        <v>37</v>
      </c>
      <c r="B11" t="s">
        <v>38</v>
      </c>
      <c r="C11" t="s">
        <v>41</v>
      </c>
      <c r="D11" t="s">
        <v>44</v>
      </c>
      <c r="E11">
        <v>1</v>
      </c>
      <c r="F11">
        <v>1</v>
      </c>
      <c r="G11">
        <v>1</v>
      </c>
      <c r="H11">
        <v>1490</v>
      </c>
      <c r="I11">
        <v>35793</v>
      </c>
      <c r="J11">
        <v>36477</v>
      </c>
      <c r="K11">
        <v>35793</v>
      </c>
      <c r="L11">
        <v>0</v>
      </c>
      <c r="M11">
        <v>36477</v>
      </c>
      <c r="N11">
        <v>0</v>
      </c>
      <c r="O11">
        <v>100</v>
      </c>
      <c r="P11">
        <v>98.12</v>
      </c>
      <c r="Q11">
        <v>1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</row>
    <row r="12" spans="1:132" hidden="1" x14ac:dyDescent="0.25">
      <c r="A12" t="s">
        <v>37</v>
      </c>
      <c r="B12" t="s">
        <v>38</v>
      </c>
      <c r="C12" t="s">
        <v>45</v>
      </c>
      <c r="D12" t="s">
        <v>46</v>
      </c>
      <c r="E12">
        <v>1</v>
      </c>
      <c r="F12">
        <v>1</v>
      </c>
      <c r="G12">
        <v>1</v>
      </c>
      <c r="H12">
        <v>0</v>
      </c>
      <c r="I12">
        <v>466438</v>
      </c>
      <c r="J12">
        <v>99800</v>
      </c>
      <c r="K12">
        <v>0</v>
      </c>
      <c r="L12">
        <v>0</v>
      </c>
      <c r="M12">
        <v>566238</v>
      </c>
      <c r="N12">
        <v>0</v>
      </c>
      <c r="O12">
        <v>100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</row>
    <row r="13" spans="1:132" hidden="1" x14ac:dyDescent="0.25">
      <c r="A13" t="s">
        <v>37</v>
      </c>
      <c r="B13" t="s">
        <v>38</v>
      </c>
      <c r="C13" t="s">
        <v>47</v>
      </c>
      <c r="D13" t="s">
        <v>48</v>
      </c>
      <c r="E13">
        <v>1</v>
      </c>
      <c r="F13">
        <v>1</v>
      </c>
      <c r="G13">
        <v>1</v>
      </c>
      <c r="H13">
        <v>17235</v>
      </c>
      <c r="I13">
        <v>0</v>
      </c>
      <c r="J13">
        <v>255362</v>
      </c>
      <c r="K13">
        <v>0</v>
      </c>
      <c r="L13">
        <v>0</v>
      </c>
      <c r="M13">
        <v>255362</v>
      </c>
      <c r="N13">
        <v>0</v>
      </c>
      <c r="O13">
        <v>100</v>
      </c>
      <c r="P13">
        <v>0</v>
      </c>
      <c r="Q13">
        <v>1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</row>
    <row r="14" spans="1:132" hidden="1" x14ac:dyDescent="0.25">
      <c r="A14" t="s">
        <v>37</v>
      </c>
      <c r="B14" t="s">
        <v>49</v>
      </c>
      <c r="C14" t="s">
        <v>39</v>
      </c>
      <c r="D14" t="s">
        <v>40</v>
      </c>
      <c r="E14">
        <v>2</v>
      </c>
      <c r="F14">
        <v>2</v>
      </c>
      <c r="G14">
        <v>2</v>
      </c>
      <c r="H14">
        <v>377748</v>
      </c>
      <c r="I14">
        <v>5536915</v>
      </c>
      <c r="J14">
        <v>2859327</v>
      </c>
      <c r="K14">
        <v>0</v>
      </c>
      <c r="L14">
        <v>0</v>
      </c>
      <c r="M14">
        <v>8396242</v>
      </c>
      <c r="N14">
        <v>0</v>
      </c>
      <c r="O14">
        <v>100</v>
      </c>
      <c r="P14">
        <v>0</v>
      </c>
      <c r="Q14">
        <v>2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</row>
    <row r="15" spans="1:132" hidden="1" x14ac:dyDescent="0.25">
      <c r="A15" t="s">
        <v>37</v>
      </c>
      <c r="B15" t="s">
        <v>49</v>
      </c>
      <c r="C15" t="s">
        <v>41</v>
      </c>
      <c r="D15" t="s">
        <v>42</v>
      </c>
      <c r="E15">
        <v>1</v>
      </c>
      <c r="F15">
        <v>1</v>
      </c>
      <c r="G15">
        <v>1</v>
      </c>
      <c r="H15">
        <v>2715</v>
      </c>
      <c r="I15">
        <v>0</v>
      </c>
      <c r="J15">
        <v>55742</v>
      </c>
      <c r="K15">
        <v>0</v>
      </c>
      <c r="L15">
        <v>0</v>
      </c>
      <c r="M15">
        <v>55742</v>
      </c>
      <c r="N15">
        <v>0</v>
      </c>
      <c r="O15">
        <v>100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</row>
    <row r="16" spans="1:132" hidden="1" x14ac:dyDescent="0.25">
      <c r="A16" t="s">
        <v>37</v>
      </c>
      <c r="B16" t="s">
        <v>49</v>
      </c>
      <c r="C16" t="s">
        <v>45</v>
      </c>
      <c r="D16" t="s">
        <v>46</v>
      </c>
      <c r="E16">
        <v>2</v>
      </c>
      <c r="F16">
        <v>2</v>
      </c>
      <c r="G16">
        <v>2</v>
      </c>
      <c r="H16">
        <v>13980</v>
      </c>
      <c r="I16">
        <v>92611514</v>
      </c>
      <c r="J16">
        <v>1985995</v>
      </c>
      <c r="K16">
        <v>0</v>
      </c>
      <c r="L16">
        <v>0</v>
      </c>
      <c r="M16">
        <v>94597509</v>
      </c>
      <c r="N16">
        <v>0</v>
      </c>
      <c r="O16">
        <v>100</v>
      </c>
      <c r="P16">
        <v>0</v>
      </c>
      <c r="Q16">
        <v>2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1</v>
      </c>
    </row>
    <row r="17" spans="1:30" x14ac:dyDescent="0.25">
      <c r="A17" t="s">
        <v>37</v>
      </c>
      <c r="B17" t="s">
        <v>49</v>
      </c>
      <c r="C17" t="s">
        <v>50</v>
      </c>
      <c r="D17" t="s">
        <v>51</v>
      </c>
      <c r="E17">
        <v>354</v>
      </c>
      <c r="F17">
        <v>354</v>
      </c>
      <c r="G17">
        <v>354</v>
      </c>
      <c r="H17">
        <v>8729</v>
      </c>
      <c r="I17">
        <v>51683.38</v>
      </c>
      <c r="J17">
        <v>76115.520000000004</v>
      </c>
      <c r="K17">
        <v>5211</v>
      </c>
      <c r="L17">
        <v>75459.520000000004</v>
      </c>
      <c r="M17">
        <v>47128.38</v>
      </c>
      <c r="N17">
        <v>0</v>
      </c>
      <c r="O17">
        <v>100</v>
      </c>
      <c r="P17">
        <v>6.85</v>
      </c>
      <c r="Q17">
        <v>350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3</v>
      </c>
      <c r="Y17">
        <v>0</v>
      </c>
      <c r="Z17">
        <v>0</v>
      </c>
      <c r="AA17">
        <v>0</v>
      </c>
      <c r="AB17">
        <v>17</v>
      </c>
      <c r="AC17">
        <v>32</v>
      </c>
      <c r="AD17">
        <v>0</v>
      </c>
    </row>
    <row r="18" spans="1:30" x14ac:dyDescent="0.25">
      <c r="A18" t="s">
        <v>37</v>
      </c>
      <c r="B18" t="s">
        <v>49</v>
      </c>
      <c r="C18" t="s">
        <v>50</v>
      </c>
      <c r="D18" t="s">
        <v>52</v>
      </c>
      <c r="E18">
        <v>1078</v>
      </c>
      <c r="F18">
        <v>679</v>
      </c>
      <c r="G18">
        <v>152</v>
      </c>
      <c r="H18">
        <v>183</v>
      </c>
      <c r="I18">
        <v>888236.4</v>
      </c>
      <c r="J18">
        <v>12306.99</v>
      </c>
      <c r="K18">
        <v>8758</v>
      </c>
      <c r="L18">
        <v>10736.99</v>
      </c>
      <c r="M18">
        <v>881048.4</v>
      </c>
      <c r="N18">
        <v>398</v>
      </c>
      <c r="O18">
        <v>0</v>
      </c>
      <c r="P18">
        <v>71.16</v>
      </c>
      <c r="Q18">
        <v>57</v>
      </c>
      <c r="R18">
        <v>22</v>
      </c>
      <c r="S18">
        <v>73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52</v>
      </c>
      <c r="AC18">
        <v>2</v>
      </c>
      <c r="AD18">
        <v>100</v>
      </c>
    </row>
    <row r="19" spans="1:30" x14ac:dyDescent="0.25">
      <c r="A19" t="s">
        <v>37</v>
      </c>
      <c r="B19" t="s">
        <v>49</v>
      </c>
      <c r="C19" t="s">
        <v>50</v>
      </c>
      <c r="D19" t="s">
        <v>53</v>
      </c>
      <c r="E19">
        <v>52</v>
      </c>
      <c r="F19">
        <v>52</v>
      </c>
      <c r="G19">
        <v>52</v>
      </c>
      <c r="H19">
        <v>3379</v>
      </c>
      <c r="I19">
        <v>31692.31</v>
      </c>
      <c r="J19">
        <v>23428</v>
      </c>
      <c r="K19">
        <v>6780</v>
      </c>
      <c r="L19">
        <v>0</v>
      </c>
      <c r="M19">
        <v>48340.31</v>
      </c>
      <c r="N19">
        <v>0</v>
      </c>
      <c r="O19">
        <v>100</v>
      </c>
      <c r="P19">
        <v>28.94</v>
      </c>
      <c r="Q19">
        <v>51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1</v>
      </c>
      <c r="Y19">
        <v>0</v>
      </c>
      <c r="Z19">
        <v>0</v>
      </c>
      <c r="AA19">
        <v>0</v>
      </c>
      <c r="AB19">
        <v>1</v>
      </c>
      <c r="AC19">
        <v>7</v>
      </c>
      <c r="AD19">
        <v>0</v>
      </c>
    </row>
    <row r="20" spans="1:30" x14ac:dyDescent="0.25">
      <c r="A20" t="s">
        <v>37</v>
      </c>
      <c r="B20" t="s">
        <v>49</v>
      </c>
      <c r="C20" t="s">
        <v>54</v>
      </c>
      <c r="D20" t="s">
        <v>55</v>
      </c>
      <c r="E20">
        <v>53</v>
      </c>
      <c r="F20">
        <v>47</v>
      </c>
      <c r="G20">
        <v>15</v>
      </c>
      <c r="H20">
        <v>293</v>
      </c>
      <c r="I20">
        <v>8562.24</v>
      </c>
      <c r="J20">
        <v>3088</v>
      </c>
      <c r="K20">
        <v>123</v>
      </c>
      <c r="L20">
        <v>0</v>
      </c>
      <c r="M20">
        <v>11527.24</v>
      </c>
      <c r="N20">
        <v>6</v>
      </c>
      <c r="O20">
        <v>0</v>
      </c>
      <c r="P20">
        <v>3.98</v>
      </c>
      <c r="Q20">
        <v>14</v>
      </c>
      <c r="R20">
        <v>0</v>
      </c>
      <c r="S20">
        <v>1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2</v>
      </c>
      <c r="AC20">
        <v>0</v>
      </c>
      <c r="AD20">
        <v>1</v>
      </c>
    </row>
    <row r="21" spans="1:30" x14ac:dyDescent="0.25">
      <c r="A21" t="s">
        <v>37</v>
      </c>
      <c r="B21" t="s">
        <v>49</v>
      </c>
      <c r="C21" t="s">
        <v>54</v>
      </c>
      <c r="D21" t="s">
        <v>56</v>
      </c>
      <c r="E21">
        <v>2</v>
      </c>
      <c r="F21">
        <v>2</v>
      </c>
      <c r="G21">
        <v>1</v>
      </c>
      <c r="H21">
        <v>67</v>
      </c>
      <c r="I21">
        <v>3353</v>
      </c>
      <c r="J21">
        <v>364</v>
      </c>
      <c r="K21">
        <v>364</v>
      </c>
      <c r="L21">
        <v>0</v>
      </c>
      <c r="M21">
        <v>3353</v>
      </c>
      <c r="N21">
        <v>0</v>
      </c>
      <c r="O21">
        <v>0</v>
      </c>
      <c r="P21">
        <v>100</v>
      </c>
      <c r="Q21">
        <v>1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1</v>
      </c>
      <c r="AD21">
        <v>0</v>
      </c>
    </row>
    <row r="22" spans="1:30" x14ac:dyDescent="0.25">
      <c r="A22" t="s">
        <v>37</v>
      </c>
      <c r="B22" t="s">
        <v>49</v>
      </c>
      <c r="C22" t="s">
        <v>54</v>
      </c>
      <c r="D22" t="s">
        <v>57</v>
      </c>
      <c r="E22">
        <v>1</v>
      </c>
      <c r="F22">
        <v>1</v>
      </c>
      <c r="G22">
        <v>1</v>
      </c>
      <c r="H22">
        <v>1590</v>
      </c>
      <c r="I22">
        <v>0</v>
      </c>
      <c r="J22">
        <v>21196</v>
      </c>
      <c r="K22">
        <v>0</v>
      </c>
      <c r="L22">
        <v>0</v>
      </c>
      <c r="M22">
        <v>21196</v>
      </c>
      <c r="N22">
        <v>0</v>
      </c>
      <c r="O22">
        <v>100</v>
      </c>
      <c r="P22">
        <v>0</v>
      </c>
      <c r="Q22">
        <v>1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</row>
    <row r="23" spans="1:30" x14ac:dyDescent="0.25">
      <c r="A23" t="s">
        <v>37</v>
      </c>
      <c r="B23" t="s">
        <v>49</v>
      </c>
      <c r="C23" t="s">
        <v>54</v>
      </c>
      <c r="D23" t="s">
        <v>58</v>
      </c>
      <c r="E23">
        <v>3937</v>
      </c>
      <c r="F23">
        <v>3399</v>
      </c>
      <c r="G23">
        <v>1914</v>
      </c>
      <c r="H23">
        <v>53733</v>
      </c>
      <c r="I23">
        <v>3341860.7</v>
      </c>
      <c r="J23">
        <v>464505</v>
      </c>
      <c r="K23">
        <v>245132</v>
      </c>
      <c r="L23">
        <v>0</v>
      </c>
      <c r="M23">
        <v>3561233.7</v>
      </c>
      <c r="N23">
        <v>533</v>
      </c>
      <c r="O23">
        <v>0</v>
      </c>
      <c r="P23">
        <v>52.77</v>
      </c>
      <c r="Q23">
        <v>1726</v>
      </c>
      <c r="R23">
        <v>40</v>
      </c>
      <c r="S23">
        <v>125</v>
      </c>
      <c r="T23">
        <v>0</v>
      </c>
      <c r="U23">
        <v>8</v>
      </c>
      <c r="V23">
        <v>0</v>
      </c>
      <c r="W23">
        <v>0</v>
      </c>
      <c r="X23">
        <v>8</v>
      </c>
      <c r="Y23">
        <v>7</v>
      </c>
      <c r="Z23">
        <v>0</v>
      </c>
      <c r="AA23">
        <v>0</v>
      </c>
      <c r="AB23">
        <v>221</v>
      </c>
      <c r="AC23">
        <v>178</v>
      </c>
      <c r="AD23">
        <v>180</v>
      </c>
    </row>
    <row r="24" spans="1:30" x14ac:dyDescent="0.25">
      <c r="A24" t="s">
        <v>37</v>
      </c>
      <c r="B24" t="s">
        <v>49</v>
      </c>
      <c r="C24" t="s">
        <v>59</v>
      </c>
      <c r="D24" t="s">
        <v>60</v>
      </c>
      <c r="E24">
        <v>169</v>
      </c>
      <c r="F24">
        <v>152</v>
      </c>
      <c r="G24">
        <v>123</v>
      </c>
      <c r="H24">
        <v>21607</v>
      </c>
      <c r="I24">
        <v>150291.03</v>
      </c>
      <c r="J24">
        <v>246982</v>
      </c>
      <c r="K24">
        <v>30694</v>
      </c>
      <c r="L24">
        <v>0</v>
      </c>
      <c r="M24">
        <v>366579.03</v>
      </c>
      <c r="N24">
        <v>17</v>
      </c>
      <c r="O24">
        <v>0</v>
      </c>
      <c r="P24">
        <v>12.43</v>
      </c>
      <c r="Q24">
        <v>101</v>
      </c>
      <c r="R24">
        <v>3</v>
      </c>
      <c r="S24">
        <v>16</v>
      </c>
      <c r="T24">
        <v>0</v>
      </c>
      <c r="U24">
        <v>2</v>
      </c>
      <c r="V24">
        <v>0</v>
      </c>
      <c r="W24">
        <v>0</v>
      </c>
      <c r="X24">
        <v>0</v>
      </c>
      <c r="Y24">
        <v>1</v>
      </c>
      <c r="Z24">
        <v>0</v>
      </c>
      <c r="AA24">
        <v>0</v>
      </c>
      <c r="AB24">
        <v>15</v>
      </c>
      <c r="AC24">
        <v>10</v>
      </c>
      <c r="AD24">
        <v>20</v>
      </c>
    </row>
    <row r="25" spans="1:30" x14ac:dyDescent="0.25">
      <c r="A25" t="s">
        <v>37</v>
      </c>
      <c r="B25" t="s">
        <v>49</v>
      </c>
      <c r="C25" t="s">
        <v>59</v>
      </c>
      <c r="D25" t="s">
        <v>61</v>
      </c>
      <c r="E25">
        <v>2</v>
      </c>
      <c r="F25">
        <v>2</v>
      </c>
      <c r="G25">
        <v>2</v>
      </c>
      <c r="H25">
        <v>2</v>
      </c>
      <c r="I25">
        <v>-40.46</v>
      </c>
      <c r="J25">
        <v>248.74</v>
      </c>
      <c r="K25">
        <v>0</v>
      </c>
      <c r="L25">
        <v>248.74</v>
      </c>
      <c r="M25">
        <v>-40.46</v>
      </c>
      <c r="N25">
        <v>0</v>
      </c>
      <c r="O25">
        <v>100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2</v>
      </c>
      <c r="AC25">
        <v>0</v>
      </c>
      <c r="AD25">
        <v>1</v>
      </c>
    </row>
    <row r="26" spans="1:30" x14ac:dyDescent="0.25">
      <c r="A26" t="s">
        <v>37</v>
      </c>
      <c r="B26" t="s">
        <v>49</v>
      </c>
      <c r="C26" t="s">
        <v>59</v>
      </c>
      <c r="D26" t="s">
        <v>62</v>
      </c>
      <c r="E26">
        <v>7</v>
      </c>
      <c r="F26">
        <v>7</v>
      </c>
      <c r="G26">
        <v>3</v>
      </c>
      <c r="H26">
        <v>48</v>
      </c>
      <c r="I26">
        <v>304</v>
      </c>
      <c r="J26">
        <v>844</v>
      </c>
      <c r="K26">
        <v>100</v>
      </c>
      <c r="L26">
        <v>0</v>
      </c>
      <c r="M26">
        <v>1048</v>
      </c>
      <c r="N26">
        <v>0</v>
      </c>
      <c r="O26">
        <v>0</v>
      </c>
      <c r="P26">
        <v>11.85</v>
      </c>
      <c r="Q26">
        <v>3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1</v>
      </c>
      <c r="AD26">
        <v>0</v>
      </c>
    </row>
    <row r="27" spans="1:30" hidden="1" x14ac:dyDescent="0.25">
      <c r="A27" t="s">
        <v>37</v>
      </c>
      <c r="B27" t="s">
        <v>49</v>
      </c>
      <c r="C27" t="s">
        <v>63</v>
      </c>
      <c r="D27" t="s">
        <v>64</v>
      </c>
      <c r="E27">
        <v>3</v>
      </c>
      <c r="F27">
        <v>3</v>
      </c>
      <c r="G27">
        <v>0</v>
      </c>
      <c r="H27">
        <v>0</v>
      </c>
      <c r="I27">
        <v>-5026</v>
      </c>
      <c r="J27">
        <v>0</v>
      </c>
      <c r="K27">
        <v>0</v>
      </c>
      <c r="L27">
        <v>0</v>
      </c>
      <c r="M27">
        <v>-5026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</row>
    <row r="28" spans="1:30" hidden="1" x14ac:dyDescent="0.25">
      <c r="A28" t="s">
        <v>37</v>
      </c>
      <c r="B28" t="s">
        <v>49</v>
      </c>
      <c r="C28" t="s">
        <v>63</v>
      </c>
      <c r="D28" t="s">
        <v>65</v>
      </c>
      <c r="E28">
        <v>1946</v>
      </c>
      <c r="F28">
        <v>1935</v>
      </c>
      <c r="G28">
        <v>0</v>
      </c>
      <c r="H28">
        <v>0</v>
      </c>
      <c r="I28">
        <v>15273265.960000001</v>
      </c>
      <c r="J28">
        <v>0</v>
      </c>
      <c r="K28">
        <v>0</v>
      </c>
      <c r="L28">
        <v>0</v>
      </c>
      <c r="M28">
        <v>15273265.960000001</v>
      </c>
      <c r="N28">
        <v>11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</row>
    <row r="29" spans="1:30" x14ac:dyDescent="0.25">
      <c r="A29" t="s">
        <v>37</v>
      </c>
      <c r="B29" t="s">
        <v>49</v>
      </c>
      <c r="C29" t="s">
        <v>66</v>
      </c>
      <c r="D29" t="s">
        <v>67</v>
      </c>
      <c r="E29">
        <v>36</v>
      </c>
      <c r="F29">
        <v>24</v>
      </c>
      <c r="G29">
        <v>16</v>
      </c>
      <c r="H29">
        <v>4975</v>
      </c>
      <c r="I29">
        <v>67998.210000000006</v>
      </c>
      <c r="J29">
        <v>59932</v>
      </c>
      <c r="K29">
        <v>33370</v>
      </c>
      <c r="L29">
        <v>0</v>
      </c>
      <c r="M29">
        <v>94560.21</v>
      </c>
      <c r="N29">
        <v>8</v>
      </c>
      <c r="O29">
        <v>0</v>
      </c>
      <c r="P29">
        <v>55.68</v>
      </c>
      <c r="Q29">
        <v>13</v>
      </c>
      <c r="R29">
        <v>1</v>
      </c>
      <c r="S29">
        <v>2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3</v>
      </c>
      <c r="AC29">
        <v>2</v>
      </c>
      <c r="AD29">
        <v>3</v>
      </c>
    </row>
    <row r="30" spans="1:30" x14ac:dyDescent="0.25">
      <c r="A30" t="s">
        <v>37</v>
      </c>
      <c r="B30" t="s">
        <v>49</v>
      </c>
      <c r="C30" t="s">
        <v>66</v>
      </c>
      <c r="D30" t="s">
        <v>68</v>
      </c>
      <c r="E30">
        <v>3</v>
      </c>
      <c r="F30">
        <v>2</v>
      </c>
      <c r="G30">
        <v>2</v>
      </c>
      <c r="H30">
        <v>5960</v>
      </c>
      <c r="I30">
        <v>-37404.910000000003</v>
      </c>
      <c r="J30">
        <v>63609</v>
      </c>
      <c r="K30">
        <v>0</v>
      </c>
      <c r="L30">
        <v>0</v>
      </c>
      <c r="M30">
        <v>26204.09</v>
      </c>
      <c r="N30">
        <v>1</v>
      </c>
      <c r="O30">
        <v>100</v>
      </c>
      <c r="P30">
        <v>0</v>
      </c>
      <c r="Q30">
        <v>2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</row>
    <row r="31" spans="1:30" x14ac:dyDescent="0.25">
      <c r="A31" t="s">
        <v>37</v>
      </c>
      <c r="B31" t="s">
        <v>49</v>
      </c>
      <c r="C31" t="s">
        <v>66</v>
      </c>
      <c r="D31" t="s">
        <v>69</v>
      </c>
      <c r="E31">
        <v>1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</row>
    <row r="32" spans="1:30" x14ac:dyDescent="0.25">
      <c r="A32" t="s">
        <v>37</v>
      </c>
      <c r="B32" t="s">
        <v>49</v>
      </c>
      <c r="C32" t="s">
        <v>66</v>
      </c>
      <c r="D32" t="s">
        <v>70</v>
      </c>
      <c r="E32">
        <v>25</v>
      </c>
      <c r="F32">
        <v>20</v>
      </c>
      <c r="G32">
        <v>7</v>
      </c>
      <c r="H32">
        <v>158</v>
      </c>
      <c r="I32">
        <v>5042.88</v>
      </c>
      <c r="J32">
        <v>2123</v>
      </c>
      <c r="K32">
        <v>1467</v>
      </c>
      <c r="L32">
        <v>0</v>
      </c>
      <c r="M32">
        <v>5698.88</v>
      </c>
      <c r="N32">
        <v>4</v>
      </c>
      <c r="O32">
        <v>0</v>
      </c>
      <c r="P32">
        <v>69.099999999999994</v>
      </c>
      <c r="Q32">
        <v>6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1</v>
      </c>
      <c r="Y32">
        <v>0</v>
      </c>
      <c r="Z32">
        <v>0</v>
      </c>
      <c r="AA32">
        <v>0</v>
      </c>
      <c r="AB32">
        <v>1</v>
      </c>
      <c r="AC32">
        <v>1</v>
      </c>
      <c r="AD32">
        <v>0</v>
      </c>
    </row>
    <row r="33" spans="1:30" hidden="1" x14ac:dyDescent="0.25">
      <c r="A33" t="s">
        <v>37</v>
      </c>
      <c r="B33" t="s">
        <v>49</v>
      </c>
      <c r="C33" t="s">
        <v>71</v>
      </c>
      <c r="D33" t="s">
        <v>72</v>
      </c>
      <c r="E33">
        <v>5</v>
      </c>
      <c r="F33">
        <v>5</v>
      </c>
      <c r="G33">
        <v>4</v>
      </c>
      <c r="H33">
        <v>2922</v>
      </c>
      <c r="I33">
        <v>426795</v>
      </c>
      <c r="J33">
        <v>37216</v>
      </c>
      <c r="K33">
        <v>0</v>
      </c>
      <c r="L33">
        <v>0</v>
      </c>
      <c r="M33">
        <v>464011</v>
      </c>
      <c r="N33">
        <v>0</v>
      </c>
      <c r="O33">
        <v>0</v>
      </c>
      <c r="P33">
        <v>0</v>
      </c>
      <c r="Q33">
        <v>2</v>
      </c>
      <c r="R33">
        <v>0</v>
      </c>
      <c r="S33">
        <v>0</v>
      </c>
      <c r="T33">
        <v>1</v>
      </c>
      <c r="U33">
        <v>0</v>
      </c>
      <c r="V33">
        <v>0</v>
      </c>
      <c r="W33">
        <v>0</v>
      </c>
      <c r="X33">
        <v>0</v>
      </c>
      <c r="Y33">
        <v>1</v>
      </c>
      <c r="Z33">
        <v>0</v>
      </c>
      <c r="AA33">
        <v>0</v>
      </c>
      <c r="AB33">
        <v>0</v>
      </c>
      <c r="AC33">
        <v>0</v>
      </c>
      <c r="AD33">
        <v>0</v>
      </c>
    </row>
    <row r="34" spans="1:30" hidden="1" x14ac:dyDescent="0.25">
      <c r="A34" t="s">
        <v>37</v>
      </c>
      <c r="B34" t="s">
        <v>49</v>
      </c>
      <c r="C34" t="s">
        <v>71</v>
      </c>
      <c r="D34" t="s">
        <v>73</v>
      </c>
      <c r="E34">
        <v>42</v>
      </c>
      <c r="F34">
        <v>40</v>
      </c>
      <c r="G34">
        <v>40</v>
      </c>
      <c r="H34">
        <v>7590</v>
      </c>
      <c r="I34">
        <v>142853.51</v>
      </c>
      <c r="J34">
        <v>124747</v>
      </c>
      <c r="K34">
        <v>0</v>
      </c>
      <c r="L34">
        <v>0</v>
      </c>
      <c r="M34">
        <v>267600.51</v>
      </c>
      <c r="N34">
        <v>2</v>
      </c>
      <c r="O34">
        <v>100</v>
      </c>
      <c r="P34">
        <v>0</v>
      </c>
      <c r="Q34">
        <v>26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11</v>
      </c>
      <c r="Y34">
        <v>3</v>
      </c>
      <c r="Z34">
        <v>0</v>
      </c>
      <c r="AA34">
        <v>0</v>
      </c>
      <c r="AB34">
        <v>11</v>
      </c>
      <c r="AC34">
        <v>6</v>
      </c>
      <c r="AD34">
        <v>0</v>
      </c>
    </row>
    <row r="35" spans="1:30" hidden="1" x14ac:dyDescent="0.25">
      <c r="A35" t="s">
        <v>37</v>
      </c>
      <c r="B35" t="s">
        <v>49</v>
      </c>
      <c r="C35" t="s">
        <v>71</v>
      </c>
      <c r="D35" t="s">
        <v>74</v>
      </c>
      <c r="E35">
        <v>1</v>
      </c>
      <c r="F35">
        <v>1</v>
      </c>
      <c r="G35">
        <v>1</v>
      </c>
      <c r="H35">
        <v>159</v>
      </c>
      <c r="I35">
        <v>4898</v>
      </c>
      <c r="J35">
        <v>1832</v>
      </c>
      <c r="K35">
        <v>0</v>
      </c>
      <c r="L35">
        <v>0</v>
      </c>
      <c r="M35">
        <v>6730</v>
      </c>
      <c r="N35">
        <v>0</v>
      </c>
      <c r="O35">
        <v>100</v>
      </c>
      <c r="P35">
        <v>0</v>
      </c>
      <c r="Q35">
        <v>1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1</v>
      </c>
      <c r="AC35">
        <v>0</v>
      </c>
      <c r="AD35">
        <v>0</v>
      </c>
    </row>
    <row r="36" spans="1:30" hidden="1" x14ac:dyDescent="0.25">
      <c r="A36" t="s">
        <v>37</v>
      </c>
      <c r="B36" t="s">
        <v>49</v>
      </c>
      <c r="C36" t="s">
        <v>71</v>
      </c>
      <c r="D36" t="s">
        <v>75</v>
      </c>
      <c r="E36">
        <v>82</v>
      </c>
      <c r="F36">
        <v>74</v>
      </c>
      <c r="G36">
        <v>73</v>
      </c>
      <c r="H36">
        <v>39751</v>
      </c>
      <c r="I36">
        <v>2186685.39</v>
      </c>
      <c r="J36">
        <v>572416</v>
      </c>
      <c r="K36">
        <v>0</v>
      </c>
      <c r="L36">
        <v>0</v>
      </c>
      <c r="M36">
        <v>2759101.39</v>
      </c>
      <c r="N36">
        <v>8</v>
      </c>
      <c r="O36">
        <v>0</v>
      </c>
      <c r="P36">
        <v>0</v>
      </c>
      <c r="Q36">
        <v>57</v>
      </c>
      <c r="R36">
        <v>0</v>
      </c>
      <c r="S36">
        <v>5</v>
      </c>
      <c r="T36">
        <v>0</v>
      </c>
      <c r="U36">
        <v>1</v>
      </c>
      <c r="V36">
        <v>0</v>
      </c>
      <c r="W36">
        <v>0</v>
      </c>
      <c r="X36">
        <v>10</v>
      </c>
      <c r="Y36">
        <v>0</v>
      </c>
      <c r="Z36">
        <v>0</v>
      </c>
      <c r="AA36">
        <v>0</v>
      </c>
      <c r="AB36">
        <v>13</v>
      </c>
      <c r="AC36">
        <v>10</v>
      </c>
      <c r="AD36">
        <v>5</v>
      </c>
    </row>
    <row r="37" spans="1:30" hidden="1" x14ac:dyDescent="0.25">
      <c r="A37" t="s">
        <v>37</v>
      </c>
      <c r="B37" t="s">
        <v>49</v>
      </c>
      <c r="C37" t="s">
        <v>76</v>
      </c>
      <c r="D37" t="s">
        <v>77</v>
      </c>
      <c r="E37">
        <v>68</v>
      </c>
      <c r="F37">
        <v>10</v>
      </c>
      <c r="G37">
        <v>0</v>
      </c>
      <c r="H37">
        <v>0</v>
      </c>
      <c r="I37">
        <v>154841.5</v>
      </c>
      <c r="J37">
        <v>0</v>
      </c>
      <c r="K37">
        <v>4500</v>
      </c>
      <c r="L37">
        <v>0</v>
      </c>
      <c r="M37">
        <v>150341.5</v>
      </c>
      <c r="N37">
        <v>41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</row>
    <row r="38" spans="1:30" hidden="1" x14ac:dyDescent="0.25">
      <c r="A38" t="s">
        <v>37</v>
      </c>
      <c r="B38" t="s">
        <v>78</v>
      </c>
      <c r="C38" t="s">
        <v>50</v>
      </c>
      <c r="D38" t="s">
        <v>51</v>
      </c>
      <c r="E38">
        <v>1</v>
      </c>
      <c r="F38">
        <v>1</v>
      </c>
      <c r="G38">
        <v>1</v>
      </c>
      <c r="H38">
        <v>13</v>
      </c>
      <c r="I38">
        <v>0</v>
      </c>
      <c r="J38">
        <v>112.32</v>
      </c>
      <c r="K38">
        <v>0</v>
      </c>
      <c r="L38">
        <v>112.32</v>
      </c>
      <c r="M38">
        <v>0</v>
      </c>
      <c r="N38">
        <v>0</v>
      </c>
      <c r="O38">
        <v>100</v>
      </c>
      <c r="P38">
        <v>0</v>
      </c>
      <c r="Q38">
        <v>1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25">
      <c r="A39" t="s">
        <v>37</v>
      </c>
      <c r="B39" t="s">
        <v>79</v>
      </c>
      <c r="C39" t="s">
        <v>50</v>
      </c>
      <c r="D39" t="s">
        <v>51</v>
      </c>
      <c r="E39">
        <v>268</v>
      </c>
      <c r="F39">
        <v>268</v>
      </c>
      <c r="G39">
        <v>268</v>
      </c>
      <c r="H39">
        <v>6258</v>
      </c>
      <c r="I39">
        <v>-3786.04</v>
      </c>
      <c r="J39">
        <v>54206.96</v>
      </c>
      <c r="K39">
        <v>910</v>
      </c>
      <c r="L39">
        <v>54104.959999999999</v>
      </c>
      <c r="M39">
        <v>-4594.04</v>
      </c>
      <c r="N39">
        <v>0</v>
      </c>
      <c r="O39">
        <v>100</v>
      </c>
      <c r="P39">
        <v>1.68</v>
      </c>
      <c r="Q39">
        <v>261</v>
      </c>
      <c r="R39">
        <v>0</v>
      </c>
      <c r="S39">
        <v>0</v>
      </c>
      <c r="T39">
        <v>0</v>
      </c>
      <c r="U39">
        <v>5</v>
      </c>
      <c r="V39">
        <v>0</v>
      </c>
      <c r="W39">
        <v>0</v>
      </c>
      <c r="X39">
        <v>2</v>
      </c>
      <c r="Y39">
        <v>0</v>
      </c>
      <c r="Z39">
        <v>0</v>
      </c>
      <c r="AA39">
        <v>0</v>
      </c>
      <c r="AB39">
        <v>9</v>
      </c>
      <c r="AC39">
        <v>42</v>
      </c>
      <c r="AD39">
        <v>0</v>
      </c>
    </row>
    <row r="40" spans="1:30" x14ac:dyDescent="0.25">
      <c r="A40" t="s">
        <v>37</v>
      </c>
      <c r="B40" t="s">
        <v>79</v>
      </c>
      <c r="C40" t="s">
        <v>50</v>
      </c>
      <c r="D40" t="s">
        <v>52</v>
      </c>
      <c r="E40">
        <v>744</v>
      </c>
      <c r="F40">
        <v>294</v>
      </c>
      <c r="G40">
        <v>115</v>
      </c>
      <c r="H40">
        <v>213</v>
      </c>
      <c r="I40">
        <v>142673.71</v>
      </c>
      <c r="J40">
        <v>8337.89</v>
      </c>
      <c r="K40">
        <v>745</v>
      </c>
      <c r="L40">
        <v>8162.89</v>
      </c>
      <c r="M40">
        <v>142103.71</v>
      </c>
      <c r="N40">
        <v>448</v>
      </c>
      <c r="O40">
        <v>0</v>
      </c>
      <c r="P40">
        <v>8.94</v>
      </c>
      <c r="Q40">
        <v>54</v>
      </c>
      <c r="R40">
        <v>9</v>
      </c>
      <c r="S40">
        <v>50</v>
      </c>
      <c r="T40">
        <v>1</v>
      </c>
      <c r="U40">
        <v>0</v>
      </c>
      <c r="V40">
        <v>0</v>
      </c>
      <c r="W40">
        <v>0</v>
      </c>
      <c r="X40">
        <v>1</v>
      </c>
      <c r="Y40">
        <v>0</v>
      </c>
      <c r="Z40">
        <v>0</v>
      </c>
      <c r="AA40">
        <v>0</v>
      </c>
      <c r="AB40">
        <v>44</v>
      </c>
      <c r="AC40">
        <v>5</v>
      </c>
      <c r="AD40">
        <v>61</v>
      </c>
    </row>
    <row r="41" spans="1:30" x14ac:dyDescent="0.25">
      <c r="A41" t="s">
        <v>37</v>
      </c>
      <c r="B41" t="s">
        <v>79</v>
      </c>
      <c r="C41" t="s">
        <v>50</v>
      </c>
      <c r="D41" t="s">
        <v>53</v>
      </c>
      <c r="E41">
        <v>19</v>
      </c>
      <c r="F41">
        <v>19</v>
      </c>
      <c r="G41">
        <v>19</v>
      </c>
      <c r="H41">
        <v>1193</v>
      </c>
      <c r="I41">
        <v>831.65</v>
      </c>
      <c r="J41">
        <v>7960</v>
      </c>
      <c r="K41">
        <v>2550</v>
      </c>
      <c r="L41">
        <v>0</v>
      </c>
      <c r="M41">
        <v>6241.65</v>
      </c>
      <c r="N41">
        <v>0</v>
      </c>
      <c r="O41">
        <v>100</v>
      </c>
      <c r="P41">
        <v>32.04</v>
      </c>
      <c r="Q41">
        <v>19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7</v>
      </c>
      <c r="AD41">
        <v>0</v>
      </c>
    </row>
    <row r="42" spans="1:30" x14ac:dyDescent="0.25">
      <c r="A42" t="s">
        <v>37</v>
      </c>
      <c r="B42" t="s">
        <v>79</v>
      </c>
      <c r="C42" t="s">
        <v>54</v>
      </c>
      <c r="D42" t="s">
        <v>55</v>
      </c>
      <c r="E42">
        <v>23</v>
      </c>
      <c r="F42">
        <v>23</v>
      </c>
      <c r="G42">
        <v>17</v>
      </c>
      <c r="H42">
        <v>317</v>
      </c>
      <c r="I42">
        <v>1072</v>
      </c>
      <c r="J42">
        <v>3303</v>
      </c>
      <c r="K42">
        <v>1892</v>
      </c>
      <c r="L42">
        <v>0</v>
      </c>
      <c r="M42">
        <v>2483</v>
      </c>
      <c r="N42">
        <v>0</v>
      </c>
      <c r="O42">
        <v>0</v>
      </c>
      <c r="P42">
        <v>57.28</v>
      </c>
      <c r="Q42">
        <v>16</v>
      </c>
      <c r="R42">
        <v>0</v>
      </c>
      <c r="S42">
        <v>1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3</v>
      </c>
      <c r="AC42">
        <v>2</v>
      </c>
      <c r="AD42">
        <v>1</v>
      </c>
    </row>
    <row r="43" spans="1:30" x14ac:dyDescent="0.25">
      <c r="A43" t="s">
        <v>37</v>
      </c>
      <c r="B43" t="s">
        <v>79</v>
      </c>
      <c r="C43" t="s">
        <v>54</v>
      </c>
      <c r="D43" t="s">
        <v>56</v>
      </c>
      <c r="E43">
        <v>2</v>
      </c>
      <c r="F43">
        <v>1</v>
      </c>
      <c r="G43">
        <v>1</v>
      </c>
      <c r="H43">
        <v>3</v>
      </c>
      <c r="I43">
        <v>-47</v>
      </c>
      <c r="J43">
        <v>159</v>
      </c>
      <c r="K43">
        <v>0</v>
      </c>
      <c r="L43">
        <v>0</v>
      </c>
      <c r="M43">
        <v>112</v>
      </c>
      <c r="N43">
        <v>0</v>
      </c>
      <c r="O43">
        <v>100</v>
      </c>
      <c r="P43">
        <v>0</v>
      </c>
      <c r="Q43">
        <v>1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</row>
    <row r="44" spans="1:30" x14ac:dyDescent="0.25">
      <c r="A44" t="s">
        <v>37</v>
      </c>
      <c r="B44" t="s">
        <v>79</v>
      </c>
      <c r="C44" t="s">
        <v>54</v>
      </c>
      <c r="D44" t="s">
        <v>58</v>
      </c>
      <c r="E44">
        <v>2908</v>
      </c>
      <c r="F44">
        <v>2511</v>
      </c>
      <c r="G44">
        <v>1799</v>
      </c>
      <c r="H44">
        <v>35534</v>
      </c>
      <c r="I44">
        <v>1636723.77</v>
      </c>
      <c r="J44">
        <v>336035</v>
      </c>
      <c r="K44">
        <v>204987</v>
      </c>
      <c r="L44">
        <v>0</v>
      </c>
      <c r="M44">
        <v>1767771.77</v>
      </c>
      <c r="N44">
        <v>381</v>
      </c>
      <c r="O44">
        <v>0</v>
      </c>
      <c r="P44">
        <v>61</v>
      </c>
      <c r="Q44">
        <v>1617</v>
      </c>
      <c r="R44">
        <v>3</v>
      </c>
      <c r="S44">
        <v>140</v>
      </c>
      <c r="T44">
        <v>6</v>
      </c>
      <c r="U44">
        <v>30</v>
      </c>
      <c r="V44">
        <v>0</v>
      </c>
      <c r="W44">
        <v>0</v>
      </c>
      <c r="X44">
        <v>2</v>
      </c>
      <c r="Y44">
        <v>1</v>
      </c>
      <c r="Z44">
        <v>0</v>
      </c>
      <c r="AA44">
        <v>0</v>
      </c>
      <c r="AB44">
        <v>190</v>
      </c>
      <c r="AC44">
        <v>230</v>
      </c>
      <c r="AD44">
        <v>158</v>
      </c>
    </row>
    <row r="45" spans="1:30" x14ac:dyDescent="0.25">
      <c r="A45" t="s">
        <v>37</v>
      </c>
      <c r="B45" t="s">
        <v>79</v>
      </c>
      <c r="C45" t="s">
        <v>59</v>
      </c>
      <c r="D45" t="s">
        <v>62</v>
      </c>
      <c r="E45">
        <v>25</v>
      </c>
      <c r="F45">
        <v>19</v>
      </c>
      <c r="G45">
        <v>15</v>
      </c>
      <c r="H45">
        <v>175</v>
      </c>
      <c r="I45">
        <v>8333.68</v>
      </c>
      <c r="J45">
        <v>3904</v>
      </c>
      <c r="K45">
        <v>800</v>
      </c>
      <c r="L45">
        <v>0</v>
      </c>
      <c r="M45">
        <v>11437.68</v>
      </c>
      <c r="N45">
        <v>6</v>
      </c>
      <c r="O45">
        <v>0</v>
      </c>
      <c r="P45">
        <v>20.49</v>
      </c>
      <c r="Q45">
        <v>13</v>
      </c>
      <c r="R45">
        <v>0</v>
      </c>
      <c r="S45">
        <v>2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3</v>
      </c>
      <c r="AC45">
        <v>1</v>
      </c>
      <c r="AD45">
        <v>3</v>
      </c>
    </row>
    <row r="46" spans="1:30" x14ac:dyDescent="0.25">
      <c r="A46" t="s">
        <v>37</v>
      </c>
      <c r="B46" t="s">
        <v>79</v>
      </c>
      <c r="C46" t="s">
        <v>59</v>
      </c>
      <c r="D46" t="s">
        <v>60</v>
      </c>
      <c r="E46">
        <v>154</v>
      </c>
      <c r="F46">
        <v>142</v>
      </c>
      <c r="G46">
        <v>53</v>
      </c>
      <c r="H46">
        <v>12078</v>
      </c>
      <c r="I46">
        <v>56559.95</v>
      </c>
      <c r="J46">
        <v>137872</v>
      </c>
      <c r="K46">
        <v>13242</v>
      </c>
      <c r="L46">
        <v>0</v>
      </c>
      <c r="M46">
        <v>181189.95</v>
      </c>
      <c r="N46">
        <v>10</v>
      </c>
      <c r="O46">
        <v>0</v>
      </c>
      <c r="P46">
        <v>9.6</v>
      </c>
      <c r="Q46">
        <v>44</v>
      </c>
      <c r="R46">
        <v>0</v>
      </c>
      <c r="S46">
        <v>9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4</v>
      </c>
      <c r="AC46">
        <v>6</v>
      </c>
      <c r="AD46">
        <v>11</v>
      </c>
    </row>
    <row r="47" spans="1:30" x14ac:dyDescent="0.25">
      <c r="A47" t="s">
        <v>37</v>
      </c>
      <c r="B47" t="s">
        <v>79</v>
      </c>
      <c r="C47" t="s">
        <v>59</v>
      </c>
      <c r="D47" t="s">
        <v>61</v>
      </c>
      <c r="E47">
        <v>1</v>
      </c>
      <c r="F47">
        <v>1</v>
      </c>
      <c r="G47">
        <v>1</v>
      </c>
      <c r="H47">
        <v>0</v>
      </c>
      <c r="I47">
        <v>-571.04999999999995</v>
      </c>
      <c r="J47">
        <v>115.05</v>
      </c>
      <c r="K47">
        <v>0</v>
      </c>
      <c r="L47">
        <v>115.05</v>
      </c>
      <c r="M47">
        <v>-571.04999999999995</v>
      </c>
      <c r="N47">
        <v>0</v>
      </c>
      <c r="O47">
        <v>100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</v>
      </c>
    </row>
    <row r="48" spans="1:30" hidden="1" x14ac:dyDescent="0.25">
      <c r="A48" t="s">
        <v>37</v>
      </c>
      <c r="B48" t="s">
        <v>79</v>
      </c>
      <c r="C48" t="s">
        <v>63</v>
      </c>
      <c r="D48" t="s">
        <v>80</v>
      </c>
      <c r="E48">
        <v>1</v>
      </c>
      <c r="F48">
        <v>1</v>
      </c>
      <c r="G48">
        <v>0</v>
      </c>
      <c r="H48">
        <v>0</v>
      </c>
      <c r="I48">
        <v>486</v>
      </c>
      <c r="J48">
        <v>0</v>
      </c>
      <c r="K48">
        <v>486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</row>
    <row r="49" spans="1:30" hidden="1" x14ac:dyDescent="0.25">
      <c r="A49" t="s">
        <v>37</v>
      </c>
      <c r="B49" t="s">
        <v>79</v>
      </c>
      <c r="C49" t="s">
        <v>63</v>
      </c>
      <c r="D49" t="s">
        <v>64</v>
      </c>
      <c r="E49">
        <v>246</v>
      </c>
      <c r="F49">
        <v>244</v>
      </c>
      <c r="G49">
        <v>0</v>
      </c>
      <c r="H49">
        <v>0</v>
      </c>
      <c r="I49">
        <v>3507669.39</v>
      </c>
      <c r="J49">
        <v>0</v>
      </c>
      <c r="K49">
        <v>0</v>
      </c>
      <c r="L49">
        <v>0</v>
      </c>
      <c r="M49">
        <v>3507669.39</v>
      </c>
      <c r="N49">
        <v>2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</row>
    <row r="50" spans="1:30" hidden="1" x14ac:dyDescent="0.25">
      <c r="A50" t="s">
        <v>37</v>
      </c>
      <c r="B50" t="s">
        <v>79</v>
      </c>
      <c r="C50" t="s">
        <v>63</v>
      </c>
      <c r="D50" t="s">
        <v>65</v>
      </c>
      <c r="E50">
        <v>1291</v>
      </c>
      <c r="F50">
        <v>1287</v>
      </c>
      <c r="G50">
        <v>0</v>
      </c>
      <c r="H50">
        <v>0</v>
      </c>
      <c r="I50">
        <v>26571183.510000002</v>
      </c>
      <c r="J50">
        <v>0</v>
      </c>
      <c r="K50">
        <v>0</v>
      </c>
      <c r="L50">
        <v>0</v>
      </c>
      <c r="M50">
        <v>26571183.510000002</v>
      </c>
      <c r="N50">
        <v>4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</row>
    <row r="51" spans="1:30" x14ac:dyDescent="0.25">
      <c r="A51" t="s">
        <v>37</v>
      </c>
      <c r="B51" t="s">
        <v>79</v>
      </c>
      <c r="C51" t="s">
        <v>66</v>
      </c>
      <c r="D51" t="s">
        <v>67</v>
      </c>
      <c r="E51">
        <v>23</v>
      </c>
      <c r="F51">
        <v>19</v>
      </c>
      <c r="G51">
        <v>13</v>
      </c>
      <c r="H51">
        <v>3243</v>
      </c>
      <c r="I51">
        <v>-987.87</v>
      </c>
      <c r="J51">
        <v>40630.65</v>
      </c>
      <c r="K51">
        <v>4760</v>
      </c>
      <c r="L51">
        <v>0</v>
      </c>
      <c r="M51">
        <v>34882.78</v>
      </c>
      <c r="N51">
        <v>2</v>
      </c>
      <c r="O51">
        <v>0</v>
      </c>
      <c r="P51">
        <v>11.72</v>
      </c>
      <c r="Q51">
        <v>11</v>
      </c>
      <c r="R51">
        <v>0</v>
      </c>
      <c r="S51">
        <v>0</v>
      </c>
      <c r="T51">
        <v>2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3</v>
      </c>
      <c r="AC51">
        <v>1</v>
      </c>
      <c r="AD51">
        <v>0</v>
      </c>
    </row>
    <row r="52" spans="1:30" x14ac:dyDescent="0.25">
      <c r="A52" t="s">
        <v>37</v>
      </c>
      <c r="B52" t="s">
        <v>79</v>
      </c>
      <c r="C52" t="s">
        <v>66</v>
      </c>
      <c r="D52" t="s">
        <v>70</v>
      </c>
      <c r="E52">
        <v>17</v>
      </c>
      <c r="F52">
        <v>16</v>
      </c>
      <c r="G52">
        <v>11</v>
      </c>
      <c r="H52">
        <v>150</v>
      </c>
      <c r="I52">
        <v>347.36</v>
      </c>
      <c r="J52">
        <v>2552</v>
      </c>
      <c r="K52">
        <v>1347</v>
      </c>
      <c r="L52">
        <v>0</v>
      </c>
      <c r="M52">
        <v>1552.36</v>
      </c>
      <c r="N52">
        <v>1</v>
      </c>
      <c r="O52">
        <v>0</v>
      </c>
      <c r="P52">
        <v>52.78</v>
      </c>
      <c r="Q52">
        <v>8</v>
      </c>
      <c r="R52">
        <v>0</v>
      </c>
      <c r="S52">
        <v>3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4</v>
      </c>
      <c r="AC52">
        <v>2</v>
      </c>
      <c r="AD52">
        <v>3</v>
      </c>
    </row>
    <row r="53" spans="1:30" hidden="1" x14ac:dyDescent="0.25">
      <c r="A53" t="s">
        <v>37</v>
      </c>
      <c r="B53" t="s">
        <v>79</v>
      </c>
      <c r="C53" t="s">
        <v>71</v>
      </c>
      <c r="D53" t="s">
        <v>72</v>
      </c>
      <c r="E53">
        <v>2</v>
      </c>
      <c r="F53">
        <v>2</v>
      </c>
      <c r="G53">
        <v>2</v>
      </c>
      <c r="H53">
        <v>319</v>
      </c>
      <c r="I53">
        <v>2882</v>
      </c>
      <c r="J53">
        <v>3363</v>
      </c>
      <c r="K53">
        <v>0</v>
      </c>
      <c r="L53">
        <v>0</v>
      </c>
      <c r="M53">
        <v>6245</v>
      </c>
      <c r="N53">
        <v>0</v>
      </c>
      <c r="O53">
        <v>100</v>
      </c>
      <c r="P53">
        <v>0</v>
      </c>
      <c r="Q53">
        <v>2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</row>
    <row r="54" spans="1:30" hidden="1" x14ac:dyDescent="0.25">
      <c r="A54" t="s">
        <v>37</v>
      </c>
      <c r="B54" t="s">
        <v>79</v>
      </c>
      <c r="C54" t="s">
        <v>71</v>
      </c>
      <c r="D54" t="s">
        <v>75</v>
      </c>
      <c r="E54">
        <v>60</v>
      </c>
      <c r="F54">
        <v>54</v>
      </c>
      <c r="G54">
        <v>54</v>
      </c>
      <c r="H54">
        <v>25551</v>
      </c>
      <c r="I54">
        <v>648297.71</v>
      </c>
      <c r="J54">
        <v>211712</v>
      </c>
      <c r="K54">
        <v>205772</v>
      </c>
      <c r="L54">
        <v>0</v>
      </c>
      <c r="M54">
        <v>654237.71</v>
      </c>
      <c r="N54">
        <v>6</v>
      </c>
      <c r="O54">
        <v>100</v>
      </c>
      <c r="P54">
        <v>97.19</v>
      </c>
      <c r="Q54">
        <v>32</v>
      </c>
      <c r="R54">
        <v>0</v>
      </c>
      <c r="S54">
        <v>14</v>
      </c>
      <c r="T54">
        <v>2</v>
      </c>
      <c r="U54">
        <v>0</v>
      </c>
      <c r="V54">
        <v>0</v>
      </c>
      <c r="W54">
        <v>0</v>
      </c>
      <c r="X54">
        <v>2</v>
      </c>
      <c r="Y54">
        <v>4</v>
      </c>
      <c r="Z54">
        <v>0</v>
      </c>
      <c r="AA54">
        <v>0</v>
      </c>
      <c r="AB54">
        <v>5</v>
      </c>
      <c r="AC54">
        <v>3</v>
      </c>
      <c r="AD54">
        <v>15</v>
      </c>
    </row>
    <row r="55" spans="1:30" hidden="1" x14ac:dyDescent="0.25">
      <c r="A55" t="s">
        <v>37</v>
      </c>
      <c r="B55" t="s">
        <v>79</v>
      </c>
      <c r="C55" t="s">
        <v>71</v>
      </c>
      <c r="D55" t="s">
        <v>73</v>
      </c>
      <c r="E55">
        <v>26</v>
      </c>
      <c r="F55">
        <v>26</v>
      </c>
      <c r="G55">
        <v>26</v>
      </c>
      <c r="H55">
        <v>6861</v>
      </c>
      <c r="I55">
        <v>95619</v>
      </c>
      <c r="J55">
        <v>59767</v>
      </c>
      <c r="K55">
        <v>28238</v>
      </c>
      <c r="L55">
        <v>0</v>
      </c>
      <c r="M55">
        <v>127148</v>
      </c>
      <c r="N55">
        <v>0</v>
      </c>
      <c r="O55">
        <v>100</v>
      </c>
      <c r="P55">
        <v>47.25</v>
      </c>
      <c r="Q55">
        <v>26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2</v>
      </c>
      <c r="AC55">
        <v>10</v>
      </c>
      <c r="AD55">
        <v>0</v>
      </c>
    </row>
    <row r="56" spans="1:30" hidden="1" x14ac:dyDescent="0.25">
      <c r="A56" t="s">
        <v>37</v>
      </c>
      <c r="B56" t="s">
        <v>79</v>
      </c>
      <c r="C56" t="s">
        <v>76</v>
      </c>
      <c r="D56" t="s">
        <v>77</v>
      </c>
      <c r="E56">
        <v>46</v>
      </c>
      <c r="F56">
        <v>10</v>
      </c>
      <c r="G56">
        <v>0</v>
      </c>
      <c r="H56">
        <v>0</v>
      </c>
      <c r="I56">
        <v>96051.53</v>
      </c>
      <c r="J56">
        <v>0</v>
      </c>
      <c r="K56">
        <v>8100</v>
      </c>
      <c r="L56">
        <v>0</v>
      </c>
      <c r="M56">
        <v>87951.53</v>
      </c>
      <c r="N56">
        <v>15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</row>
    <row r="57" spans="1:30" hidden="1" x14ac:dyDescent="0.25">
      <c r="A57" t="s">
        <v>37</v>
      </c>
      <c r="B57" t="s">
        <v>81</v>
      </c>
      <c r="C57" t="s">
        <v>54</v>
      </c>
      <c r="D57" t="s">
        <v>58</v>
      </c>
      <c r="E57">
        <v>1</v>
      </c>
      <c r="F57">
        <v>1</v>
      </c>
      <c r="G57">
        <v>1</v>
      </c>
      <c r="H57">
        <v>19</v>
      </c>
      <c r="I57">
        <v>0</v>
      </c>
      <c r="J57">
        <v>178</v>
      </c>
      <c r="K57">
        <v>178</v>
      </c>
      <c r="L57">
        <v>0</v>
      </c>
      <c r="M57">
        <v>0</v>
      </c>
      <c r="N57">
        <v>0</v>
      </c>
      <c r="O57">
        <v>100</v>
      </c>
      <c r="P57">
        <v>100</v>
      </c>
      <c r="Q57">
        <v>1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</row>
    <row r="58" spans="1:30" hidden="1" x14ac:dyDescent="0.25">
      <c r="A58" t="s">
        <v>37</v>
      </c>
      <c r="B58" t="s">
        <v>82</v>
      </c>
      <c r="C58" t="s">
        <v>39</v>
      </c>
      <c r="D58" t="s">
        <v>40</v>
      </c>
      <c r="E58">
        <v>4</v>
      </c>
      <c r="F58">
        <v>4</v>
      </c>
      <c r="G58">
        <v>4</v>
      </c>
      <c r="H58">
        <v>550645</v>
      </c>
      <c r="I58">
        <v>7937949</v>
      </c>
      <c r="J58">
        <v>4070145</v>
      </c>
      <c r="K58">
        <v>0</v>
      </c>
      <c r="L58">
        <v>0</v>
      </c>
      <c r="M58">
        <v>12008094</v>
      </c>
      <c r="N58">
        <v>0</v>
      </c>
      <c r="O58">
        <v>100</v>
      </c>
      <c r="P58">
        <v>0</v>
      </c>
      <c r="Q58">
        <v>4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</row>
    <row r="59" spans="1:30" hidden="1" x14ac:dyDescent="0.25">
      <c r="A59" t="s">
        <v>37</v>
      </c>
      <c r="B59" t="s">
        <v>82</v>
      </c>
      <c r="C59" t="s">
        <v>41</v>
      </c>
      <c r="D59" t="s">
        <v>42</v>
      </c>
      <c r="E59">
        <v>3</v>
      </c>
      <c r="F59">
        <v>1</v>
      </c>
      <c r="G59">
        <v>1</v>
      </c>
      <c r="H59">
        <v>14386</v>
      </c>
      <c r="I59">
        <v>-125945.63</v>
      </c>
      <c r="J59">
        <v>129764</v>
      </c>
      <c r="K59">
        <v>129316</v>
      </c>
      <c r="L59">
        <v>319</v>
      </c>
      <c r="M59">
        <v>-125816.63</v>
      </c>
      <c r="N59">
        <v>1</v>
      </c>
      <c r="O59">
        <v>100</v>
      </c>
      <c r="P59">
        <v>99.65</v>
      </c>
      <c r="Q59">
        <v>1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</row>
    <row r="60" spans="1:30" hidden="1" x14ac:dyDescent="0.25">
      <c r="A60" t="s">
        <v>37</v>
      </c>
      <c r="B60" t="s">
        <v>82</v>
      </c>
      <c r="C60" t="s">
        <v>45</v>
      </c>
      <c r="D60" t="s">
        <v>46</v>
      </c>
      <c r="E60">
        <v>1</v>
      </c>
      <c r="F60">
        <v>1</v>
      </c>
      <c r="G60">
        <v>1</v>
      </c>
      <c r="H60">
        <v>0</v>
      </c>
      <c r="I60">
        <v>23093090</v>
      </c>
      <c r="J60">
        <v>680620</v>
      </c>
      <c r="K60">
        <v>0</v>
      </c>
      <c r="L60">
        <v>0</v>
      </c>
      <c r="M60">
        <v>23773710</v>
      </c>
      <c r="N60">
        <v>0</v>
      </c>
      <c r="O60">
        <v>100</v>
      </c>
      <c r="P60">
        <v>0</v>
      </c>
      <c r="Q60">
        <v>1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</row>
    <row r="61" spans="1:30" x14ac:dyDescent="0.25">
      <c r="A61" t="s">
        <v>37</v>
      </c>
      <c r="B61" t="s">
        <v>82</v>
      </c>
      <c r="C61" t="s">
        <v>50</v>
      </c>
      <c r="D61" t="s">
        <v>53</v>
      </c>
      <c r="E61">
        <v>41</v>
      </c>
      <c r="F61">
        <v>41</v>
      </c>
      <c r="G61">
        <v>41</v>
      </c>
      <c r="H61">
        <v>2896</v>
      </c>
      <c r="I61">
        <v>10242.94</v>
      </c>
      <c r="J61">
        <v>19746</v>
      </c>
      <c r="K61">
        <v>6649</v>
      </c>
      <c r="L61">
        <v>0</v>
      </c>
      <c r="M61">
        <v>23339.94</v>
      </c>
      <c r="N61">
        <v>0</v>
      </c>
      <c r="O61">
        <v>100</v>
      </c>
      <c r="P61">
        <v>33.67</v>
      </c>
      <c r="Q61">
        <v>40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1</v>
      </c>
      <c r="Z61">
        <v>0</v>
      </c>
      <c r="AA61">
        <v>0</v>
      </c>
      <c r="AB61">
        <v>1</v>
      </c>
      <c r="AC61">
        <v>18</v>
      </c>
      <c r="AD61">
        <v>0</v>
      </c>
    </row>
    <row r="62" spans="1:30" x14ac:dyDescent="0.25">
      <c r="A62" t="s">
        <v>37</v>
      </c>
      <c r="B62" t="s">
        <v>82</v>
      </c>
      <c r="C62" t="s">
        <v>50</v>
      </c>
      <c r="D62" t="s">
        <v>51</v>
      </c>
      <c r="E62">
        <v>183</v>
      </c>
      <c r="F62">
        <v>183</v>
      </c>
      <c r="G62">
        <v>183</v>
      </c>
      <c r="H62">
        <v>4211</v>
      </c>
      <c r="I62">
        <v>24873.72</v>
      </c>
      <c r="J62">
        <v>37881.760000000002</v>
      </c>
      <c r="K62">
        <v>1429</v>
      </c>
      <c r="L62">
        <v>36413.760000000002</v>
      </c>
      <c r="M62">
        <v>24912.720000000001</v>
      </c>
      <c r="N62">
        <v>0</v>
      </c>
      <c r="O62">
        <v>100</v>
      </c>
      <c r="P62">
        <v>3.77</v>
      </c>
      <c r="Q62">
        <v>182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</v>
      </c>
      <c r="Y62">
        <v>0</v>
      </c>
      <c r="Z62">
        <v>0</v>
      </c>
      <c r="AA62">
        <v>0</v>
      </c>
      <c r="AB62">
        <v>16</v>
      </c>
      <c r="AC62">
        <v>39</v>
      </c>
      <c r="AD62">
        <v>0</v>
      </c>
    </row>
    <row r="63" spans="1:30" x14ac:dyDescent="0.25">
      <c r="A63" t="s">
        <v>37</v>
      </c>
      <c r="B63" t="s">
        <v>82</v>
      </c>
      <c r="C63" t="s">
        <v>50</v>
      </c>
      <c r="D63" t="s">
        <v>52</v>
      </c>
      <c r="E63">
        <v>807</v>
      </c>
      <c r="F63">
        <v>466</v>
      </c>
      <c r="G63">
        <v>134</v>
      </c>
      <c r="H63">
        <v>180</v>
      </c>
      <c r="I63">
        <v>583438.69999999995</v>
      </c>
      <c r="J63">
        <v>9981.5</v>
      </c>
      <c r="K63">
        <v>4060</v>
      </c>
      <c r="L63">
        <v>9477.5</v>
      </c>
      <c r="M63">
        <v>579882.69999999995</v>
      </c>
      <c r="N63">
        <v>328</v>
      </c>
      <c r="O63">
        <v>0</v>
      </c>
      <c r="P63">
        <v>40.68</v>
      </c>
      <c r="Q63">
        <v>63</v>
      </c>
      <c r="R63">
        <v>14</v>
      </c>
      <c r="S63">
        <v>56</v>
      </c>
      <c r="T63">
        <v>0</v>
      </c>
      <c r="U63">
        <v>1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59</v>
      </c>
      <c r="AC63">
        <v>3</v>
      </c>
      <c r="AD63">
        <v>81</v>
      </c>
    </row>
    <row r="64" spans="1:30" x14ac:dyDescent="0.25">
      <c r="A64" t="s">
        <v>37</v>
      </c>
      <c r="B64" t="s">
        <v>82</v>
      </c>
      <c r="C64" t="s">
        <v>54</v>
      </c>
      <c r="D64" t="s">
        <v>57</v>
      </c>
      <c r="E64">
        <v>4</v>
      </c>
      <c r="F64">
        <v>2</v>
      </c>
      <c r="G64">
        <v>1</v>
      </c>
      <c r="H64">
        <v>37</v>
      </c>
      <c r="I64">
        <v>322</v>
      </c>
      <c r="J64">
        <v>464</v>
      </c>
      <c r="K64">
        <v>927</v>
      </c>
      <c r="L64">
        <v>0</v>
      </c>
      <c r="M64">
        <v>-141</v>
      </c>
      <c r="N64">
        <v>2</v>
      </c>
      <c r="O64">
        <v>0</v>
      </c>
      <c r="P64">
        <v>199.78</v>
      </c>
      <c r="Q64">
        <v>1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</row>
    <row r="65" spans="1:30" x14ac:dyDescent="0.25">
      <c r="A65" t="s">
        <v>37</v>
      </c>
      <c r="B65" t="s">
        <v>82</v>
      </c>
      <c r="C65" t="s">
        <v>54</v>
      </c>
      <c r="D65" t="s">
        <v>56</v>
      </c>
      <c r="E65">
        <v>7</v>
      </c>
      <c r="F65">
        <v>5</v>
      </c>
      <c r="G65">
        <v>3</v>
      </c>
      <c r="H65">
        <v>1953</v>
      </c>
      <c r="I65">
        <v>29511</v>
      </c>
      <c r="J65">
        <v>23656</v>
      </c>
      <c r="K65">
        <v>17500</v>
      </c>
      <c r="L65">
        <v>0</v>
      </c>
      <c r="M65">
        <v>35667</v>
      </c>
      <c r="N65">
        <v>2</v>
      </c>
      <c r="O65">
        <v>0</v>
      </c>
      <c r="P65">
        <v>73.98</v>
      </c>
      <c r="Q65">
        <v>2</v>
      </c>
      <c r="R65">
        <v>0</v>
      </c>
      <c r="S65">
        <v>1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1</v>
      </c>
    </row>
    <row r="66" spans="1:30" x14ac:dyDescent="0.25">
      <c r="A66" t="s">
        <v>37</v>
      </c>
      <c r="B66" t="s">
        <v>82</v>
      </c>
      <c r="C66" t="s">
        <v>54</v>
      </c>
      <c r="D66" t="s">
        <v>55</v>
      </c>
      <c r="E66">
        <v>1136</v>
      </c>
      <c r="F66">
        <v>1029</v>
      </c>
      <c r="G66">
        <v>832</v>
      </c>
      <c r="H66">
        <v>31912</v>
      </c>
      <c r="I66">
        <v>731492.25</v>
      </c>
      <c r="J66">
        <v>267002</v>
      </c>
      <c r="K66">
        <v>97868</v>
      </c>
      <c r="L66">
        <v>-200</v>
      </c>
      <c r="M66">
        <v>900826.25</v>
      </c>
      <c r="N66">
        <v>82</v>
      </c>
      <c r="O66">
        <v>0</v>
      </c>
      <c r="P66">
        <v>36.65</v>
      </c>
      <c r="Q66">
        <v>660</v>
      </c>
      <c r="R66">
        <v>2</v>
      </c>
      <c r="S66">
        <v>105</v>
      </c>
      <c r="T66">
        <v>43</v>
      </c>
      <c r="U66">
        <v>15</v>
      </c>
      <c r="V66">
        <v>0</v>
      </c>
      <c r="W66">
        <v>0</v>
      </c>
      <c r="X66">
        <v>4</v>
      </c>
      <c r="Y66">
        <v>2</v>
      </c>
      <c r="Z66">
        <v>0</v>
      </c>
      <c r="AA66">
        <v>1</v>
      </c>
      <c r="AB66">
        <v>62</v>
      </c>
      <c r="AC66">
        <v>107</v>
      </c>
      <c r="AD66">
        <v>121</v>
      </c>
    </row>
    <row r="67" spans="1:30" x14ac:dyDescent="0.25">
      <c r="A67" t="s">
        <v>37</v>
      </c>
      <c r="B67" t="s">
        <v>82</v>
      </c>
      <c r="C67" t="s">
        <v>54</v>
      </c>
      <c r="D67" t="s">
        <v>58</v>
      </c>
      <c r="E67">
        <v>4386</v>
      </c>
      <c r="F67">
        <v>3767</v>
      </c>
      <c r="G67">
        <v>1898</v>
      </c>
      <c r="H67">
        <v>62847</v>
      </c>
      <c r="I67">
        <v>3640880.86</v>
      </c>
      <c r="J67">
        <v>517950.25</v>
      </c>
      <c r="K67">
        <v>317942</v>
      </c>
      <c r="L67">
        <v>320</v>
      </c>
      <c r="M67">
        <v>3840569.11</v>
      </c>
      <c r="N67">
        <v>597</v>
      </c>
      <c r="O67">
        <v>0</v>
      </c>
      <c r="P67">
        <v>61.38</v>
      </c>
      <c r="Q67">
        <v>1699</v>
      </c>
      <c r="R67">
        <v>15</v>
      </c>
      <c r="S67">
        <v>159</v>
      </c>
      <c r="T67">
        <v>10</v>
      </c>
      <c r="U67">
        <v>5</v>
      </c>
      <c r="V67">
        <v>0</v>
      </c>
      <c r="W67">
        <v>5</v>
      </c>
      <c r="X67">
        <v>3</v>
      </c>
      <c r="Y67">
        <v>2</v>
      </c>
      <c r="Z67">
        <v>0</v>
      </c>
      <c r="AA67">
        <v>0</v>
      </c>
      <c r="AB67">
        <v>216</v>
      </c>
      <c r="AC67">
        <v>209</v>
      </c>
      <c r="AD67">
        <v>218</v>
      </c>
    </row>
    <row r="68" spans="1:30" x14ac:dyDescent="0.25">
      <c r="A68" t="s">
        <v>37</v>
      </c>
      <c r="B68" t="s">
        <v>82</v>
      </c>
      <c r="C68" t="s">
        <v>59</v>
      </c>
      <c r="D68" t="s">
        <v>60</v>
      </c>
      <c r="E68">
        <v>180</v>
      </c>
      <c r="F68">
        <v>161</v>
      </c>
      <c r="G68">
        <v>106</v>
      </c>
      <c r="H68">
        <v>21442</v>
      </c>
      <c r="I68">
        <v>110127.43</v>
      </c>
      <c r="J68">
        <v>243315</v>
      </c>
      <c r="K68">
        <v>38584</v>
      </c>
      <c r="L68">
        <v>0</v>
      </c>
      <c r="M68">
        <v>314858.43</v>
      </c>
      <c r="N68">
        <v>19</v>
      </c>
      <c r="O68">
        <v>0</v>
      </c>
      <c r="P68">
        <v>15.86</v>
      </c>
      <c r="Q68">
        <v>83</v>
      </c>
      <c r="R68">
        <v>1</v>
      </c>
      <c r="S68">
        <v>13</v>
      </c>
      <c r="T68">
        <v>7</v>
      </c>
      <c r="U68">
        <v>1</v>
      </c>
      <c r="V68">
        <v>0</v>
      </c>
      <c r="W68">
        <v>0</v>
      </c>
      <c r="X68">
        <v>0</v>
      </c>
      <c r="Y68">
        <v>1</v>
      </c>
      <c r="Z68">
        <v>0</v>
      </c>
      <c r="AA68">
        <v>0</v>
      </c>
      <c r="AB68">
        <v>11</v>
      </c>
      <c r="AC68">
        <v>12</v>
      </c>
      <c r="AD68">
        <v>18</v>
      </c>
    </row>
    <row r="69" spans="1:30" x14ac:dyDescent="0.25">
      <c r="A69" t="s">
        <v>37</v>
      </c>
      <c r="B69" t="s">
        <v>82</v>
      </c>
      <c r="C69" t="s">
        <v>59</v>
      </c>
      <c r="D69" t="s">
        <v>62</v>
      </c>
      <c r="E69">
        <v>197</v>
      </c>
      <c r="F69">
        <v>150</v>
      </c>
      <c r="G69">
        <v>136</v>
      </c>
      <c r="H69">
        <v>15366</v>
      </c>
      <c r="I69">
        <v>218750.33</v>
      </c>
      <c r="J69">
        <v>203365</v>
      </c>
      <c r="K69">
        <v>55352</v>
      </c>
      <c r="L69">
        <v>0</v>
      </c>
      <c r="M69">
        <v>366763.33</v>
      </c>
      <c r="N69">
        <v>44</v>
      </c>
      <c r="O69">
        <v>0</v>
      </c>
      <c r="P69">
        <v>27.22</v>
      </c>
      <c r="Q69">
        <v>99</v>
      </c>
      <c r="R69">
        <v>2</v>
      </c>
      <c r="S69">
        <v>34</v>
      </c>
      <c r="T69">
        <v>0</v>
      </c>
      <c r="U69">
        <v>0</v>
      </c>
      <c r="V69">
        <v>0</v>
      </c>
      <c r="W69">
        <v>0</v>
      </c>
      <c r="X69">
        <v>0</v>
      </c>
      <c r="Y69">
        <v>1</v>
      </c>
      <c r="Z69">
        <v>0</v>
      </c>
      <c r="AA69">
        <v>0</v>
      </c>
      <c r="AB69">
        <v>18</v>
      </c>
      <c r="AC69">
        <v>22</v>
      </c>
      <c r="AD69">
        <v>43</v>
      </c>
    </row>
    <row r="70" spans="1:30" hidden="1" x14ac:dyDescent="0.25">
      <c r="A70" t="s">
        <v>37</v>
      </c>
      <c r="B70" t="s">
        <v>82</v>
      </c>
      <c r="C70" t="s">
        <v>63</v>
      </c>
      <c r="D70" t="s">
        <v>64</v>
      </c>
      <c r="E70">
        <v>610</v>
      </c>
      <c r="F70">
        <v>602</v>
      </c>
      <c r="G70">
        <v>0</v>
      </c>
      <c r="H70">
        <v>0</v>
      </c>
      <c r="I70">
        <v>7777515.21</v>
      </c>
      <c r="J70">
        <v>0</v>
      </c>
      <c r="K70">
        <v>0</v>
      </c>
      <c r="L70">
        <v>0</v>
      </c>
      <c r="M70">
        <v>7777515.21</v>
      </c>
      <c r="N70">
        <v>8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</row>
    <row r="71" spans="1:30" hidden="1" x14ac:dyDescent="0.25">
      <c r="A71" t="s">
        <v>37</v>
      </c>
      <c r="B71" t="s">
        <v>82</v>
      </c>
      <c r="C71" t="s">
        <v>63</v>
      </c>
      <c r="D71" t="s">
        <v>65</v>
      </c>
      <c r="E71">
        <v>1752</v>
      </c>
      <c r="F71">
        <v>1744</v>
      </c>
      <c r="G71">
        <v>0</v>
      </c>
      <c r="H71">
        <v>0</v>
      </c>
      <c r="I71">
        <v>17191694.600000001</v>
      </c>
      <c r="J71">
        <v>0</v>
      </c>
      <c r="K71">
        <v>0</v>
      </c>
      <c r="L71">
        <v>0</v>
      </c>
      <c r="M71">
        <v>17191694.600000001</v>
      </c>
      <c r="N71">
        <v>8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</row>
    <row r="72" spans="1:30" x14ac:dyDescent="0.25">
      <c r="A72" t="s">
        <v>37</v>
      </c>
      <c r="B72" t="s">
        <v>82</v>
      </c>
      <c r="C72" t="s">
        <v>66</v>
      </c>
      <c r="D72" t="s">
        <v>70</v>
      </c>
      <c r="E72">
        <v>35</v>
      </c>
      <c r="F72">
        <v>27</v>
      </c>
      <c r="G72">
        <v>14</v>
      </c>
      <c r="H72">
        <v>944</v>
      </c>
      <c r="I72">
        <v>17979.03</v>
      </c>
      <c r="J72">
        <v>10101</v>
      </c>
      <c r="K72">
        <v>754</v>
      </c>
      <c r="L72">
        <v>162</v>
      </c>
      <c r="M72">
        <v>27164.03</v>
      </c>
      <c r="N72">
        <v>4</v>
      </c>
      <c r="O72">
        <v>0</v>
      </c>
      <c r="P72">
        <v>7.46</v>
      </c>
      <c r="Q72">
        <v>10</v>
      </c>
      <c r="R72">
        <v>0</v>
      </c>
      <c r="S72">
        <v>4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2</v>
      </c>
      <c r="AC72">
        <v>2</v>
      </c>
      <c r="AD72">
        <v>4</v>
      </c>
    </row>
    <row r="73" spans="1:30" x14ac:dyDescent="0.25">
      <c r="A73" t="s">
        <v>37</v>
      </c>
      <c r="B73" t="s">
        <v>82</v>
      </c>
      <c r="C73" t="s">
        <v>66</v>
      </c>
      <c r="D73" t="s">
        <v>67</v>
      </c>
      <c r="E73">
        <v>87</v>
      </c>
      <c r="F73">
        <v>70</v>
      </c>
      <c r="G73">
        <v>58</v>
      </c>
      <c r="H73">
        <v>20044</v>
      </c>
      <c r="I73">
        <v>137210.85</v>
      </c>
      <c r="J73">
        <v>254633.75</v>
      </c>
      <c r="K73">
        <v>46150</v>
      </c>
      <c r="L73">
        <v>10464.75</v>
      </c>
      <c r="M73">
        <v>335229.84999999998</v>
      </c>
      <c r="N73">
        <v>12</v>
      </c>
      <c r="O73">
        <v>0</v>
      </c>
      <c r="P73">
        <v>18.12</v>
      </c>
      <c r="Q73">
        <v>52</v>
      </c>
      <c r="R73">
        <v>0</v>
      </c>
      <c r="S73">
        <v>5</v>
      </c>
      <c r="T73">
        <v>1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5</v>
      </c>
      <c r="AC73">
        <v>8</v>
      </c>
      <c r="AD73">
        <v>5</v>
      </c>
    </row>
    <row r="74" spans="1:30" x14ac:dyDescent="0.25">
      <c r="A74" t="s">
        <v>37</v>
      </c>
      <c r="B74" t="s">
        <v>82</v>
      </c>
      <c r="C74" t="s">
        <v>66</v>
      </c>
      <c r="D74" t="s">
        <v>68</v>
      </c>
      <c r="E74">
        <v>8</v>
      </c>
      <c r="F74">
        <v>8</v>
      </c>
      <c r="G74">
        <v>8</v>
      </c>
      <c r="H74">
        <v>15250</v>
      </c>
      <c r="I74">
        <v>-11</v>
      </c>
      <c r="J74">
        <v>173200</v>
      </c>
      <c r="K74">
        <v>43878</v>
      </c>
      <c r="L74">
        <v>0</v>
      </c>
      <c r="M74">
        <v>129311</v>
      </c>
      <c r="N74">
        <v>0</v>
      </c>
      <c r="O74">
        <v>100</v>
      </c>
      <c r="P74">
        <v>25.33</v>
      </c>
      <c r="Q74">
        <v>8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</row>
    <row r="75" spans="1:30" hidden="1" x14ac:dyDescent="0.25">
      <c r="A75" t="s">
        <v>37</v>
      </c>
      <c r="B75" t="s">
        <v>82</v>
      </c>
      <c r="C75" t="s">
        <v>71</v>
      </c>
      <c r="D75" t="s">
        <v>83</v>
      </c>
      <c r="E75">
        <v>3</v>
      </c>
      <c r="F75">
        <v>3</v>
      </c>
      <c r="G75">
        <v>1</v>
      </c>
      <c r="H75">
        <v>67</v>
      </c>
      <c r="I75">
        <v>1868</v>
      </c>
      <c r="J75">
        <v>1279</v>
      </c>
      <c r="K75">
        <v>0</v>
      </c>
      <c r="L75">
        <v>0</v>
      </c>
      <c r="M75">
        <v>3147</v>
      </c>
      <c r="N75">
        <v>0</v>
      </c>
      <c r="O75">
        <v>0</v>
      </c>
      <c r="P75">
        <v>0</v>
      </c>
      <c r="Q75">
        <v>1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</row>
    <row r="76" spans="1:30" hidden="1" x14ac:dyDescent="0.25">
      <c r="A76" t="s">
        <v>37</v>
      </c>
      <c r="B76" t="s">
        <v>82</v>
      </c>
      <c r="C76" t="s">
        <v>71</v>
      </c>
      <c r="D76" t="s">
        <v>74</v>
      </c>
      <c r="E76">
        <v>1</v>
      </c>
      <c r="F76">
        <v>0</v>
      </c>
      <c r="G76">
        <v>0</v>
      </c>
      <c r="H76">
        <v>0</v>
      </c>
      <c r="I76">
        <v>-660.18</v>
      </c>
      <c r="J76">
        <v>0</v>
      </c>
      <c r="K76">
        <v>0</v>
      </c>
      <c r="L76">
        <v>0</v>
      </c>
      <c r="M76">
        <v>-660.18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</row>
    <row r="77" spans="1:30" hidden="1" x14ac:dyDescent="0.25">
      <c r="A77" t="s">
        <v>37</v>
      </c>
      <c r="B77" t="s">
        <v>82</v>
      </c>
      <c r="C77" t="s">
        <v>71</v>
      </c>
      <c r="D77" t="s">
        <v>84</v>
      </c>
      <c r="E77">
        <v>6</v>
      </c>
      <c r="F77">
        <v>5</v>
      </c>
      <c r="G77">
        <v>0</v>
      </c>
      <c r="H77">
        <v>0</v>
      </c>
      <c r="I77">
        <v>-3151.02</v>
      </c>
      <c r="J77">
        <v>0</v>
      </c>
      <c r="K77">
        <v>0</v>
      </c>
      <c r="L77">
        <v>0</v>
      </c>
      <c r="M77">
        <v>-3151.02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</row>
    <row r="78" spans="1:30" hidden="1" x14ac:dyDescent="0.25">
      <c r="A78" t="s">
        <v>37</v>
      </c>
      <c r="B78" t="s">
        <v>82</v>
      </c>
      <c r="C78" t="s">
        <v>71</v>
      </c>
      <c r="D78" t="s">
        <v>75</v>
      </c>
      <c r="E78">
        <v>55</v>
      </c>
      <c r="F78">
        <v>51</v>
      </c>
      <c r="G78">
        <v>51</v>
      </c>
      <c r="H78">
        <v>41268</v>
      </c>
      <c r="I78">
        <v>214553.26</v>
      </c>
      <c r="J78">
        <v>288543</v>
      </c>
      <c r="K78">
        <v>0</v>
      </c>
      <c r="L78">
        <v>0</v>
      </c>
      <c r="M78">
        <v>503096.26</v>
      </c>
      <c r="N78">
        <v>4</v>
      </c>
      <c r="O78">
        <v>100</v>
      </c>
      <c r="P78">
        <v>0</v>
      </c>
      <c r="Q78">
        <v>39</v>
      </c>
      <c r="R78">
        <v>0</v>
      </c>
      <c r="S78">
        <v>12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2</v>
      </c>
      <c r="AC78">
        <v>7</v>
      </c>
      <c r="AD78">
        <v>12</v>
      </c>
    </row>
    <row r="79" spans="1:30" hidden="1" x14ac:dyDescent="0.25">
      <c r="A79" t="s">
        <v>37</v>
      </c>
      <c r="B79" t="s">
        <v>82</v>
      </c>
      <c r="C79" t="s">
        <v>71</v>
      </c>
      <c r="D79" t="s">
        <v>72</v>
      </c>
      <c r="E79">
        <v>1</v>
      </c>
      <c r="F79">
        <v>1</v>
      </c>
      <c r="G79">
        <v>1</v>
      </c>
      <c r="H79">
        <v>451</v>
      </c>
      <c r="I79">
        <v>0</v>
      </c>
      <c r="J79">
        <v>3247</v>
      </c>
      <c r="K79">
        <v>0</v>
      </c>
      <c r="L79">
        <v>0</v>
      </c>
      <c r="M79">
        <v>3247</v>
      </c>
      <c r="N79">
        <v>0</v>
      </c>
      <c r="O79">
        <v>100</v>
      </c>
      <c r="P79">
        <v>0</v>
      </c>
      <c r="Q79">
        <v>1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1</v>
      </c>
      <c r="AD79">
        <v>0</v>
      </c>
    </row>
    <row r="80" spans="1:30" hidden="1" x14ac:dyDescent="0.25">
      <c r="A80" t="s">
        <v>37</v>
      </c>
      <c r="B80" t="s">
        <v>82</v>
      </c>
      <c r="C80" t="s">
        <v>71</v>
      </c>
      <c r="D80" t="s">
        <v>73</v>
      </c>
      <c r="E80">
        <v>35</v>
      </c>
      <c r="F80">
        <v>34</v>
      </c>
      <c r="G80">
        <v>34</v>
      </c>
      <c r="H80">
        <v>7624</v>
      </c>
      <c r="I80">
        <v>129416</v>
      </c>
      <c r="J80">
        <v>83540</v>
      </c>
      <c r="K80">
        <v>0</v>
      </c>
      <c r="L80">
        <v>0</v>
      </c>
      <c r="M80">
        <v>212956</v>
      </c>
      <c r="N80">
        <v>1</v>
      </c>
      <c r="O80">
        <v>100</v>
      </c>
      <c r="P80">
        <v>0</v>
      </c>
      <c r="Q80">
        <v>32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2</v>
      </c>
      <c r="Y80">
        <v>0</v>
      </c>
      <c r="Z80">
        <v>0</v>
      </c>
      <c r="AA80">
        <v>0</v>
      </c>
      <c r="AB80">
        <v>1</v>
      </c>
      <c r="AC80">
        <v>6</v>
      </c>
      <c r="AD80">
        <v>0</v>
      </c>
    </row>
    <row r="81" spans="1:30" hidden="1" x14ac:dyDescent="0.25">
      <c r="A81" t="s">
        <v>37</v>
      </c>
      <c r="B81" t="s">
        <v>82</v>
      </c>
      <c r="C81" t="s">
        <v>76</v>
      </c>
      <c r="D81" t="s">
        <v>77</v>
      </c>
      <c r="E81">
        <v>399</v>
      </c>
      <c r="F81">
        <v>62</v>
      </c>
      <c r="G81">
        <v>0</v>
      </c>
      <c r="H81">
        <v>0</v>
      </c>
      <c r="I81">
        <v>135312.67000000001</v>
      </c>
      <c r="J81">
        <v>0</v>
      </c>
      <c r="K81">
        <v>30935</v>
      </c>
      <c r="L81">
        <v>0</v>
      </c>
      <c r="M81">
        <v>104377.67</v>
      </c>
      <c r="N81">
        <v>289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</row>
    <row r="82" spans="1:30" hidden="1" x14ac:dyDescent="0.25">
      <c r="A82" t="s">
        <v>37</v>
      </c>
      <c r="B82" t="s">
        <v>85</v>
      </c>
      <c r="C82" t="s">
        <v>41</v>
      </c>
      <c r="D82" t="s">
        <v>42</v>
      </c>
      <c r="E82">
        <v>3</v>
      </c>
      <c r="F82">
        <v>3</v>
      </c>
      <c r="G82">
        <v>3</v>
      </c>
      <c r="H82">
        <v>963187</v>
      </c>
      <c r="I82">
        <v>912</v>
      </c>
      <c r="J82">
        <v>9119187</v>
      </c>
      <c r="K82">
        <v>8121401</v>
      </c>
      <c r="L82">
        <v>20318</v>
      </c>
      <c r="M82">
        <v>978380</v>
      </c>
      <c r="N82">
        <v>0</v>
      </c>
      <c r="O82">
        <v>100</v>
      </c>
      <c r="P82">
        <v>89.06</v>
      </c>
      <c r="Q82">
        <v>3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</row>
    <row r="83" spans="1:30" hidden="1" x14ac:dyDescent="0.25">
      <c r="A83" t="s">
        <v>37</v>
      </c>
      <c r="B83" t="s">
        <v>85</v>
      </c>
      <c r="C83" t="s">
        <v>41</v>
      </c>
      <c r="D83" t="s">
        <v>86</v>
      </c>
      <c r="E83">
        <v>1</v>
      </c>
      <c r="F83">
        <v>1</v>
      </c>
      <c r="G83">
        <v>1</v>
      </c>
      <c r="H83">
        <v>2727</v>
      </c>
      <c r="I83">
        <v>0</v>
      </c>
      <c r="J83">
        <v>30966</v>
      </c>
      <c r="K83">
        <v>0</v>
      </c>
      <c r="L83">
        <v>0</v>
      </c>
      <c r="M83">
        <v>30966</v>
      </c>
      <c r="N83">
        <v>0</v>
      </c>
      <c r="O83">
        <v>100</v>
      </c>
      <c r="P83">
        <v>0</v>
      </c>
      <c r="Q83">
        <v>1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</row>
    <row r="84" spans="1:30" x14ac:dyDescent="0.25">
      <c r="A84" t="s">
        <v>37</v>
      </c>
      <c r="B84" t="s">
        <v>85</v>
      </c>
      <c r="C84" t="s">
        <v>50</v>
      </c>
      <c r="D84" t="s">
        <v>52</v>
      </c>
      <c r="E84">
        <v>1249</v>
      </c>
      <c r="F84">
        <v>750</v>
      </c>
      <c r="G84">
        <v>156</v>
      </c>
      <c r="H84">
        <v>176</v>
      </c>
      <c r="I84">
        <v>635360.69999999995</v>
      </c>
      <c r="J84">
        <v>11701.28</v>
      </c>
      <c r="K84">
        <v>12564</v>
      </c>
      <c r="L84">
        <v>11013.28</v>
      </c>
      <c r="M84">
        <v>623484.69999999995</v>
      </c>
      <c r="N84">
        <v>494</v>
      </c>
      <c r="O84">
        <v>0</v>
      </c>
      <c r="P84">
        <v>107.37</v>
      </c>
      <c r="Q84">
        <v>73</v>
      </c>
      <c r="R84">
        <v>7</v>
      </c>
      <c r="S84">
        <v>75</v>
      </c>
      <c r="T84">
        <v>0</v>
      </c>
      <c r="U84">
        <v>0</v>
      </c>
      <c r="V84">
        <v>0</v>
      </c>
      <c r="W84">
        <v>0</v>
      </c>
      <c r="X84">
        <v>1</v>
      </c>
      <c r="Y84">
        <v>0</v>
      </c>
      <c r="Z84">
        <v>0</v>
      </c>
      <c r="AA84">
        <v>0</v>
      </c>
      <c r="AB84">
        <v>56</v>
      </c>
      <c r="AC84">
        <v>4</v>
      </c>
      <c r="AD84">
        <v>97</v>
      </c>
    </row>
    <row r="85" spans="1:30" x14ac:dyDescent="0.25">
      <c r="A85" t="s">
        <v>37</v>
      </c>
      <c r="B85" t="s">
        <v>85</v>
      </c>
      <c r="C85" t="s">
        <v>50</v>
      </c>
      <c r="D85" t="s">
        <v>51</v>
      </c>
      <c r="E85">
        <v>290</v>
      </c>
      <c r="F85">
        <v>290</v>
      </c>
      <c r="G85">
        <v>290</v>
      </c>
      <c r="H85">
        <v>6191</v>
      </c>
      <c r="I85">
        <v>31208.48</v>
      </c>
      <c r="J85">
        <v>53917.2</v>
      </c>
      <c r="K85">
        <v>2930</v>
      </c>
      <c r="L85">
        <v>53531.199999999997</v>
      </c>
      <c r="M85">
        <v>28664.48</v>
      </c>
      <c r="N85">
        <v>0</v>
      </c>
      <c r="O85">
        <v>100</v>
      </c>
      <c r="P85">
        <v>5.43</v>
      </c>
      <c r="Q85">
        <v>287</v>
      </c>
      <c r="R85">
        <v>0</v>
      </c>
      <c r="S85">
        <v>0</v>
      </c>
      <c r="T85">
        <v>1</v>
      </c>
      <c r="U85">
        <v>0</v>
      </c>
      <c r="V85">
        <v>0</v>
      </c>
      <c r="W85">
        <v>0</v>
      </c>
      <c r="X85">
        <v>2</v>
      </c>
      <c r="Y85">
        <v>0</v>
      </c>
      <c r="Z85">
        <v>0</v>
      </c>
      <c r="AA85">
        <v>0</v>
      </c>
      <c r="AB85">
        <v>22</v>
      </c>
      <c r="AC85">
        <v>45</v>
      </c>
      <c r="AD85">
        <v>0</v>
      </c>
    </row>
    <row r="86" spans="1:30" x14ac:dyDescent="0.25">
      <c r="A86" t="s">
        <v>37</v>
      </c>
      <c r="B86" t="s">
        <v>85</v>
      </c>
      <c r="C86" t="s">
        <v>50</v>
      </c>
      <c r="D86" t="s">
        <v>53</v>
      </c>
      <c r="E86">
        <v>42</v>
      </c>
      <c r="F86">
        <v>42</v>
      </c>
      <c r="G86">
        <v>42</v>
      </c>
      <c r="H86">
        <v>2412</v>
      </c>
      <c r="I86">
        <v>9928.65</v>
      </c>
      <c r="J86">
        <v>16943</v>
      </c>
      <c r="K86">
        <v>7997</v>
      </c>
      <c r="L86">
        <v>0</v>
      </c>
      <c r="M86">
        <v>18874.650000000001</v>
      </c>
      <c r="N86">
        <v>0</v>
      </c>
      <c r="O86">
        <v>100</v>
      </c>
      <c r="P86">
        <v>47.2</v>
      </c>
      <c r="Q86">
        <v>42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11</v>
      </c>
      <c r="AD86">
        <v>0</v>
      </c>
    </row>
    <row r="87" spans="1:30" x14ac:dyDescent="0.25">
      <c r="A87" t="s">
        <v>37</v>
      </c>
      <c r="B87" t="s">
        <v>85</v>
      </c>
      <c r="C87" t="s">
        <v>54</v>
      </c>
      <c r="D87" t="s">
        <v>58</v>
      </c>
      <c r="E87">
        <v>4945</v>
      </c>
      <c r="F87">
        <v>4342</v>
      </c>
      <c r="G87">
        <v>2270</v>
      </c>
      <c r="H87">
        <v>62348</v>
      </c>
      <c r="I87">
        <v>3720990.22</v>
      </c>
      <c r="J87">
        <v>549815</v>
      </c>
      <c r="K87">
        <v>297488</v>
      </c>
      <c r="L87">
        <v>-1910</v>
      </c>
      <c r="M87">
        <v>3975227.22</v>
      </c>
      <c r="N87">
        <v>579</v>
      </c>
      <c r="O87">
        <v>0</v>
      </c>
      <c r="P87">
        <v>54.11</v>
      </c>
      <c r="Q87">
        <v>2078</v>
      </c>
      <c r="R87">
        <v>3</v>
      </c>
      <c r="S87">
        <v>148</v>
      </c>
      <c r="T87">
        <v>17</v>
      </c>
      <c r="U87">
        <v>1</v>
      </c>
      <c r="V87">
        <v>0</v>
      </c>
      <c r="W87">
        <v>0</v>
      </c>
      <c r="X87">
        <v>17</v>
      </c>
      <c r="Y87">
        <v>5</v>
      </c>
      <c r="Z87">
        <v>1</v>
      </c>
      <c r="AA87">
        <v>0</v>
      </c>
      <c r="AB87">
        <v>303</v>
      </c>
      <c r="AC87">
        <v>189</v>
      </c>
      <c r="AD87">
        <v>230</v>
      </c>
    </row>
    <row r="88" spans="1:30" x14ac:dyDescent="0.25">
      <c r="A88" t="s">
        <v>37</v>
      </c>
      <c r="B88" t="s">
        <v>85</v>
      </c>
      <c r="C88" t="s">
        <v>54</v>
      </c>
      <c r="D88" t="s">
        <v>56</v>
      </c>
      <c r="E88">
        <v>2</v>
      </c>
      <c r="F88">
        <v>2</v>
      </c>
      <c r="G88">
        <v>2</v>
      </c>
      <c r="H88">
        <v>164</v>
      </c>
      <c r="I88">
        <v>2179</v>
      </c>
      <c r="J88">
        <v>2112</v>
      </c>
      <c r="K88">
        <v>731</v>
      </c>
      <c r="L88">
        <v>1910</v>
      </c>
      <c r="M88">
        <v>1650</v>
      </c>
      <c r="N88">
        <v>0</v>
      </c>
      <c r="O88">
        <v>100</v>
      </c>
      <c r="P88">
        <v>34.61</v>
      </c>
      <c r="Q88">
        <v>2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1</v>
      </c>
      <c r="AD88">
        <v>0</v>
      </c>
    </row>
    <row r="89" spans="1:30" x14ac:dyDescent="0.25">
      <c r="A89" t="s">
        <v>37</v>
      </c>
      <c r="B89" t="s">
        <v>85</v>
      </c>
      <c r="C89" t="s">
        <v>54</v>
      </c>
      <c r="D89" t="s">
        <v>55</v>
      </c>
      <c r="E89">
        <v>148</v>
      </c>
      <c r="F89">
        <v>140</v>
      </c>
      <c r="G89">
        <v>78</v>
      </c>
      <c r="H89">
        <v>3773</v>
      </c>
      <c r="I89">
        <v>65959.3</v>
      </c>
      <c r="J89">
        <v>39376</v>
      </c>
      <c r="K89">
        <v>24790</v>
      </c>
      <c r="L89">
        <v>0</v>
      </c>
      <c r="M89">
        <v>80545.3</v>
      </c>
      <c r="N89">
        <v>8</v>
      </c>
      <c r="O89">
        <v>0</v>
      </c>
      <c r="P89">
        <v>62.96</v>
      </c>
      <c r="Q89">
        <v>74</v>
      </c>
      <c r="R89">
        <v>1</v>
      </c>
      <c r="S89">
        <v>2</v>
      </c>
      <c r="T89">
        <v>0</v>
      </c>
      <c r="U89">
        <v>0</v>
      </c>
      <c r="V89">
        <v>0</v>
      </c>
      <c r="W89">
        <v>0</v>
      </c>
      <c r="X89">
        <v>1</v>
      </c>
      <c r="Y89">
        <v>0</v>
      </c>
      <c r="Z89">
        <v>0</v>
      </c>
      <c r="AA89">
        <v>0</v>
      </c>
      <c r="AB89">
        <v>13</v>
      </c>
      <c r="AC89">
        <v>5</v>
      </c>
      <c r="AD89">
        <v>9</v>
      </c>
    </row>
    <row r="90" spans="1:30" x14ac:dyDescent="0.25">
      <c r="A90" t="s">
        <v>37</v>
      </c>
      <c r="B90" t="s">
        <v>85</v>
      </c>
      <c r="C90" t="s">
        <v>59</v>
      </c>
      <c r="D90" t="s">
        <v>87</v>
      </c>
      <c r="E90">
        <v>1</v>
      </c>
      <c r="F90">
        <v>1</v>
      </c>
      <c r="G90">
        <v>0</v>
      </c>
      <c r="H90">
        <v>0</v>
      </c>
      <c r="I90">
        <v>20.05</v>
      </c>
      <c r="J90">
        <v>0</v>
      </c>
      <c r="K90">
        <v>0</v>
      </c>
      <c r="L90">
        <v>0</v>
      </c>
      <c r="M90">
        <v>20.05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</row>
    <row r="91" spans="1:30" x14ac:dyDescent="0.25">
      <c r="A91" t="s">
        <v>37</v>
      </c>
      <c r="B91" t="s">
        <v>85</v>
      </c>
      <c r="C91" t="s">
        <v>59</v>
      </c>
      <c r="D91" t="s">
        <v>62</v>
      </c>
      <c r="E91">
        <v>22</v>
      </c>
      <c r="F91">
        <v>16</v>
      </c>
      <c r="G91">
        <v>9</v>
      </c>
      <c r="H91">
        <v>158</v>
      </c>
      <c r="I91">
        <v>7070.15</v>
      </c>
      <c r="J91">
        <v>3102</v>
      </c>
      <c r="K91">
        <v>875</v>
      </c>
      <c r="L91">
        <v>0</v>
      </c>
      <c r="M91">
        <v>9297.15</v>
      </c>
      <c r="N91">
        <v>5</v>
      </c>
      <c r="O91">
        <v>0</v>
      </c>
      <c r="P91">
        <v>28.21</v>
      </c>
      <c r="Q91">
        <v>6</v>
      </c>
      <c r="R91">
        <v>0</v>
      </c>
      <c r="S91">
        <v>3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2</v>
      </c>
      <c r="AC91">
        <v>1</v>
      </c>
      <c r="AD91">
        <v>4</v>
      </c>
    </row>
    <row r="92" spans="1:30" x14ac:dyDescent="0.25">
      <c r="A92" t="s">
        <v>37</v>
      </c>
      <c r="B92" t="s">
        <v>85</v>
      </c>
      <c r="C92" t="s">
        <v>59</v>
      </c>
      <c r="D92" t="s">
        <v>60</v>
      </c>
      <c r="E92">
        <v>204</v>
      </c>
      <c r="F92">
        <v>182</v>
      </c>
      <c r="G92">
        <v>121</v>
      </c>
      <c r="H92">
        <v>26277</v>
      </c>
      <c r="I92">
        <v>184449.15</v>
      </c>
      <c r="J92">
        <v>311974</v>
      </c>
      <c r="K92">
        <v>58225</v>
      </c>
      <c r="L92">
        <v>0</v>
      </c>
      <c r="M92">
        <v>438198.15</v>
      </c>
      <c r="N92">
        <v>22</v>
      </c>
      <c r="O92">
        <v>0</v>
      </c>
      <c r="P92">
        <v>18.66</v>
      </c>
      <c r="Q92">
        <v>89</v>
      </c>
      <c r="R92">
        <v>1</v>
      </c>
      <c r="S92">
        <v>29</v>
      </c>
      <c r="T92">
        <v>0</v>
      </c>
      <c r="U92">
        <v>0</v>
      </c>
      <c r="V92">
        <v>0</v>
      </c>
      <c r="W92">
        <v>0</v>
      </c>
      <c r="X92">
        <v>2</v>
      </c>
      <c r="Y92">
        <v>0</v>
      </c>
      <c r="Z92">
        <v>0</v>
      </c>
      <c r="AA92">
        <v>0</v>
      </c>
      <c r="AB92">
        <v>21</v>
      </c>
      <c r="AC92">
        <v>9</v>
      </c>
      <c r="AD92">
        <v>43</v>
      </c>
    </row>
    <row r="93" spans="1:30" hidden="1" x14ac:dyDescent="0.25">
      <c r="A93" t="s">
        <v>37</v>
      </c>
      <c r="B93" t="s">
        <v>85</v>
      </c>
      <c r="C93" t="s">
        <v>63</v>
      </c>
      <c r="D93" t="s">
        <v>64</v>
      </c>
      <c r="E93">
        <v>37</v>
      </c>
      <c r="F93">
        <v>37</v>
      </c>
      <c r="G93">
        <v>0</v>
      </c>
      <c r="H93">
        <v>0</v>
      </c>
      <c r="I93">
        <v>594095.54</v>
      </c>
      <c r="J93">
        <v>0</v>
      </c>
      <c r="K93">
        <v>0</v>
      </c>
      <c r="L93">
        <v>0</v>
      </c>
      <c r="M93">
        <v>594095.54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</row>
    <row r="94" spans="1:30" hidden="1" x14ac:dyDescent="0.25">
      <c r="A94" t="s">
        <v>37</v>
      </c>
      <c r="B94" t="s">
        <v>85</v>
      </c>
      <c r="C94" t="s">
        <v>63</v>
      </c>
      <c r="D94" t="s">
        <v>65</v>
      </c>
      <c r="E94">
        <v>2562</v>
      </c>
      <c r="F94">
        <v>2555</v>
      </c>
      <c r="G94">
        <v>0</v>
      </c>
      <c r="H94">
        <v>0</v>
      </c>
      <c r="I94">
        <v>30612611.170000002</v>
      </c>
      <c r="J94">
        <v>0</v>
      </c>
      <c r="K94">
        <v>0</v>
      </c>
      <c r="L94">
        <v>0</v>
      </c>
      <c r="M94">
        <v>30612611.170000002</v>
      </c>
      <c r="N94">
        <v>7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</row>
    <row r="95" spans="1:30" x14ac:dyDescent="0.25">
      <c r="A95" t="s">
        <v>37</v>
      </c>
      <c r="B95" t="s">
        <v>85</v>
      </c>
      <c r="C95" t="s">
        <v>66</v>
      </c>
      <c r="D95" t="s">
        <v>68</v>
      </c>
      <c r="E95">
        <v>6</v>
      </c>
      <c r="F95">
        <v>4</v>
      </c>
      <c r="G95">
        <v>4</v>
      </c>
      <c r="H95">
        <v>23730</v>
      </c>
      <c r="I95">
        <v>16300.57</v>
      </c>
      <c r="J95">
        <v>228735</v>
      </c>
      <c r="K95">
        <v>0</v>
      </c>
      <c r="L95">
        <v>0</v>
      </c>
      <c r="M95">
        <v>245035.57</v>
      </c>
      <c r="N95">
        <v>1</v>
      </c>
      <c r="O95">
        <v>100</v>
      </c>
      <c r="P95">
        <v>0</v>
      </c>
      <c r="Q95">
        <v>4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</row>
    <row r="96" spans="1:30" x14ac:dyDescent="0.25">
      <c r="A96" t="s">
        <v>37</v>
      </c>
      <c r="B96" t="s">
        <v>85</v>
      </c>
      <c r="C96" t="s">
        <v>66</v>
      </c>
      <c r="D96" t="s">
        <v>88</v>
      </c>
      <c r="E96">
        <v>1</v>
      </c>
      <c r="F96">
        <v>1</v>
      </c>
      <c r="G96">
        <v>1</v>
      </c>
      <c r="H96">
        <v>7250</v>
      </c>
      <c r="I96">
        <v>0</v>
      </c>
      <c r="J96">
        <v>102679</v>
      </c>
      <c r="K96">
        <v>0</v>
      </c>
      <c r="L96">
        <v>0</v>
      </c>
      <c r="M96">
        <v>102679</v>
      </c>
      <c r="N96">
        <v>0</v>
      </c>
      <c r="O96">
        <v>100</v>
      </c>
      <c r="P96">
        <v>0</v>
      </c>
      <c r="Q96">
        <v>1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</row>
    <row r="97" spans="1:30" x14ac:dyDescent="0.25">
      <c r="A97" t="s">
        <v>37</v>
      </c>
      <c r="B97" t="s">
        <v>85</v>
      </c>
      <c r="C97" t="s">
        <v>66</v>
      </c>
      <c r="D97" t="s">
        <v>67</v>
      </c>
      <c r="E97">
        <v>40</v>
      </c>
      <c r="F97">
        <v>26</v>
      </c>
      <c r="G97">
        <v>11</v>
      </c>
      <c r="H97">
        <v>7086</v>
      </c>
      <c r="I97">
        <v>89467.7</v>
      </c>
      <c r="J97">
        <v>74019</v>
      </c>
      <c r="K97">
        <v>640</v>
      </c>
      <c r="L97">
        <v>0</v>
      </c>
      <c r="M97">
        <v>162846.70000000001</v>
      </c>
      <c r="N97">
        <v>7</v>
      </c>
      <c r="O97">
        <v>0</v>
      </c>
      <c r="P97">
        <v>0.86</v>
      </c>
      <c r="Q97">
        <v>10</v>
      </c>
      <c r="R97">
        <v>0</v>
      </c>
      <c r="S97">
        <v>0</v>
      </c>
      <c r="T97">
        <v>1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1</v>
      </c>
      <c r="AC97">
        <v>0</v>
      </c>
      <c r="AD97">
        <v>0</v>
      </c>
    </row>
    <row r="98" spans="1:30" x14ac:dyDescent="0.25">
      <c r="A98" t="s">
        <v>37</v>
      </c>
      <c r="B98" t="s">
        <v>85</v>
      </c>
      <c r="C98" t="s">
        <v>66</v>
      </c>
      <c r="D98" t="s">
        <v>70</v>
      </c>
      <c r="E98">
        <v>34</v>
      </c>
      <c r="F98">
        <v>25</v>
      </c>
      <c r="G98">
        <v>11</v>
      </c>
      <c r="H98">
        <v>1056</v>
      </c>
      <c r="I98">
        <v>39213.32</v>
      </c>
      <c r="J98">
        <v>12581</v>
      </c>
      <c r="K98">
        <v>3270</v>
      </c>
      <c r="L98">
        <v>0</v>
      </c>
      <c r="M98">
        <v>48524.32</v>
      </c>
      <c r="N98">
        <v>6</v>
      </c>
      <c r="O98">
        <v>0</v>
      </c>
      <c r="P98">
        <v>25.99</v>
      </c>
      <c r="Q98">
        <v>6</v>
      </c>
      <c r="R98">
        <v>0</v>
      </c>
      <c r="S98">
        <v>5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1</v>
      </c>
      <c r="AC98">
        <v>1</v>
      </c>
      <c r="AD98">
        <v>6</v>
      </c>
    </row>
    <row r="99" spans="1:30" hidden="1" x14ac:dyDescent="0.25">
      <c r="A99" t="s">
        <v>37</v>
      </c>
      <c r="B99" t="s">
        <v>85</v>
      </c>
      <c r="C99" t="s">
        <v>71</v>
      </c>
      <c r="D99" t="s">
        <v>73</v>
      </c>
      <c r="E99">
        <v>36</v>
      </c>
      <c r="F99">
        <v>35</v>
      </c>
      <c r="G99">
        <v>35</v>
      </c>
      <c r="H99">
        <v>5516</v>
      </c>
      <c r="I99">
        <v>17291.13</v>
      </c>
      <c r="J99">
        <v>50375</v>
      </c>
      <c r="K99">
        <v>274</v>
      </c>
      <c r="L99">
        <v>0</v>
      </c>
      <c r="M99">
        <v>67392.13</v>
      </c>
      <c r="N99">
        <v>1</v>
      </c>
      <c r="O99">
        <v>100</v>
      </c>
      <c r="P99">
        <v>0.54</v>
      </c>
      <c r="Q99">
        <v>26</v>
      </c>
      <c r="R99">
        <v>0</v>
      </c>
      <c r="S99">
        <v>0</v>
      </c>
      <c r="T99">
        <v>0</v>
      </c>
      <c r="U99">
        <v>2</v>
      </c>
      <c r="V99">
        <v>0</v>
      </c>
      <c r="W99">
        <v>0</v>
      </c>
      <c r="X99">
        <v>7</v>
      </c>
      <c r="Y99">
        <v>0</v>
      </c>
      <c r="Z99">
        <v>0</v>
      </c>
      <c r="AA99">
        <v>0</v>
      </c>
      <c r="AB99">
        <v>2</v>
      </c>
      <c r="AC99">
        <v>9</v>
      </c>
      <c r="AD99">
        <v>0</v>
      </c>
    </row>
    <row r="100" spans="1:30" hidden="1" x14ac:dyDescent="0.25">
      <c r="A100" t="s">
        <v>37</v>
      </c>
      <c r="B100" t="s">
        <v>85</v>
      </c>
      <c r="C100" t="s">
        <v>71</v>
      </c>
      <c r="D100" t="s">
        <v>74</v>
      </c>
      <c r="E100">
        <v>3</v>
      </c>
      <c r="F100">
        <v>3</v>
      </c>
      <c r="G100">
        <v>3</v>
      </c>
      <c r="H100">
        <v>110</v>
      </c>
      <c r="I100">
        <v>0</v>
      </c>
      <c r="J100">
        <v>5106</v>
      </c>
      <c r="K100">
        <v>0</v>
      </c>
      <c r="L100">
        <v>0</v>
      </c>
      <c r="M100">
        <v>5106</v>
      </c>
      <c r="N100">
        <v>0</v>
      </c>
      <c r="O100">
        <v>100</v>
      </c>
      <c r="P100">
        <v>0</v>
      </c>
      <c r="Q100">
        <v>1</v>
      </c>
      <c r="R100">
        <v>0</v>
      </c>
      <c r="S100">
        <v>2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2</v>
      </c>
    </row>
    <row r="101" spans="1:30" hidden="1" x14ac:dyDescent="0.25">
      <c r="A101" t="s">
        <v>37</v>
      </c>
      <c r="B101" t="s">
        <v>85</v>
      </c>
      <c r="C101" t="s">
        <v>71</v>
      </c>
      <c r="D101" t="s">
        <v>84</v>
      </c>
      <c r="E101">
        <v>1</v>
      </c>
      <c r="F101">
        <v>1</v>
      </c>
      <c r="G101">
        <v>1</v>
      </c>
      <c r="H101">
        <v>0</v>
      </c>
      <c r="I101">
        <v>-437</v>
      </c>
      <c r="J101">
        <v>581</v>
      </c>
      <c r="K101">
        <v>0</v>
      </c>
      <c r="L101">
        <v>0</v>
      </c>
      <c r="M101">
        <v>144</v>
      </c>
      <c r="N101">
        <v>0</v>
      </c>
      <c r="O101">
        <v>100</v>
      </c>
      <c r="P101">
        <v>0</v>
      </c>
      <c r="Q101">
        <v>1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1</v>
      </c>
    </row>
    <row r="102" spans="1:30" hidden="1" x14ac:dyDescent="0.25">
      <c r="A102" t="s">
        <v>37</v>
      </c>
      <c r="B102" t="s">
        <v>85</v>
      </c>
      <c r="C102" t="s">
        <v>71</v>
      </c>
      <c r="D102" t="s">
        <v>72</v>
      </c>
      <c r="E102">
        <v>3</v>
      </c>
      <c r="F102">
        <v>3</v>
      </c>
      <c r="G102">
        <v>2</v>
      </c>
      <c r="H102">
        <v>152</v>
      </c>
      <c r="I102">
        <v>24451</v>
      </c>
      <c r="J102">
        <v>9756</v>
      </c>
      <c r="K102">
        <v>0</v>
      </c>
      <c r="L102">
        <v>0</v>
      </c>
      <c r="M102">
        <v>34207</v>
      </c>
      <c r="N102">
        <v>0</v>
      </c>
      <c r="O102">
        <v>0</v>
      </c>
      <c r="P102">
        <v>0</v>
      </c>
      <c r="Q102">
        <v>1</v>
      </c>
      <c r="R102">
        <v>0</v>
      </c>
      <c r="S102">
        <v>1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1</v>
      </c>
      <c r="AC102">
        <v>0</v>
      </c>
      <c r="AD102">
        <v>1</v>
      </c>
    </row>
    <row r="103" spans="1:30" hidden="1" x14ac:dyDescent="0.25">
      <c r="A103" t="s">
        <v>37</v>
      </c>
      <c r="B103" t="s">
        <v>85</v>
      </c>
      <c r="C103" t="s">
        <v>71</v>
      </c>
      <c r="D103" t="s">
        <v>75</v>
      </c>
      <c r="E103">
        <v>92</v>
      </c>
      <c r="F103">
        <v>73</v>
      </c>
      <c r="G103">
        <v>73</v>
      </c>
      <c r="H103">
        <v>35871</v>
      </c>
      <c r="I103">
        <v>117260.37</v>
      </c>
      <c r="J103">
        <v>283943</v>
      </c>
      <c r="K103">
        <v>12575</v>
      </c>
      <c r="L103">
        <v>0</v>
      </c>
      <c r="M103">
        <v>388628.37</v>
      </c>
      <c r="N103">
        <v>19</v>
      </c>
      <c r="O103">
        <v>100</v>
      </c>
      <c r="P103">
        <v>4.43</v>
      </c>
      <c r="Q103">
        <v>54</v>
      </c>
      <c r="R103">
        <v>0</v>
      </c>
      <c r="S103">
        <v>15</v>
      </c>
      <c r="T103">
        <v>0</v>
      </c>
      <c r="U103">
        <v>3</v>
      </c>
      <c r="V103">
        <v>0</v>
      </c>
      <c r="W103">
        <v>0</v>
      </c>
      <c r="X103">
        <v>1</v>
      </c>
      <c r="Y103">
        <v>0</v>
      </c>
      <c r="Z103">
        <v>0</v>
      </c>
      <c r="AA103">
        <v>0</v>
      </c>
      <c r="AB103">
        <v>5</v>
      </c>
      <c r="AC103">
        <v>12</v>
      </c>
      <c r="AD103">
        <v>17</v>
      </c>
    </row>
    <row r="104" spans="1:30" hidden="1" x14ac:dyDescent="0.25">
      <c r="A104" t="s">
        <v>37</v>
      </c>
      <c r="B104" t="s">
        <v>85</v>
      </c>
      <c r="C104" t="s">
        <v>71</v>
      </c>
      <c r="D104" t="s">
        <v>83</v>
      </c>
      <c r="E104">
        <v>1</v>
      </c>
      <c r="F104">
        <v>1</v>
      </c>
      <c r="G104">
        <v>0</v>
      </c>
      <c r="H104">
        <v>0</v>
      </c>
      <c r="I104">
        <v>-10</v>
      </c>
      <c r="J104">
        <v>0</v>
      </c>
      <c r="K104">
        <v>0</v>
      </c>
      <c r="L104">
        <v>0</v>
      </c>
      <c r="M104">
        <v>-10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</row>
    <row r="105" spans="1:30" hidden="1" x14ac:dyDescent="0.25">
      <c r="A105" t="s">
        <v>37</v>
      </c>
      <c r="B105" t="s">
        <v>85</v>
      </c>
      <c r="C105" t="s">
        <v>76</v>
      </c>
      <c r="D105" t="s">
        <v>77</v>
      </c>
      <c r="E105">
        <v>394</v>
      </c>
      <c r="F105">
        <v>32</v>
      </c>
      <c r="G105">
        <v>0</v>
      </c>
      <c r="H105">
        <v>0</v>
      </c>
      <c r="I105">
        <v>-1445153.66</v>
      </c>
      <c r="J105">
        <v>0</v>
      </c>
      <c r="K105">
        <v>4610</v>
      </c>
      <c r="L105">
        <v>0</v>
      </c>
      <c r="M105">
        <v>-1449763.66</v>
      </c>
      <c r="N105">
        <v>337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</row>
    <row r="106" spans="1:30" hidden="1" x14ac:dyDescent="0.25">
      <c r="A106" t="s">
        <v>37</v>
      </c>
      <c r="B106" t="s">
        <v>89</v>
      </c>
      <c r="C106" t="s">
        <v>41</v>
      </c>
      <c r="D106" t="s">
        <v>44</v>
      </c>
      <c r="E106">
        <v>3</v>
      </c>
      <c r="F106">
        <v>3</v>
      </c>
      <c r="G106">
        <v>3</v>
      </c>
      <c r="H106">
        <v>26140</v>
      </c>
      <c r="I106">
        <v>44160</v>
      </c>
      <c r="J106">
        <v>380142</v>
      </c>
      <c r="K106">
        <v>44160</v>
      </c>
      <c r="L106">
        <v>0</v>
      </c>
      <c r="M106">
        <v>380142</v>
      </c>
      <c r="N106">
        <v>0</v>
      </c>
      <c r="O106">
        <v>100</v>
      </c>
      <c r="P106">
        <v>11.62</v>
      </c>
      <c r="Q106">
        <v>3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</row>
    <row r="107" spans="1:30" hidden="1" x14ac:dyDescent="0.25">
      <c r="A107" t="s">
        <v>37</v>
      </c>
      <c r="B107" t="s">
        <v>89</v>
      </c>
      <c r="C107" t="s">
        <v>41</v>
      </c>
      <c r="D107" t="s">
        <v>43</v>
      </c>
      <c r="E107">
        <v>1</v>
      </c>
      <c r="F107">
        <v>1</v>
      </c>
      <c r="G107">
        <v>1</v>
      </c>
      <c r="H107">
        <v>3520</v>
      </c>
      <c r="I107">
        <v>0</v>
      </c>
      <c r="J107">
        <v>75515</v>
      </c>
      <c r="K107">
        <v>0</v>
      </c>
      <c r="L107">
        <v>0</v>
      </c>
      <c r="M107">
        <v>75515</v>
      </c>
      <c r="N107">
        <v>0</v>
      </c>
      <c r="O107">
        <v>100</v>
      </c>
      <c r="P107">
        <v>0</v>
      </c>
      <c r="Q107">
        <v>1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</row>
    <row r="108" spans="1:30" hidden="1" x14ac:dyDescent="0.25">
      <c r="A108" t="s">
        <v>37</v>
      </c>
      <c r="B108" t="s">
        <v>89</v>
      </c>
      <c r="C108" t="s">
        <v>41</v>
      </c>
      <c r="D108" t="s">
        <v>86</v>
      </c>
      <c r="E108">
        <v>1</v>
      </c>
      <c r="F108">
        <v>1</v>
      </c>
      <c r="G108">
        <v>1</v>
      </c>
      <c r="H108">
        <v>3382</v>
      </c>
      <c r="I108">
        <v>0</v>
      </c>
      <c r="J108">
        <v>36952</v>
      </c>
      <c r="K108">
        <v>0</v>
      </c>
      <c r="L108">
        <v>0</v>
      </c>
      <c r="M108">
        <v>36952</v>
      </c>
      <c r="N108">
        <v>0</v>
      </c>
      <c r="O108">
        <v>100</v>
      </c>
      <c r="P108">
        <v>0</v>
      </c>
      <c r="Q108">
        <v>1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</row>
    <row r="109" spans="1:30" hidden="1" x14ac:dyDescent="0.25">
      <c r="A109" t="s">
        <v>37</v>
      </c>
      <c r="B109" t="s">
        <v>89</v>
      </c>
      <c r="C109" t="s">
        <v>45</v>
      </c>
      <c r="D109" t="s">
        <v>46</v>
      </c>
      <c r="E109">
        <v>1</v>
      </c>
      <c r="F109">
        <v>1</v>
      </c>
      <c r="G109">
        <v>1</v>
      </c>
      <c r="H109">
        <v>87097</v>
      </c>
      <c r="I109">
        <v>19519535</v>
      </c>
      <c r="J109">
        <v>546115</v>
      </c>
      <c r="K109">
        <v>0</v>
      </c>
      <c r="L109">
        <v>0</v>
      </c>
      <c r="M109">
        <v>20065650</v>
      </c>
      <c r="N109">
        <v>0</v>
      </c>
      <c r="O109">
        <v>100</v>
      </c>
      <c r="P109">
        <v>0</v>
      </c>
      <c r="Q109">
        <v>1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</row>
    <row r="110" spans="1:30" x14ac:dyDescent="0.25">
      <c r="A110" t="s">
        <v>37</v>
      </c>
      <c r="B110" t="s">
        <v>89</v>
      </c>
      <c r="C110" t="s">
        <v>50</v>
      </c>
      <c r="D110" t="s">
        <v>53</v>
      </c>
      <c r="E110">
        <v>44</v>
      </c>
      <c r="F110">
        <v>44</v>
      </c>
      <c r="G110">
        <v>44</v>
      </c>
      <c r="H110">
        <v>2841</v>
      </c>
      <c r="I110">
        <v>233.39</v>
      </c>
      <c r="J110">
        <v>19760</v>
      </c>
      <c r="K110">
        <v>2990</v>
      </c>
      <c r="L110">
        <v>0</v>
      </c>
      <c r="M110">
        <v>17003.39</v>
      </c>
      <c r="N110">
        <v>0</v>
      </c>
      <c r="O110">
        <v>100</v>
      </c>
      <c r="P110">
        <v>15.13</v>
      </c>
      <c r="Q110">
        <v>43</v>
      </c>
      <c r="R110">
        <v>0</v>
      </c>
      <c r="S110">
        <v>0</v>
      </c>
      <c r="T110">
        <v>0</v>
      </c>
      <c r="U110">
        <v>1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13</v>
      </c>
      <c r="AD110">
        <v>0</v>
      </c>
    </row>
    <row r="111" spans="1:30" x14ac:dyDescent="0.25">
      <c r="A111" t="s">
        <v>37</v>
      </c>
      <c r="B111" t="s">
        <v>89</v>
      </c>
      <c r="C111" t="s">
        <v>50</v>
      </c>
      <c r="D111" t="s">
        <v>52</v>
      </c>
      <c r="E111">
        <v>992</v>
      </c>
      <c r="F111">
        <v>471</v>
      </c>
      <c r="G111">
        <v>132</v>
      </c>
      <c r="H111">
        <v>158</v>
      </c>
      <c r="I111">
        <v>310236.78999999998</v>
      </c>
      <c r="J111">
        <v>9475.74</v>
      </c>
      <c r="K111">
        <v>600</v>
      </c>
      <c r="L111">
        <v>9323.74</v>
      </c>
      <c r="M111">
        <v>309788.78999999998</v>
      </c>
      <c r="N111">
        <v>516</v>
      </c>
      <c r="O111">
        <v>0</v>
      </c>
      <c r="P111">
        <v>6.33</v>
      </c>
      <c r="Q111">
        <v>57</v>
      </c>
      <c r="R111">
        <v>1</v>
      </c>
      <c r="S111">
        <v>74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41</v>
      </c>
      <c r="AC111">
        <v>3</v>
      </c>
      <c r="AD111">
        <v>90</v>
      </c>
    </row>
    <row r="112" spans="1:30" x14ac:dyDescent="0.25">
      <c r="A112" t="s">
        <v>37</v>
      </c>
      <c r="B112" t="s">
        <v>89</v>
      </c>
      <c r="C112" t="s">
        <v>50</v>
      </c>
      <c r="D112" t="s">
        <v>51</v>
      </c>
      <c r="E112">
        <v>291</v>
      </c>
      <c r="F112">
        <v>291</v>
      </c>
      <c r="G112">
        <v>291</v>
      </c>
      <c r="H112">
        <v>6720</v>
      </c>
      <c r="I112">
        <v>-4498.54</v>
      </c>
      <c r="J112">
        <v>58188.76</v>
      </c>
      <c r="K112">
        <v>830</v>
      </c>
      <c r="L112">
        <v>58101.760000000002</v>
      </c>
      <c r="M112">
        <v>-5241.54</v>
      </c>
      <c r="N112">
        <v>0</v>
      </c>
      <c r="O112">
        <v>100</v>
      </c>
      <c r="P112">
        <v>1.43</v>
      </c>
      <c r="Q112">
        <v>276</v>
      </c>
      <c r="R112">
        <v>0</v>
      </c>
      <c r="S112">
        <v>0</v>
      </c>
      <c r="T112">
        <v>2</v>
      </c>
      <c r="U112">
        <v>11</v>
      </c>
      <c r="V112">
        <v>0</v>
      </c>
      <c r="W112">
        <v>0</v>
      </c>
      <c r="X112">
        <v>2</v>
      </c>
      <c r="Y112">
        <v>0</v>
      </c>
      <c r="Z112">
        <v>0</v>
      </c>
      <c r="AA112">
        <v>0</v>
      </c>
      <c r="AB112">
        <v>21</v>
      </c>
      <c r="AC112">
        <v>25</v>
      </c>
      <c r="AD112">
        <v>0</v>
      </c>
    </row>
    <row r="113" spans="1:30" x14ac:dyDescent="0.25">
      <c r="A113" t="s">
        <v>37</v>
      </c>
      <c r="B113" t="s">
        <v>89</v>
      </c>
      <c r="C113" t="s">
        <v>54</v>
      </c>
      <c r="D113" t="s">
        <v>56</v>
      </c>
      <c r="E113">
        <v>7</v>
      </c>
      <c r="F113">
        <v>5</v>
      </c>
      <c r="G113">
        <v>4</v>
      </c>
      <c r="H113">
        <v>257</v>
      </c>
      <c r="I113">
        <v>981.61</v>
      </c>
      <c r="J113">
        <v>5833</v>
      </c>
      <c r="K113">
        <v>0</v>
      </c>
      <c r="L113">
        <v>0</v>
      </c>
      <c r="M113">
        <v>6814.61</v>
      </c>
      <c r="N113">
        <v>2</v>
      </c>
      <c r="O113">
        <v>0</v>
      </c>
      <c r="P113">
        <v>0</v>
      </c>
      <c r="Q113">
        <v>3</v>
      </c>
      <c r="R113">
        <v>0</v>
      </c>
      <c r="S113">
        <v>1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1</v>
      </c>
    </row>
    <row r="114" spans="1:30" x14ac:dyDescent="0.25">
      <c r="A114" t="s">
        <v>37</v>
      </c>
      <c r="B114" t="s">
        <v>89</v>
      </c>
      <c r="C114" t="s">
        <v>54</v>
      </c>
      <c r="D114" t="s">
        <v>58</v>
      </c>
      <c r="E114">
        <v>4070</v>
      </c>
      <c r="F114">
        <v>3469</v>
      </c>
      <c r="G114">
        <v>2180</v>
      </c>
      <c r="H114">
        <v>59731</v>
      </c>
      <c r="I114">
        <v>2197828.46</v>
      </c>
      <c r="J114">
        <v>511377</v>
      </c>
      <c r="K114">
        <v>276121</v>
      </c>
      <c r="L114">
        <v>3551</v>
      </c>
      <c r="M114">
        <v>2429533.46</v>
      </c>
      <c r="N114">
        <v>559</v>
      </c>
      <c r="O114">
        <v>0</v>
      </c>
      <c r="P114">
        <v>54</v>
      </c>
      <c r="Q114">
        <v>1981</v>
      </c>
      <c r="R114">
        <v>1</v>
      </c>
      <c r="S114">
        <v>151</v>
      </c>
      <c r="T114">
        <v>9</v>
      </c>
      <c r="U114">
        <v>32</v>
      </c>
      <c r="V114">
        <v>0</v>
      </c>
      <c r="W114">
        <v>0</v>
      </c>
      <c r="X114">
        <v>5</v>
      </c>
      <c r="Y114">
        <v>1</v>
      </c>
      <c r="Z114">
        <v>0</v>
      </c>
      <c r="AA114">
        <v>0</v>
      </c>
      <c r="AB114">
        <v>236</v>
      </c>
      <c r="AC114">
        <v>228</v>
      </c>
      <c r="AD114">
        <v>252</v>
      </c>
    </row>
    <row r="115" spans="1:30" x14ac:dyDescent="0.25">
      <c r="A115" t="s">
        <v>37</v>
      </c>
      <c r="B115" t="s">
        <v>89</v>
      </c>
      <c r="C115" t="s">
        <v>54</v>
      </c>
      <c r="D115" t="s">
        <v>55</v>
      </c>
      <c r="E115">
        <v>24</v>
      </c>
      <c r="F115">
        <v>24</v>
      </c>
      <c r="G115">
        <v>14</v>
      </c>
      <c r="H115">
        <v>1510</v>
      </c>
      <c r="I115">
        <v>24937</v>
      </c>
      <c r="J115">
        <v>16405</v>
      </c>
      <c r="K115">
        <v>1620</v>
      </c>
      <c r="L115">
        <v>0</v>
      </c>
      <c r="M115">
        <v>39722</v>
      </c>
      <c r="N115">
        <v>0</v>
      </c>
      <c r="O115">
        <v>0</v>
      </c>
      <c r="P115">
        <v>9.8800000000000008</v>
      </c>
      <c r="Q115">
        <v>13</v>
      </c>
      <c r="R115">
        <v>0</v>
      </c>
      <c r="S115">
        <v>1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1</v>
      </c>
      <c r="AC115">
        <v>3</v>
      </c>
      <c r="AD115">
        <v>1</v>
      </c>
    </row>
    <row r="116" spans="1:30" x14ac:dyDescent="0.25">
      <c r="A116" t="s">
        <v>37</v>
      </c>
      <c r="B116" t="s">
        <v>89</v>
      </c>
      <c r="C116" t="s">
        <v>59</v>
      </c>
      <c r="D116" t="s">
        <v>87</v>
      </c>
      <c r="E116">
        <v>1</v>
      </c>
      <c r="F116">
        <v>1</v>
      </c>
      <c r="G116">
        <v>0</v>
      </c>
      <c r="H116">
        <v>0</v>
      </c>
      <c r="I116">
        <v>-50.02</v>
      </c>
      <c r="J116">
        <v>0</v>
      </c>
      <c r="K116">
        <v>0</v>
      </c>
      <c r="L116">
        <v>0</v>
      </c>
      <c r="M116">
        <v>-50.02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</row>
    <row r="117" spans="1:30" x14ac:dyDescent="0.25">
      <c r="A117" t="s">
        <v>37</v>
      </c>
      <c r="B117" t="s">
        <v>89</v>
      </c>
      <c r="C117" t="s">
        <v>59</v>
      </c>
      <c r="D117" t="s">
        <v>62</v>
      </c>
      <c r="E117">
        <v>36</v>
      </c>
      <c r="F117">
        <v>31</v>
      </c>
      <c r="G117">
        <v>29</v>
      </c>
      <c r="H117">
        <v>9963</v>
      </c>
      <c r="I117">
        <v>309092.46000000002</v>
      </c>
      <c r="J117">
        <v>116540</v>
      </c>
      <c r="K117">
        <v>3737</v>
      </c>
      <c r="L117">
        <v>0</v>
      </c>
      <c r="M117">
        <v>421895.46</v>
      </c>
      <c r="N117">
        <v>4</v>
      </c>
      <c r="O117">
        <v>0</v>
      </c>
      <c r="P117">
        <v>3.21</v>
      </c>
      <c r="Q117">
        <v>28</v>
      </c>
      <c r="R117">
        <v>0</v>
      </c>
      <c r="S117">
        <v>1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9</v>
      </c>
      <c r="AC117">
        <v>2</v>
      </c>
      <c r="AD117">
        <v>8</v>
      </c>
    </row>
    <row r="118" spans="1:30" x14ac:dyDescent="0.25">
      <c r="A118" t="s">
        <v>37</v>
      </c>
      <c r="B118" t="s">
        <v>89</v>
      </c>
      <c r="C118" t="s">
        <v>59</v>
      </c>
      <c r="D118" t="s">
        <v>60</v>
      </c>
      <c r="E118">
        <v>331</v>
      </c>
      <c r="F118">
        <v>283</v>
      </c>
      <c r="G118">
        <v>264</v>
      </c>
      <c r="H118">
        <v>39497</v>
      </c>
      <c r="I118">
        <v>162900.28</v>
      </c>
      <c r="J118">
        <v>475174</v>
      </c>
      <c r="K118">
        <v>34831</v>
      </c>
      <c r="L118">
        <v>0</v>
      </c>
      <c r="M118">
        <v>603243.28</v>
      </c>
      <c r="N118">
        <v>40</v>
      </c>
      <c r="O118">
        <v>0</v>
      </c>
      <c r="P118">
        <v>7.33</v>
      </c>
      <c r="Q118">
        <v>236</v>
      </c>
      <c r="R118">
        <v>0</v>
      </c>
      <c r="S118">
        <v>25</v>
      </c>
      <c r="T118">
        <v>0</v>
      </c>
      <c r="U118">
        <v>1</v>
      </c>
      <c r="V118">
        <v>0</v>
      </c>
      <c r="W118">
        <v>0</v>
      </c>
      <c r="X118">
        <v>2</v>
      </c>
      <c r="Y118">
        <v>0</v>
      </c>
      <c r="Z118">
        <v>0</v>
      </c>
      <c r="AA118">
        <v>0</v>
      </c>
      <c r="AB118">
        <v>59</v>
      </c>
      <c r="AC118">
        <v>25</v>
      </c>
      <c r="AD118">
        <v>65</v>
      </c>
    </row>
    <row r="119" spans="1:30" hidden="1" x14ac:dyDescent="0.25">
      <c r="A119" t="s">
        <v>37</v>
      </c>
      <c r="B119" t="s">
        <v>89</v>
      </c>
      <c r="C119" t="s">
        <v>63</v>
      </c>
      <c r="D119" t="s">
        <v>65</v>
      </c>
      <c r="E119">
        <v>2299</v>
      </c>
      <c r="F119">
        <v>2295</v>
      </c>
      <c r="G119">
        <v>0</v>
      </c>
      <c r="H119">
        <v>0</v>
      </c>
      <c r="I119">
        <v>41065013.299999997</v>
      </c>
      <c r="J119">
        <v>0</v>
      </c>
      <c r="K119">
        <v>0</v>
      </c>
      <c r="L119">
        <v>0</v>
      </c>
      <c r="M119">
        <v>41065013.299999997</v>
      </c>
      <c r="N119">
        <v>4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</row>
    <row r="120" spans="1:30" hidden="1" x14ac:dyDescent="0.25">
      <c r="A120" t="s">
        <v>37</v>
      </c>
      <c r="B120" t="s">
        <v>89</v>
      </c>
      <c r="C120" t="s">
        <v>63</v>
      </c>
      <c r="D120" t="s">
        <v>64</v>
      </c>
      <c r="E120">
        <v>1</v>
      </c>
      <c r="F120">
        <v>1</v>
      </c>
      <c r="G120">
        <v>0</v>
      </c>
      <c r="H120">
        <v>0</v>
      </c>
      <c r="I120">
        <v>-1262</v>
      </c>
      <c r="J120">
        <v>0</v>
      </c>
      <c r="K120">
        <v>0</v>
      </c>
      <c r="L120">
        <v>0</v>
      </c>
      <c r="M120">
        <v>-1262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</row>
    <row r="121" spans="1:30" x14ac:dyDescent="0.25">
      <c r="A121" t="s">
        <v>37</v>
      </c>
      <c r="B121" t="s">
        <v>89</v>
      </c>
      <c r="C121" t="s">
        <v>66</v>
      </c>
      <c r="D121" t="s">
        <v>70</v>
      </c>
      <c r="E121">
        <v>56</v>
      </c>
      <c r="F121">
        <v>47</v>
      </c>
      <c r="G121">
        <v>38</v>
      </c>
      <c r="H121">
        <v>2143</v>
      </c>
      <c r="I121">
        <v>17327.13</v>
      </c>
      <c r="J121">
        <v>22038</v>
      </c>
      <c r="K121">
        <v>3983</v>
      </c>
      <c r="L121">
        <v>0</v>
      </c>
      <c r="M121">
        <v>35382.129999999997</v>
      </c>
      <c r="N121">
        <v>5</v>
      </c>
      <c r="O121">
        <v>0</v>
      </c>
      <c r="P121">
        <v>18.07</v>
      </c>
      <c r="Q121">
        <v>36</v>
      </c>
      <c r="R121">
        <v>0</v>
      </c>
      <c r="S121">
        <v>1</v>
      </c>
      <c r="T121">
        <v>0</v>
      </c>
      <c r="U121">
        <v>1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14</v>
      </c>
      <c r="AC121">
        <v>5</v>
      </c>
      <c r="AD121">
        <v>12</v>
      </c>
    </row>
    <row r="122" spans="1:30" x14ac:dyDescent="0.25">
      <c r="A122" t="s">
        <v>37</v>
      </c>
      <c r="B122" t="s">
        <v>89</v>
      </c>
      <c r="C122" t="s">
        <v>66</v>
      </c>
      <c r="D122" t="s">
        <v>68</v>
      </c>
      <c r="E122">
        <v>10</v>
      </c>
      <c r="F122">
        <v>8</v>
      </c>
      <c r="G122">
        <v>8</v>
      </c>
      <c r="H122">
        <v>24450</v>
      </c>
      <c r="I122">
        <v>-36016.379999999997</v>
      </c>
      <c r="J122">
        <v>261572</v>
      </c>
      <c r="K122">
        <v>0</v>
      </c>
      <c r="L122">
        <v>0</v>
      </c>
      <c r="M122">
        <v>225555.62</v>
      </c>
      <c r="N122">
        <v>1</v>
      </c>
      <c r="O122">
        <v>100</v>
      </c>
      <c r="P122">
        <v>0</v>
      </c>
      <c r="Q122">
        <v>8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1</v>
      </c>
    </row>
    <row r="123" spans="1:30" x14ac:dyDescent="0.25">
      <c r="A123" t="s">
        <v>37</v>
      </c>
      <c r="B123" t="s">
        <v>89</v>
      </c>
      <c r="C123" t="s">
        <v>66</v>
      </c>
      <c r="D123" t="s">
        <v>67</v>
      </c>
      <c r="E123">
        <v>66</v>
      </c>
      <c r="F123">
        <v>42</v>
      </c>
      <c r="G123">
        <v>31</v>
      </c>
      <c r="H123">
        <v>21074</v>
      </c>
      <c r="I123">
        <v>-41860.94</v>
      </c>
      <c r="J123">
        <v>214770</v>
      </c>
      <c r="K123">
        <v>56023</v>
      </c>
      <c r="L123">
        <v>0</v>
      </c>
      <c r="M123">
        <v>116886.06</v>
      </c>
      <c r="N123">
        <v>14</v>
      </c>
      <c r="O123">
        <v>0</v>
      </c>
      <c r="P123">
        <v>26.09</v>
      </c>
      <c r="Q123">
        <v>30</v>
      </c>
      <c r="R123">
        <v>0</v>
      </c>
      <c r="S123">
        <v>1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2</v>
      </c>
      <c r="AC123">
        <v>7</v>
      </c>
      <c r="AD123">
        <v>2</v>
      </c>
    </row>
    <row r="124" spans="1:30" x14ac:dyDescent="0.25">
      <c r="A124" t="s">
        <v>37</v>
      </c>
      <c r="B124" t="s">
        <v>89</v>
      </c>
      <c r="C124" t="s">
        <v>66</v>
      </c>
      <c r="D124" t="s">
        <v>90</v>
      </c>
      <c r="E124">
        <v>2</v>
      </c>
      <c r="F124">
        <v>2</v>
      </c>
      <c r="G124">
        <v>1</v>
      </c>
      <c r="H124">
        <v>173</v>
      </c>
      <c r="I124">
        <v>0</v>
      </c>
      <c r="J124">
        <v>1645</v>
      </c>
      <c r="K124">
        <v>0</v>
      </c>
      <c r="L124">
        <v>0</v>
      </c>
      <c r="M124">
        <v>1645</v>
      </c>
      <c r="N124">
        <v>0</v>
      </c>
      <c r="O124">
        <v>0</v>
      </c>
      <c r="P124">
        <v>0</v>
      </c>
      <c r="Q124">
        <v>1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1</v>
      </c>
      <c r="AD124">
        <v>0</v>
      </c>
    </row>
    <row r="125" spans="1:30" x14ac:dyDescent="0.25">
      <c r="A125" t="s">
        <v>37</v>
      </c>
      <c r="B125" t="s">
        <v>89</v>
      </c>
      <c r="C125" t="s">
        <v>66</v>
      </c>
      <c r="D125" t="s">
        <v>69</v>
      </c>
      <c r="E125">
        <v>1</v>
      </c>
      <c r="F125">
        <v>1</v>
      </c>
      <c r="G125">
        <v>1</v>
      </c>
      <c r="H125">
        <v>96</v>
      </c>
      <c r="I125">
        <v>0</v>
      </c>
      <c r="J125">
        <v>1370</v>
      </c>
      <c r="K125">
        <v>0</v>
      </c>
      <c r="L125">
        <v>0</v>
      </c>
      <c r="M125">
        <v>1370</v>
      </c>
      <c r="N125">
        <v>0</v>
      </c>
      <c r="O125">
        <v>100</v>
      </c>
      <c r="P125">
        <v>0</v>
      </c>
      <c r="Q125">
        <v>1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1</v>
      </c>
      <c r="AD125">
        <v>0</v>
      </c>
    </row>
    <row r="126" spans="1:30" hidden="1" x14ac:dyDescent="0.25">
      <c r="A126" t="s">
        <v>37</v>
      </c>
      <c r="B126" t="s">
        <v>89</v>
      </c>
      <c r="C126" t="s">
        <v>71</v>
      </c>
      <c r="D126" t="s">
        <v>74</v>
      </c>
      <c r="E126">
        <v>3</v>
      </c>
      <c r="F126">
        <v>3</v>
      </c>
      <c r="G126">
        <v>2</v>
      </c>
      <c r="H126">
        <v>2680</v>
      </c>
      <c r="I126">
        <v>4714</v>
      </c>
      <c r="J126">
        <v>24846</v>
      </c>
      <c r="K126">
        <v>0</v>
      </c>
      <c r="L126">
        <v>0</v>
      </c>
      <c r="M126">
        <v>29560</v>
      </c>
      <c r="N126">
        <v>0</v>
      </c>
      <c r="O126">
        <v>0</v>
      </c>
      <c r="P126">
        <v>0</v>
      </c>
      <c r="Q126">
        <v>1</v>
      </c>
      <c r="R126">
        <v>0</v>
      </c>
      <c r="S126">
        <v>1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1</v>
      </c>
    </row>
    <row r="127" spans="1:30" hidden="1" x14ac:dyDescent="0.25">
      <c r="A127" t="s">
        <v>37</v>
      </c>
      <c r="B127" t="s">
        <v>89</v>
      </c>
      <c r="C127" t="s">
        <v>71</v>
      </c>
      <c r="D127" t="s">
        <v>72</v>
      </c>
      <c r="E127">
        <v>8</v>
      </c>
      <c r="F127">
        <v>8</v>
      </c>
      <c r="G127">
        <v>3</v>
      </c>
      <c r="H127">
        <v>1342</v>
      </c>
      <c r="I127">
        <v>158658</v>
      </c>
      <c r="J127">
        <v>17975</v>
      </c>
      <c r="K127">
        <v>0</v>
      </c>
      <c r="L127">
        <v>0</v>
      </c>
      <c r="M127">
        <v>176633</v>
      </c>
      <c r="N127">
        <v>0</v>
      </c>
      <c r="O127">
        <v>0</v>
      </c>
      <c r="P127">
        <v>0</v>
      </c>
      <c r="Q127">
        <v>3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1</v>
      </c>
      <c r="AD127">
        <v>0</v>
      </c>
    </row>
    <row r="128" spans="1:30" hidden="1" x14ac:dyDescent="0.25">
      <c r="A128" t="s">
        <v>37</v>
      </c>
      <c r="B128" t="s">
        <v>89</v>
      </c>
      <c r="C128" t="s">
        <v>71</v>
      </c>
      <c r="D128" t="s">
        <v>75</v>
      </c>
      <c r="E128">
        <v>76</v>
      </c>
      <c r="F128">
        <v>61</v>
      </c>
      <c r="G128">
        <v>61</v>
      </c>
      <c r="H128">
        <v>34954</v>
      </c>
      <c r="I128">
        <v>978772.88</v>
      </c>
      <c r="J128">
        <v>290122</v>
      </c>
      <c r="K128">
        <v>14004</v>
      </c>
      <c r="L128">
        <v>0</v>
      </c>
      <c r="M128">
        <v>1254890.8799999999</v>
      </c>
      <c r="N128">
        <v>14</v>
      </c>
      <c r="O128">
        <v>100</v>
      </c>
      <c r="P128">
        <v>4.83</v>
      </c>
      <c r="Q128">
        <v>43</v>
      </c>
      <c r="R128">
        <v>0</v>
      </c>
      <c r="S128">
        <v>13</v>
      </c>
      <c r="T128">
        <v>1</v>
      </c>
      <c r="U128">
        <v>0</v>
      </c>
      <c r="V128">
        <v>0</v>
      </c>
      <c r="W128">
        <v>0</v>
      </c>
      <c r="X128">
        <v>3</v>
      </c>
      <c r="Y128">
        <v>1</v>
      </c>
      <c r="Z128">
        <v>0</v>
      </c>
      <c r="AA128">
        <v>0</v>
      </c>
      <c r="AB128">
        <v>5</v>
      </c>
      <c r="AC128">
        <v>6</v>
      </c>
      <c r="AD128">
        <v>15</v>
      </c>
    </row>
    <row r="129" spans="1:30" hidden="1" x14ac:dyDescent="0.25">
      <c r="A129" t="s">
        <v>37</v>
      </c>
      <c r="B129" t="s">
        <v>89</v>
      </c>
      <c r="C129" t="s">
        <v>71</v>
      </c>
      <c r="D129" t="s">
        <v>73</v>
      </c>
      <c r="E129">
        <v>37</v>
      </c>
      <c r="F129">
        <v>37</v>
      </c>
      <c r="G129">
        <v>37</v>
      </c>
      <c r="H129">
        <v>6739</v>
      </c>
      <c r="I129">
        <v>259335</v>
      </c>
      <c r="J129">
        <v>62792</v>
      </c>
      <c r="K129">
        <v>11914</v>
      </c>
      <c r="L129">
        <v>0</v>
      </c>
      <c r="M129">
        <v>310213</v>
      </c>
      <c r="N129">
        <v>0</v>
      </c>
      <c r="O129">
        <v>100</v>
      </c>
      <c r="P129">
        <v>18.97</v>
      </c>
      <c r="Q129">
        <v>36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1</v>
      </c>
      <c r="Y129">
        <v>0</v>
      </c>
      <c r="Z129">
        <v>0</v>
      </c>
      <c r="AA129">
        <v>0</v>
      </c>
      <c r="AB129">
        <v>2</v>
      </c>
      <c r="AC129">
        <v>17</v>
      </c>
      <c r="AD129">
        <v>0</v>
      </c>
    </row>
    <row r="130" spans="1:30" hidden="1" x14ac:dyDescent="0.25">
      <c r="A130" t="s">
        <v>37</v>
      </c>
      <c r="B130" t="s">
        <v>89</v>
      </c>
      <c r="C130" t="s">
        <v>76</v>
      </c>
      <c r="D130" t="s">
        <v>77</v>
      </c>
      <c r="E130">
        <v>114</v>
      </c>
      <c r="F130">
        <v>11</v>
      </c>
      <c r="G130">
        <v>0</v>
      </c>
      <c r="H130">
        <v>0</v>
      </c>
      <c r="I130">
        <v>-506042.04</v>
      </c>
      <c r="J130">
        <v>0</v>
      </c>
      <c r="K130">
        <v>92124</v>
      </c>
      <c r="L130">
        <v>0</v>
      </c>
      <c r="M130">
        <v>-598166.04</v>
      </c>
      <c r="N130">
        <v>83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</row>
    <row r="131" spans="1:30" hidden="1" x14ac:dyDescent="0.25">
      <c r="A131" s="6"/>
      <c r="B131" s="6"/>
      <c r="C131" s="6" t="s">
        <v>91</v>
      </c>
      <c r="D131" s="7"/>
      <c r="E131" s="7">
        <v>8</v>
      </c>
      <c r="F131" s="7">
        <v>8</v>
      </c>
      <c r="G131" s="7">
        <v>7</v>
      </c>
      <c r="H131" s="7">
        <v>958212</v>
      </c>
      <c r="I131" s="7">
        <v>67836357</v>
      </c>
      <c r="J131" s="7">
        <v>7316920</v>
      </c>
      <c r="K131" s="7">
        <v>0</v>
      </c>
      <c r="L131" s="7">
        <v>0</v>
      </c>
      <c r="M131" s="7">
        <v>75153277</v>
      </c>
      <c r="N131" s="7">
        <v>0</v>
      </c>
      <c r="O131" s="7">
        <v>0</v>
      </c>
      <c r="P131" s="7">
        <v>0</v>
      </c>
      <c r="Q131" s="7">
        <v>7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</row>
    <row r="132" spans="1:30" hidden="1" x14ac:dyDescent="0.25">
      <c r="A132" s="6"/>
      <c r="B132" s="6"/>
      <c r="C132" s="6" t="s">
        <v>92</v>
      </c>
      <c r="D132" s="7"/>
      <c r="E132" s="7">
        <v>18</v>
      </c>
      <c r="F132" s="7">
        <v>16</v>
      </c>
      <c r="G132" s="7">
        <v>16</v>
      </c>
      <c r="H132" s="7">
        <v>1032124</v>
      </c>
      <c r="I132" s="7">
        <v>-45081.63</v>
      </c>
      <c r="J132" s="7">
        <v>10178310</v>
      </c>
      <c r="K132" s="7">
        <v>8330670</v>
      </c>
      <c r="L132" s="7">
        <v>20637</v>
      </c>
      <c r="M132" s="7">
        <v>1781921.37</v>
      </c>
      <c r="N132" s="7">
        <v>1</v>
      </c>
      <c r="O132" s="7">
        <v>100</v>
      </c>
      <c r="P132" s="7">
        <v>81.849999999999994</v>
      </c>
      <c r="Q132" s="7">
        <v>16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</row>
    <row r="133" spans="1:30" hidden="1" x14ac:dyDescent="0.25">
      <c r="A133" s="6"/>
      <c r="B133" s="6"/>
      <c r="C133" s="6" t="s">
        <v>93</v>
      </c>
      <c r="D133" s="7"/>
      <c r="E133" s="7">
        <v>5</v>
      </c>
      <c r="F133" s="7">
        <v>5</v>
      </c>
      <c r="G133" s="7">
        <v>5</v>
      </c>
      <c r="H133" s="7">
        <v>101077</v>
      </c>
      <c r="I133" s="7">
        <v>135690577</v>
      </c>
      <c r="J133" s="7">
        <v>3312530</v>
      </c>
      <c r="K133" s="7">
        <v>0</v>
      </c>
      <c r="L133" s="7">
        <v>0</v>
      </c>
      <c r="M133" s="7">
        <v>139003107</v>
      </c>
      <c r="N133" s="7">
        <v>0</v>
      </c>
      <c r="O133" s="7">
        <v>100</v>
      </c>
      <c r="P133" s="7">
        <v>0</v>
      </c>
      <c r="Q133" s="7">
        <v>5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3</v>
      </c>
    </row>
    <row r="134" spans="1:30" hidden="1" x14ac:dyDescent="0.25">
      <c r="A134" s="6"/>
      <c r="B134" s="6"/>
      <c r="C134" s="6" t="s">
        <v>94</v>
      </c>
      <c r="D134" s="7"/>
      <c r="E134" s="7">
        <v>1</v>
      </c>
      <c r="F134" s="7">
        <v>1</v>
      </c>
      <c r="G134" s="7">
        <v>1</v>
      </c>
      <c r="H134" s="7">
        <v>17235</v>
      </c>
      <c r="I134" s="7">
        <v>0</v>
      </c>
      <c r="J134" s="7">
        <v>255362</v>
      </c>
      <c r="K134" s="7">
        <v>0</v>
      </c>
      <c r="L134" s="7">
        <v>0</v>
      </c>
      <c r="M134" s="7">
        <v>255362</v>
      </c>
      <c r="N134" s="7">
        <v>0</v>
      </c>
      <c r="O134" s="7">
        <v>100</v>
      </c>
      <c r="P134" s="7">
        <v>0</v>
      </c>
      <c r="Q134" s="7">
        <v>1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</row>
    <row r="135" spans="1:30" hidden="1" x14ac:dyDescent="0.25">
      <c r="A135" s="6"/>
      <c r="B135" s="6"/>
      <c r="C135" s="6" t="s">
        <v>95</v>
      </c>
      <c r="D135" s="7"/>
      <c r="E135" s="7">
        <v>6455</v>
      </c>
      <c r="F135" s="7">
        <v>4245</v>
      </c>
      <c r="G135" s="7">
        <v>2274</v>
      </c>
      <c r="H135" s="7">
        <v>45753</v>
      </c>
      <c r="I135" s="7">
        <v>2712356.24</v>
      </c>
      <c r="J135" s="7">
        <v>420062.92</v>
      </c>
      <c r="K135" s="7">
        <v>65003</v>
      </c>
      <c r="L135" s="7">
        <v>326437.92</v>
      </c>
      <c r="M135" s="7">
        <v>2740978.24</v>
      </c>
      <c r="N135" s="7">
        <v>2184</v>
      </c>
      <c r="O135" s="7">
        <v>0</v>
      </c>
      <c r="P135" s="7">
        <v>15.47</v>
      </c>
      <c r="Q135" s="7">
        <v>1856</v>
      </c>
      <c r="R135" s="7">
        <v>53</v>
      </c>
      <c r="S135" s="7">
        <v>328</v>
      </c>
      <c r="T135" s="7">
        <v>4</v>
      </c>
      <c r="U135" s="7">
        <v>19</v>
      </c>
      <c r="V135" s="7">
        <v>0</v>
      </c>
      <c r="W135" s="7">
        <v>0</v>
      </c>
      <c r="X135" s="7">
        <v>13</v>
      </c>
      <c r="Y135" s="7">
        <v>1</v>
      </c>
      <c r="Z135" s="7">
        <v>0</v>
      </c>
      <c r="AA135" s="7">
        <v>0</v>
      </c>
      <c r="AB135" s="7">
        <v>339</v>
      </c>
      <c r="AC135" s="7">
        <v>256</v>
      </c>
      <c r="AD135" s="7">
        <v>429</v>
      </c>
    </row>
    <row r="136" spans="1:30" hidden="1" x14ac:dyDescent="0.25">
      <c r="A136" s="6"/>
      <c r="B136" s="6"/>
      <c r="C136" s="6" t="s">
        <v>96</v>
      </c>
      <c r="D136" s="7"/>
      <c r="E136" s="7">
        <v>21656</v>
      </c>
      <c r="F136" s="7">
        <v>18770</v>
      </c>
      <c r="G136" s="7">
        <v>11031</v>
      </c>
      <c r="H136" s="7">
        <v>316088</v>
      </c>
      <c r="I136" s="7">
        <v>15406606.41</v>
      </c>
      <c r="J136" s="7">
        <v>2762818.25</v>
      </c>
      <c r="K136" s="7">
        <v>1487663</v>
      </c>
      <c r="L136" s="7">
        <v>3671</v>
      </c>
      <c r="M136" s="7">
        <v>16678090.66</v>
      </c>
      <c r="N136" s="7">
        <v>2751</v>
      </c>
      <c r="O136" s="7">
        <v>0</v>
      </c>
      <c r="P136" s="7">
        <v>53.85</v>
      </c>
      <c r="Q136" s="7">
        <v>9890</v>
      </c>
      <c r="R136" s="7">
        <v>65</v>
      </c>
      <c r="S136" s="7">
        <v>835</v>
      </c>
      <c r="T136" s="7">
        <v>85</v>
      </c>
      <c r="U136" s="7">
        <v>91</v>
      </c>
      <c r="V136" s="7">
        <v>0</v>
      </c>
      <c r="W136" s="7">
        <v>5</v>
      </c>
      <c r="X136" s="7">
        <v>40</v>
      </c>
      <c r="Y136" s="7">
        <v>18</v>
      </c>
      <c r="Z136" s="7">
        <v>1</v>
      </c>
      <c r="AA136" s="7">
        <v>1</v>
      </c>
      <c r="AB136" s="7">
        <v>1247</v>
      </c>
      <c r="AC136" s="7">
        <v>1153</v>
      </c>
      <c r="AD136" s="7">
        <v>1173</v>
      </c>
    </row>
    <row r="137" spans="1:30" hidden="1" x14ac:dyDescent="0.25">
      <c r="A137" s="6"/>
      <c r="B137" s="6"/>
      <c r="C137" s="6" t="s">
        <v>97</v>
      </c>
      <c r="D137" s="7"/>
      <c r="E137" s="7">
        <v>1330</v>
      </c>
      <c r="F137" s="7">
        <v>1148</v>
      </c>
      <c r="G137" s="7">
        <v>862</v>
      </c>
      <c r="H137" s="7">
        <v>146613</v>
      </c>
      <c r="I137" s="7">
        <v>1207236.98</v>
      </c>
      <c r="J137" s="7">
        <v>1743435.79</v>
      </c>
      <c r="K137" s="7">
        <v>236440</v>
      </c>
      <c r="L137" s="7">
        <v>363.79</v>
      </c>
      <c r="M137" s="7">
        <v>2713868.98</v>
      </c>
      <c r="N137" s="7">
        <v>167</v>
      </c>
      <c r="O137" s="7">
        <v>0</v>
      </c>
      <c r="P137" s="7">
        <v>13.56</v>
      </c>
      <c r="Q137" s="7">
        <v>705</v>
      </c>
      <c r="R137" s="7">
        <v>7</v>
      </c>
      <c r="S137" s="7">
        <v>132</v>
      </c>
      <c r="T137" s="7">
        <v>7</v>
      </c>
      <c r="U137" s="7">
        <v>4</v>
      </c>
      <c r="V137" s="7">
        <v>0</v>
      </c>
      <c r="W137" s="7">
        <v>0</v>
      </c>
      <c r="X137" s="7">
        <v>4</v>
      </c>
      <c r="Y137" s="7">
        <v>3</v>
      </c>
      <c r="Z137" s="7">
        <v>0</v>
      </c>
      <c r="AA137" s="7">
        <v>0</v>
      </c>
      <c r="AB137" s="7">
        <v>144</v>
      </c>
      <c r="AC137" s="7">
        <v>89</v>
      </c>
      <c r="AD137" s="7">
        <v>217</v>
      </c>
    </row>
    <row r="138" spans="1:30" hidden="1" x14ac:dyDescent="0.25">
      <c r="A138" s="6"/>
      <c r="B138" s="6"/>
      <c r="C138" s="6" t="s">
        <v>98</v>
      </c>
      <c r="D138" s="7"/>
      <c r="E138" s="7">
        <v>10748</v>
      </c>
      <c r="F138" s="7">
        <v>10704</v>
      </c>
      <c r="G138" s="7">
        <v>0</v>
      </c>
      <c r="H138" s="7">
        <v>0</v>
      </c>
      <c r="I138" s="7">
        <v>142587246.68000001</v>
      </c>
      <c r="J138" s="7">
        <v>0</v>
      </c>
      <c r="K138" s="7">
        <v>486</v>
      </c>
      <c r="L138" s="7">
        <v>0</v>
      </c>
      <c r="M138" s="7">
        <v>142586760.68000001</v>
      </c>
      <c r="N138" s="7">
        <v>44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/>
    </row>
    <row r="139" spans="1:30" hidden="1" x14ac:dyDescent="0.25">
      <c r="A139" s="6"/>
      <c r="B139" s="6"/>
      <c r="C139" s="6" t="s">
        <v>99</v>
      </c>
      <c r="D139" s="7"/>
      <c r="E139" s="7">
        <v>451</v>
      </c>
      <c r="F139" s="7">
        <v>343</v>
      </c>
      <c r="G139" s="7">
        <v>235</v>
      </c>
      <c r="H139" s="7">
        <v>137782</v>
      </c>
      <c r="I139" s="7">
        <v>274605.95</v>
      </c>
      <c r="J139" s="7">
        <v>1526190.4</v>
      </c>
      <c r="K139" s="7">
        <v>195642</v>
      </c>
      <c r="L139" s="7">
        <v>10626.75</v>
      </c>
      <c r="M139" s="7">
        <v>1594527.6</v>
      </c>
      <c r="N139" s="7">
        <v>66</v>
      </c>
      <c r="O139" s="7">
        <v>0</v>
      </c>
      <c r="P139" s="7">
        <v>12.82</v>
      </c>
      <c r="Q139" s="7">
        <v>207</v>
      </c>
      <c r="R139" s="7">
        <v>1</v>
      </c>
      <c r="S139" s="7">
        <v>21</v>
      </c>
      <c r="T139" s="7">
        <v>4</v>
      </c>
      <c r="U139" s="7">
        <v>1</v>
      </c>
      <c r="V139" s="7">
        <v>0</v>
      </c>
      <c r="W139" s="7">
        <v>0</v>
      </c>
      <c r="X139" s="7">
        <v>1</v>
      </c>
      <c r="Y139" s="7">
        <v>0</v>
      </c>
      <c r="Z139" s="7">
        <v>0</v>
      </c>
      <c r="AA139" s="7">
        <v>0</v>
      </c>
      <c r="AB139" s="7">
        <v>36</v>
      </c>
      <c r="AC139" s="7">
        <v>31</v>
      </c>
      <c r="AD139" s="7">
        <v>36</v>
      </c>
    </row>
    <row r="140" spans="1:30" hidden="1" x14ac:dyDescent="0.25">
      <c r="A140" s="6"/>
      <c r="B140" s="6"/>
      <c r="C140" s="6" t="s">
        <v>100</v>
      </c>
      <c r="D140" s="7"/>
      <c r="E140" s="7">
        <v>579</v>
      </c>
      <c r="F140" s="7">
        <v>521</v>
      </c>
      <c r="G140" s="7">
        <v>504</v>
      </c>
      <c r="H140" s="7">
        <v>219927</v>
      </c>
      <c r="I140" s="7">
        <v>5410092.0499999998</v>
      </c>
      <c r="J140" s="7">
        <v>2133158</v>
      </c>
      <c r="K140" s="7">
        <v>272777</v>
      </c>
      <c r="L140" s="7">
        <v>0</v>
      </c>
      <c r="M140" s="7">
        <v>7270473.0499999998</v>
      </c>
      <c r="N140" s="7">
        <v>55</v>
      </c>
      <c r="O140" s="7">
        <v>0</v>
      </c>
      <c r="P140" s="7">
        <v>12.79</v>
      </c>
      <c r="Q140" s="7">
        <v>385</v>
      </c>
      <c r="R140" s="7">
        <v>0</v>
      </c>
      <c r="S140" s="7">
        <v>63</v>
      </c>
      <c r="T140" s="7">
        <v>4</v>
      </c>
      <c r="U140" s="7">
        <v>6</v>
      </c>
      <c r="V140" s="7">
        <v>0</v>
      </c>
      <c r="W140" s="7">
        <v>0</v>
      </c>
      <c r="X140" s="7">
        <v>37</v>
      </c>
      <c r="Y140" s="7">
        <v>9</v>
      </c>
      <c r="Z140" s="7">
        <v>0</v>
      </c>
      <c r="AA140" s="7">
        <v>0</v>
      </c>
      <c r="AB140" s="7">
        <v>50</v>
      </c>
      <c r="AC140" s="7">
        <v>88</v>
      </c>
      <c r="AD140" s="7">
        <v>69</v>
      </c>
    </row>
    <row r="141" spans="1:30" hidden="1" x14ac:dyDescent="0.25">
      <c r="A141" s="6"/>
      <c r="B141" s="6"/>
      <c r="C141" s="6" t="s">
        <v>101</v>
      </c>
      <c r="D141" s="7"/>
      <c r="E141" s="7">
        <v>1021</v>
      </c>
      <c r="F141" s="7">
        <v>125</v>
      </c>
      <c r="G141" s="7">
        <v>0</v>
      </c>
      <c r="H141" s="7">
        <v>0</v>
      </c>
      <c r="I141" s="7">
        <v>-1564990</v>
      </c>
      <c r="J141" s="7">
        <v>0</v>
      </c>
      <c r="K141" s="7">
        <v>140269</v>
      </c>
      <c r="L141" s="7">
        <v>0</v>
      </c>
      <c r="M141" s="7">
        <v>-1705259</v>
      </c>
      <c r="N141" s="7">
        <v>765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/>
    </row>
  </sheetData>
  <mergeCells count="11">
    <mergeCell ref="A3:L3"/>
    <mergeCell ref="A4:L4"/>
    <mergeCell ref="EA4"/>
    <mergeCell ref="EB4"/>
    <mergeCell ref="EA5"/>
    <mergeCell ref="EB5"/>
    <mergeCell ref="A1"/>
    <mergeCell ref="B1:C1"/>
    <mergeCell ref="D1"/>
    <mergeCell ref="E1:F1"/>
    <mergeCell ref="A2:L2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9"/>
  <sheetViews>
    <sheetView workbookViewId="0">
      <selection activeCell="A3" sqref="A3:I28"/>
    </sheetView>
  </sheetViews>
  <sheetFormatPr defaultRowHeight="15" x14ac:dyDescent="0.25"/>
  <cols>
    <col min="1" max="1" width="25.85546875" bestFit="1" customWidth="1"/>
    <col min="2" max="2" width="26.85546875" bestFit="1" customWidth="1"/>
    <col min="3" max="3" width="24.85546875" bestFit="1" customWidth="1"/>
    <col min="4" max="4" width="27" bestFit="1" customWidth="1"/>
    <col min="5" max="5" width="13.140625" bestFit="1" customWidth="1"/>
    <col min="6" max="6" width="12" bestFit="1" customWidth="1"/>
    <col min="7" max="7" width="15.85546875" bestFit="1" customWidth="1"/>
    <col min="8" max="8" width="18.7109375" bestFit="1" customWidth="1"/>
    <col min="9" max="9" width="15.85546875" bestFit="1" customWidth="1"/>
  </cols>
  <sheetData>
    <row r="3" spans="1:9" x14ac:dyDescent="0.25">
      <c r="A3" s="9" t="s">
        <v>103</v>
      </c>
      <c r="B3" t="s">
        <v>105</v>
      </c>
      <c r="C3" t="s">
        <v>106</v>
      </c>
      <c r="D3" t="s">
        <v>107</v>
      </c>
      <c r="E3" t="s">
        <v>108</v>
      </c>
      <c r="F3" t="s">
        <v>109</v>
      </c>
      <c r="G3" t="s">
        <v>110</v>
      </c>
      <c r="H3" t="s">
        <v>111</v>
      </c>
      <c r="I3" t="s">
        <v>112</v>
      </c>
    </row>
    <row r="4" spans="1:9" x14ac:dyDescent="0.25">
      <c r="A4" s="10" t="s">
        <v>49</v>
      </c>
      <c r="B4">
        <v>5720</v>
      </c>
      <c r="C4">
        <v>4742</v>
      </c>
      <c r="D4">
        <v>2642</v>
      </c>
      <c r="E4">
        <v>100724</v>
      </c>
      <c r="F4">
        <v>4511578.78</v>
      </c>
      <c r="G4">
        <v>974742.25</v>
      </c>
      <c r="H4">
        <v>331999</v>
      </c>
      <c r="I4">
        <v>642743.25</v>
      </c>
    </row>
    <row r="5" spans="1:9" x14ac:dyDescent="0.25">
      <c r="A5" s="11" t="s">
        <v>50</v>
      </c>
      <c r="B5">
        <v>1484</v>
      </c>
      <c r="C5">
        <v>1085</v>
      </c>
      <c r="D5">
        <v>558</v>
      </c>
      <c r="E5">
        <v>12291</v>
      </c>
      <c r="F5">
        <v>971612.09000000008</v>
      </c>
      <c r="G5">
        <v>111850.51000000001</v>
      </c>
      <c r="H5">
        <v>20749</v>
      </c>
      <c r="I5">
        <v>91101.510000000009</v>
      </c>
    </row>
    <row r="6" spans="1:9" x14ac:dyDescent="0.25">
      <c r="A6" s="11" t="s">
        <v>54</v>
      </c>
      <c r="B6">
        <v>3993</v>
      </c>
      <c r="C6">
        <v>3449</v>
      </c>
      <c r="D6">
        <v>1931</v>
      </c>
      <c r="E6">
        <v>55683</v>
      </c>
      <c r="F6">
        <v>3353775.9400000004</v>
      </c>
      <c r="G6">
        <v>489153</v>
      </c>
      <c r="H6">
        <v>245619</v>
      </c>
      <c r="I6">
        <v>243534</v>
      </c>
    </row>
    <row r="7" spans="1:9" x14ac:dyDescent="0.25">
      <c r="A7" s="11" t="s">
        <v>59</v>
      </c>
      <c r="B7">
        <v>178</v>
      </c>
      <c r="C7">
        <v>161</v>
      </c>
      <c r="D7">
        <v>128</v>
      </c>
      <c r="E7">
        <v>21657</v>
      </c>
      <c r="F7">
        <v>150554.57</v>
      </c>
      <c r="G7">
        <v>248074.74</v>
      </c>
      <c r="H7">
        <v>30794</v>
      </c>
      <c r="I7">
        <v>217280.74</v>
      </c>
    </row>
    <row r="8" spans="1:9" x14ac:dyDescent="0.25">
      <c r="A8" s="11" t="s">
        <v>66</v>
      </c>
      <c r="B8">
        <v>65</v>
      </c>
      <c r="C8">
        <v>47</v>
      </c>
      <c r="D8">
        <v>25</v>
      </c>
      <c r="E8">
        <v>11093</v>
      </c>
      <c r="F8">
        <v>35636.18</v>
      </c>
      <c r="G8">
        <v>125664</v>
      </c>
      <c r="H8">
        <v>34837</v>
      </c>
      <c r="I8">
        <v>90827</v>
      </c>
    </row>
    <row r="9" spans="1:9" x14ac:dyDescent="0.25">
      <c r="A9" s="10" t="s">
        <v>79</v>
      </c>
      <c r="B9">
        <v>4184</v>
      </c>
      <c r="C9">
        <v>3313</v>
      </c>
      <c r="D9">
        <v>2312</v>
      </c>
      <c r="E9">
        <v>59164</v>
      </c>
      <c r="F9">
        <v>1841150.1600000001</v>
      </c>
      <c r="G9">
        <v>595075.54999999993</v>
      </c>
      <c r="H9">
        <v>231233</v>
      </c>
      <c r="I9">
        <v>363842.55000000005</v>
      </c>
    </row>
    <row r="10" spans="1:9" x14ac:dyDescent="0.25">
      <c r="A10" s="11" t="s">
        <v>50</v>
      </c>
      <c r="B10">
        <v>1031</v>
      </c>
      <c r="C10">
        <v>581</v>
      </c>
      <c r="D10">
        <v>402</v>
      </c>
      <c r="E10">
        <v>7664</v>
      </c>
      <c r="F10">
        <v>139719.31999999998</v>
      </c>
      <c r="G10">
        <v>70504.850000000006</v>
      </c>
      <c r="H10">
        <v>4205</v>
      </c>
      <c r="I10">
        <v>66299.850000000006</v>
      </c>
    </row>
    <row r="11" spans="1:9" x14ac:dyDescent="0.25">
      <c r="A11" s="11" t="s">
        <v>54</v>
      </c>
      <c r="B11">
        <v>2933</v>
      </c>
      <c r="C11">
        <v>2535</v>
      </c>
      <c r="D11">
        <v>1817</v>
      </c>
      <c r="E11">
        <v>35854</v>
      </c>
      <c r="F11">
        <v>1637748.77</v>
      </c>
      <c r="G11">
        <v>339497</v>
      </c>
      <c r="H11">
        <v>206879</v>
      </c>
      <c r="I11">
        <v>132618</v>
      </c>
    </row>
    <row r="12" spans="1:9" x14ac:dyDescent="0.25">
      <c r="A12" s="11" t="s">
        <v>59</v>
      </c>
      <c r="B12">
        <v>180</v>
      </c>
      <c r="C12">
        <v>162</v>
      </c>
      <c r="D12">
        <v>69</v>
      </c>
      <c r="E12">
        <v>12253</v>
      </c>
      <c r="F12">
        <v>64322.579999999994</v>
      </c>
      <c r="G12">
        <v>141891.04999999999</v>
      </c>
      <c r="H12">
        <v>14042</v>
      </c>
      <c r="I12">
        <v>127849.05</v>
      </c>
    </row>
    <row r="13" spans="1:9" x14ac:dyDescent="0.25">
      <c r="A13" s="11" t="s">
        <v>66</v>
      </c>
      <c r="B13">
        <v>40</v>
      </c>
      <c r="C13">
        <v>35</v>
      </c>
      <c r="D13">
        <v>24</v>
      </c>
      <c r="E13">
        <v>3393</v>
      </c>
      <c r="F13">
        <v>-640.51</v>
      </c>
      <c r="G13">
        <v>43182.65</v>
      </c>
      <c r="H13">
        <v>6107</v>
      </c>
      <c r="I13">
        <v>37075.65</v>
      </c>
    </row>
    <row r="14" spans="1:9" x14ac:dyDescent="0.25">
      <c r="A14" s="10" t="s">
        <v>82</v>
      </c>
      <c r="B14">
        <v>7071</v>
      </c>
      <c r="C14">
        <v>5909</v>
      </c>
      <c r="D14">
        <v>3414</v>
      </c>
      <c r="E14">
        <v>177082</v>
      </c>
      <c r="F14">
        <v>5504818.1099999994</v>
      </c>
      <c r="G14">
        <v>1761296.26</v>
      </c>
      <c r="H14">
        <v>631093</v>
      </c>
      <c r="I14">
        <v>1130203.26</v>
      </c>
    </row>
    <row r="15" spans="1:9" x14ac:dyDescent="0.25">
      <c r="A15" s="11" t="s">
        <v>50</v>
      </c>
      <c r="B15">
        <v>1031</v>
      </c>
      <c r="C15">
        <v>690</v>
      </c>
      <c r="D15">
        <v>358</v>
      </c>
      <c r="E15">
        <v>7287</v>
      </c>
      <c r="F15">
        <v>618555.36</v>
      </c>
      <c r="G15">
        <v>67609.260000000009</v>
      </c>
      <c r="H15">
        <v>12138</v>
      </c>
      <c r="I15">
        <v>55471.26</v>
      </c>
    </row>
    <row r="16" spans="1:9" x14ac:dyDescent="0.25">
      <c r="A16" s="11" t="s">
        <v>54</v>
      </c>
      <c r="B16">
        <v>5533</v>
      </c>
      <c r="C16">
        <v>4803</v>
      </c>
      <c r="D16">
        <v>2734</v>
      </c>
      <c r="E16">
        <v>96749</v>
      </c>
      <c r="F16">
        <v>4402206.1099999994</v>
      </c>
      <c r="G16">
        <v>809072.25</v>
      </c>
      <c r="H16">
        <v>434237</v>
      </c>
      <c r="I16">
        <v>374835.25</v>
      </c>
    </row>
    <row r="17" spans="1:9" x14ac:dyDescent="0.25">
      <c r="A17" s="11" t="s">
        <v>59</v>
      </c>
      <c r="B17">
        <v>377</v>
      </c>
      <c r="C17">
        <v>311</v>
      </c>
      <c r="D17">
        <v>242</v>
      </c>
      <c r="E17">
        <v>36808</v>
      </c>
      <c r="F17">
        <v>328877.76</v>
      </c>
      <c r="G17">
        <v>446680</v>
      </c>
      <c r="H17">
        <v>93936</v>
      </c>
      <c r="I17">
        <v>352744</v>
      </c>
    </row>
    <row r="18" spans="1:9" x14ac:dyDescent="0.25">
      <c r="A18" s="11" t="s">
        <v>66</v>
      </c>
      <c r="B18">
        <v>130</v>
      </c>
      <c r="C18">
        <v>105</v>
      </c>
      <c r="D18">
        <v>80</v>
      </c>
      <c r="E18">
        <v>36238</v>
      </c>
      <c r="F18">
        <v>155178.88</v>
      </c>
      <c r="G18">
        <v>437934.75</v>
      </c>
      <c r="H18">
        <v>90782</v>
      </c>
      <c r="I18">
        <v>347152.75</v>
      </c>
    </row>
    <row r="19" spans="1:9" x14ac:dyDescent="0.25">
      <c r="A19" s="10" t="s">
        <v>85</v>
      </c>
      <c r="B19">
        <v>6984</v>
      </c>
      <c r="C19">
        <v>5821</v>
      </c>
      <c r="D19">
        <v>2995</v>
      </c>
      <c r="E19">
        <v>140621</v>
      </c>
      <c r="F19">
        <v>4802147.2899999991</v>
      </c>
      <c r="G19">
        <v>1406954.48</v>
      </c>
      <c r="H19">
        <v>409510</v>
      </c>
      <c r="I19">
        <v>997444.48</v>
      </c>
    </row>
    <row r="20" spans="1:9" x14ac:dyDescent="0.25">
      <c r="A20" s="11" t="s">
        <v>50</v>
      </c>
      <c r="B20">
        <v>1581</v>
      </c>
      <c r="C20">
        <v>1082</v>
      </c>
      <c r="D20">
        <v>488</v>
      </c>
      <c r="E20">
        <v>8779</v>
      </c>
      <c r="F20">
        <v>676497.83</v>
      </c>
      <c r="G20">
        <v>82561.48</v>
      </c>
      <c r="H20">
        <v>23491</v>
      </c>
      <c r="I20">
        <v>59070.479999999996</v>
      </c>
    </row>
    <row r="21" spans="1:9" x14ac:dyDescent="0.25">
      <c r="A21" s="11" t="s">
        <v>54</v>
      </c>
      <c r="B21">
        <v>5095</v>
      </c>
      <c r="C21">
        <v>4484</v>
      </c>
      <c r="D21">
        <v>2350</v>
      </c>
      <c r="E21">
        <v>66285</v>
      </c>
      <c r="F21">
        <v>3789128.52</v>
      </c>
      <c r="G21">
        <v>591303</v>
      </c>
      <c r="H21">
        <v>323009</v>
      </c>
      <c r="I21">
        <v>268294</v>
      </c>
    </row>
    <row r="22" spans="1:9" x14ac:dyDescent="0.25">
      <c r="A22" s="11" t="s">
        <v>59</v>
      </c>
      <c r="B22">
        <v>227</v>
      </c>
      <c r="C22">
        <v>199</v>
      </c>
      <c r="D22">
        <v>130</v>
      </c>
      <c r="E22">
        <v>26435</v>
      </c>
      <c r="F22">
        <v>191539.35</v>
      </c>
      <c r="G22">
        <v>315076</v>
      </c>
      <c r="H22">
        <v>59100</v>
      </c>
      <c r="I22">
        <v>255976</v>
      </c>
    </row>
    <row r="23" spans="1:9" x14ac:dyDescent="0.25">
      <c r="A23" s="11" t="s">
        <v>66</v>
      </c>
      <c r="B23">
        <v>81</v>
      </c>
      <c r="C23">
        <v>56</v>
      </c>
      <c r="D23">
        <v>27</v>
      </c>
      <c r="E23">
        <v>39122</v>
      </c>
      <c r="F23">
        <v>144981.59</v>
      </c>
      <c r="G23">
        <v>418014</v>
      </c>
      <c r="H23">
        <v>3910</v>
      </c>
      <c r="I23">
        <v>414104</v>
      </c>
    </row>
    <row r="24" spans="1:9" x14ac:dyDescent="0.25">
      <c r="A24" s="10" t="s">
        <v>89</v>
      </c>
      <c r="B24">
        <v>5931</v>
      </c>
      <c r="C24">
        <v>4719</v>
      </c>
      <c r="D24">
        <v>3037</v>
      </c>
      <c r="E24">
        <v>168613</v>
      </c>
      <c r="F24">
        <v>2941111.2399999998</v>
      </c>
      <c r="G24">
        <v>1714148.5</v>
      </c>
      <c r="H24">
        <v>380735</v>
      </c>
      <c r="I24">
        <v>1333413.5</v>
      </c>
    </row>
    <row r="25" spans="1:9" x14ac:dyDescent="0.25">
      <c r="A25" s="11" t="s">
        <v>50</v>
      </c>
      <c r="B25">
        <v>1327</v>
      </c>
      <c r="C25">
        <v>806</v>
      </c>
      <c r="D25">
        <v>467</v>
      </c>
      <c r="E25">
        <v>9719</v>
      </c>
      <c r="F25">
        <v>305971.64</v>
      </c>
      <c r="G25">
        <v>87424.5</v>
      </c>
      <c r="H25">
        <v>4420</v>
      </c>
      <c r="I25">
        <v>83004.5</v>
      </c>
    </row>
    <row r="26" spans="1:9" x14ac:dyDescent="0.25">
      <c r="A26" s="11" t="s">
        <v>54</v>
      </c>
      <c r="B26">
        <v>4101</v>
      </c>
      <c r="C26">
        <v>3498</v>
      </c>
      <c r="D26">
        <v>2198</v>
      </c>
      <c r="E26">
        <v>61498</v>
      </c>
      <c r="F26">
        <v>2223747.0699999998</v>
      </c>
      <c r="G26">
        <v>533615</v>
      </c>
      <c r="H26">
        <v>277741</v>
      </c>
      <c r="I26">
        <v>255874</v>
      </c>
    </row>
    <row r="27" spans="1:9" x14ac:dyDescent="0.25">
      <c r="A27" s="11" t="s">
        <v>59</v>
      </c>
      <c r="B27">
        <v>368</v>
      </c>
      <c r="C27">
        <v>315</v>
      </c>
      <c r="D27">
        <v>293</v>
      </c>
      <c r="E27">
        <v>49460</v>
      </c>
      <c r="F27">
        <v>471942.72</v>
      </c>
      <c r="G27">
        <v>591714</v>
      </c>
      <c r="H27">
        <v>38568</v>
      </c>
      <c r="I27">
        <v>553146</v>
      </c>
    </row>
    <row r="28" spans="1:9" x14ac:dyDescent="0.25">
      <c r="A28" s="11" t="s">
        <v>66</v>
      </c>
      <c r="B28">
        <v>135</v>
      </c>
      <c r="C28">
        <v>100</v>
      </c>
      <c r="D28">
        <v>79</v>
      </c>
      <c r="E28">
        <v>47936</v>
      </c>
      <c r="F28">
        <v>-60550.19</v>
      </c>
      <c r="G28">
        <v>501395</v>
      </c>
      <c r="H28">
        <v>60006</v>
      </c>
      <c r="I28">
        <v>441389</v>
      </c>
    </row>
    <row r="29" spans="1:9" x14ac:dyDescent="0.25">
      <c r="A29" s="10" t="s">
        <v>104</v>
      </c>
      <c r="B29">
        <v>29890</v>
      </c>
      <c r="C29">
        <v>24504</v>
      </c>
      <c r="D29">
        <v>14400</v>
      </c>
      <c r="E29">
        <v>646204</v>
      </c>
      <c r="F29">
        <v>19600805.579999998</v>
      </c>
      <c r="G29">
        <v>6452217.04</v>
      </c>
      <c r="H29">
        <v>1984570</v>
      </c>
      <c r="I29">
        <v>4467647.04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J65"/>
    </sheetView>
  </sheetViews>
  <sheetFormatPr defaultRowHeight="15" x14ac:dyDescent="0.25"/>
  <cols>
    <col min="1" max="1" width="23.5703125" bestFit="1" customWidth="1"/>
    <col min="2" max="2" width="7" bestFit="1" customWidth="1"/>
    <col min="7" max="7" width="8" bestFit="1" customWidth="1"/>
    <col min="8" max="9" width="10.5703125" bestFit="1" customWidth="1"/>
    <col min="10" max="10" width="9.140625" bestFit="1" customWidth="1"/>
  </cols>
  <sheetData>
    <row r="1" spans="1:10" x14ac:dyDescent="0.25">
      <c r="A1" t="s">
        <v>8</v>
      </c>
      <c r="B1" t="s">
        <v>9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102</v>
      </c>
    </row>
    <row r="2" spans="1:10" x14ac:dyDescent="0.25">
      <c r="A2" t="s">
        <v>49</v>
      </c>
      <c r="B2" t="s">
        <v>50</v>
      </c>
      <c r="C2">
        <v>354</v>
      </c>
      <c r="D2">
        <v>354</v>
      </c>
      <c r="E2">
        <v>354</v>
      </c>
      <c r="F2">
        <v>8729</v>
      </c>
      <c r="G2" s="8">
        <v>51683.38</v>
      </c>
      <c r="H2" s="8">
        <v>76115.520000000004</v>
      </c>
      <c r="I2" s="8">
        <v>5211</v>
      </c>
      <c r="J2" s="8">
        <f>H2-I2</f>
        <v>70904.52</v>
      </c>
    </row>
    <row r="3" spans="1:10" x14ac:dyDescent="0.25">
      <c r="A3" t="s">
        <v>49</v>
      </c>
      <c r="B3" t="s">
        <v>50</v>
      </c>
      <c r="C3">
        <v>1078</v>
      </c>
      <c r="D3">
        <v>679</v>
      </c>
      <c r="E3">
        <v>152</v>
      </c>
      <c r="F3">
        <v>183</v>
      </c>
      <c r="G3" s="8">
        <v>888236.4</v>
      </c>
      <c r="H3" s="8">
        <v>12306.99</v>
      </c>
      <c r="I3" s="8">
        <v>8758</v>
      </c>
      <c r="J3" s="8">
        <f t="shared" ref="J3:J65" si="0">H3-I3</f>
        <v>3548.99</v>
      </c>
    </row>
    <row r="4" spans="1:10" x14ac:dyDescent="0.25">
      <c r="A4" t="s">
        <v>49</v>
      </c>
      <c r="B4" t="s">
        <v>50</v>
      </c>
      <c r="C4">
        <v>52</v>
      </c>
      <c r="D4">
        <v>52</v>
      </c>
      <c r="E4">
        <v>52</v>
      </c>
      <c r="F4">
        <v>3379</v>
      </c>
      <c r="G4" s="8">
        <v>31692.31</v>
      </c>
      <c r="H4" s="8">
        <v>23428</v>
      </c>
      <c r="I4" s="8">
        <v>6780</v>
      </c>
      <c r="J4" s="8">
        <f t="shared" si="0"/>
        <v>16648</v>
      </c>
    </row>
    <row r="5" spans="1:10" x14ac:dyDescent="0.25">
      <c r="A5" t="s">
        <v>49</v>
      </c>
      <c r="B5" t="s">
        <v>54</v>
      </c>
      <c r="C5">
        <v>53</v>
      </c>
      <c r="D5">
        <v>47</v>
      </c>
      <c r="E5">
        <v>15</v>
      </c>
      <c r="F5">
        <v>293</v>
      </c>
      <c r="G5" s="8">
        <v>8562.24</v>
      </c>
      <c r="H5" s="8">
        <v>3088</v>
      </c>
      <c r="I5" s="8">
        <v>123</v>
      </c>
      <c r="J5" s="8">
        <f t="shared" si="0"/>
        <v>2965</v>
      </c>
    </row>
    <row r="6" spans="1:10" x14ac:dyDescent="0.25">
      <c r="A6" t="s">
        <v>49</v>
      </c>
      <c r="B6" t="s">
        <v>54</v>
      </c>
      <c r="C6">
        <v>2</v>
      </c>
      <c r="D6">
        <v>2</v>
      </c>
      <c r="E6">
        <v>1</v>
      </c>
      <c r="F6">
        <v>67</v>
      </c>
      <c r="G6" s="8">
        <v>3353</v>
      </c>
      <c r="H6" s="8">
        <v>364</v>
      </c>
      <c r="I6" s="8">
        <v>364</v>
      </c>
      <c r="J6" s="8">
        <f t="shared" si="0"/>
        <v>0</v>
      </c>
    </row>
    <row r="7" spans="1:10" x14ac:dyDescent="0.25">
      <c r="A7" t="s">
        <v>49</v>
      </c>
      <c r="B7" t="s">
        <v>54</v>
      </c>
      <c r="C7">
        <v>1</v>
      </c>
      <c r="D7">
        <v>1</v>
      </c>
      <c r="E7">
        <v>1</v>
      </c>
      <c r="F7">
        <v>1590</v>
      </c>
      <c r="G7" s="8">
        <v>0</v>
      </c>
      <c r="H7" s="8">
        <v>21196</v>
      </c>
      <c r="I7" s="8">
        <v>0</v>
      </c>
      <c r="J7" s="8">
        <f t="shared" si="0"/>
        <v>21196</v>
      </c>
    </row>
    <row r="8" spans="1:10" x14ac:dyDescent="0.25">
      <c r="A8" t="s">
        <v>49</v>
      </c>
      <c r="B8" t="s">
        <v>54</v>
      </c>
      <c r="C8">
        <v>3937</v>
      </c>
      <c r="D8">
        <v>3399</v>
      </c>
      <c r="E8">
        <v>1914</v>
      </c>
      <c r="F8">
        <v>53733</v>
      </c>
      <c r="G8" s="8">
        <v>3341860.7</v>
      </c>
      <c r="H8" s="8">
        <v>464505</v>
      </c>
      <c r="I8" s="8">
        <v>245132</v>
      </c>
      <c r="J8" s="8">
        <f t="shared" si="0"/>
        <v>219373</v>
      </c>
    </row>
    <row r="9" spans="1:10" x14ac:dyDescent="0.25">
      <c r="A9" t="s">
        <v>49</v>
      </c>
      <c r="B9" t="s">
        <v>59</v>
      </c>
      <c r="C9">
        <v>169</v>
      </c>
      <c r="D9">
        <v>152</v>
      </c>
      <c r="E9">
        <v>123</v>
      </c>
      <c r="F9">
        <v>21607</v>
      </c>
      <c r="G9" s="8">
        <v>150291.03</v>
      </c>
      <c r="H9" s="8">
        <v>246982</v>
      </c>
      <c r="I9" s="8">
        <v>30694</v>
      </c>
      <c r="J9" s="8">
        <f t="shared" si="0"/>
        <v>216288</v>
      </c>
    </row>
    <row r="10" spans="1:10" x14ac:dyDescent="0.25">
      <c r="A10" t="s">
        <v>49</v>
      </c>
      <c r="B10" t="s">
        <v>59</v>
      </c>
      <c r="C10">
        <v>2</v>
      </c>
      <c r="D10">
        <v>2</v>
      </c>
      <c r="E10">
        <v>2</v>
      </c>
      <c r="F10">
        <v>2</v>
      </c>
      <c r="G10" s="8">
        <v>-40.46</v>
      </c>
      <c r="H10" s="8">
        <v>248.74</v>
      </c>
      <c r="I10" s="8">
        <v>0</v>
      </c>
      <c r="J10" s="8">
        <f t="shared" si="0"/>
        <v>248.74</v>
      </c>
    </row>
    <row r="11" spans="1:10" x14ac:dyDescent="0.25">
      <c r="A11" t="s">
        <v>49</v>
      </c>
      <c r="B11" t="s">
        <v>59</v>
      </c>
      <c r="C11">
        <v>7</v>
      </c>
      <c r="D11">
        <v>7</v>
      </c>
      <c r="E11">
        <v>3</v>
      </c>
      <c r="F11">
        <v>48</v>
      </c>
      <c r="G11" s="8">
        <v>304</v>
      </c>
      <c r="H11" s="8">
        <v>844</v>
      </c>
      <c r="I11" s="8">
        <v>100</v>
      </c>
      <c r="J11" s="8">
        <f t="shared" si="0"/>
        <v>744</v>
      </c>
    </row>
    <row r="12" spans="1:10" x14ac:dyDescent="0.25">
      <c r="A12" t="s">
        <v>49</v>
      </c>
      <c r="B12" t="s">
        <v>66</v>
      </c>
      <c r="C12">
        <v>36</v>
      </c>
      <c r="D12">
        <v>24</v>
      </c>
      <c r="E12">
        <v>16</v>
      </c>
      <c r="F12">
        <v>4975</v>
      </c>
      <c r="G12" s="8">
        <v>67998.210000000006</v>
      </c>
      <c r="H12" s="8">
        <v>59932</v>
      </c>
      <c r="I12" s="8">
        <v>33370</v>
      </c>
      <c r="J12" s="8">
        <f t="shared" si="0"/>
        <v>26562</v>
      </c>
    </row>
    <row r="13" spans="1:10" x14ac:dyDescent="0.25">
      <c r="A13" t="s">
        <v>49</v>
      </c>
      <c r="B13" t="s">
        <v>66</v>
      </c>
      <c r="C13">
        <v>3</v>
      </c>
      <c r="D13">
        <v>2</v>
      </c>
      <c r="E13">
        <v>2</v>
      </c>
      <c r="F13">
        <v>5960</v>
      </c>
      <c r="G13" s="8">
        <v>-37404.910000000003</v>
      </c>
      <c r="H13" s="8">
        <v>63609</v>
      </c>
      <c r="I13" s="8">
        <v>0</v>
      </c>
      <c r="J13" s="8">
        <f t="shared" si="0"/>
        <v>63609</v>
      </c>
    </row>
    <row r="14" spans="1:10" x14ac:dyDescent="0.25">
      <c r="A14" t="s">
        <v>49</v>
      </c>
      <c r="B14" t="s">
        <v>66</v>
      </c>
      <c r="C14">
        <v>1</v>
      </c>
      <c r="D14">
        <v>1</v>
      </c>
      <c r="E14">
        <v>0</v>
      </c>
      <c r="F14">
        <v>0</v>
      </c>
      <c r="G14" s="8">
        <v>0</v>
      </c>
      <c r="H14" s="8">
        <v>0</v>
      </c>
      <c r="I14" s="8">
        <v>0</v>
      </c>
      <c r="J14" s="8">
        <f t="shared" si="0"/>
        <v>0</v>
      </c>
    </row>
    <row r="15" spans="1:10" x14ac:dyDescent="0.25">
      <c r="A15" t="s">
        <v>49</v>
      </c>
      <c r="B15" t="s">
        <v>66</v>
      </c>
      <c r="C15">
        <v>25</v>
      </c>
      <c r="D15">
        <v>20</v>
      </c>
      <c r="E15">
        <v>7</v>
      </c>
      <c r="F15">
        <v>158</v>
      </c>
      <c r="G15" s="8">
        <v>5042.88</v>
      </c>
      <c r="H15" s="8">
        <v>2123</v>
      </c>
      <c r="I15" s="8">
        <v>1467</v>
      </c>
      <c r="J15" s="8">
        <f t="shared" si="0"/>
        <v>656</v>
      </c>
    </row>
    <row r="16" spans="1:10" x14ac:dyDescent="0.25">
      <c r="A16" t="s">
        <v>79</v>
      </c>
      <c r="B16" t="s">
        <v>50</v>
      </c>
      <c r="C16">
        <v>268</v>
      </c>
      <c r="D16">
        <v>268</v>
      </c>
      <c r="E16">
        <v>268</v>
      </c>
      <c r="F16">
        <v>6258</v>
      </c>
      <c r="G16" s="8">
        <v>-3786.04</v>
      </c>
      <c r="H16" s="8">
        <v>54206.96</v>
      </c>
      <c r="I16" s="8">
        <v>910</v>
      </c>
      <c r="J16" s="8">
        <f t="shared" si="0"/>
        <v>53296.959999999999</v>
      </c>
    </row>
    <row r="17" spans="1:10" x14ac:dyDescent="0.25">
      <c r="A17" t="s">
        <v>79</v>
      </c>
      <c r="B17" t="s">
        <v>50</v>
      </c>
      <c r="C17">
        <v>744</v>
      </c>
      <c r="D17">
        <v>294</v>
      </c>
      <c r="E17">
        <v>115</v>
      </c>
      <c r="F17">
        <v>213</v>
      </c>
      <c r="G17" s="8">
        <v>142673.71</v>
      </c>
      <c r="H17" s="8">
        <v>8337.89</v>
      </c>
      <c r="I17" s="8">
        <v>745</v>
      </c>
      <c r="J17" s="8">
        <f t="shared" si="0"/>
        <v>7592.8899999999994</v>
      </c>
    </row>
    <row r="18" spans="1:10" x14ac:dyDescent="0.25">
      <c r="A18" t="s">
        <v>79</v>
      </c>
      <c r="B18" t="s">
        <v>50</v>
      </c>
      <c r="C18">
        <v>19</v>
      </c>
      <c r="D18">
        <v>19</v>
      </c>
      <c r="E18">
        <v>19</v>
      </c>
      <c r="F18">
        <v>1193</v>
      </c>
      <c r="G18" s="8">
        <v>831.65</v>
      </c>
      <c r="H18" s="8">
        <v>7960</v>
      </c>
      <c r="I18" s="8">
        <v>2550</v>
      </c>
      <c r="J18" s="8">
        <f t="shared" si="0"/>
        <v>5410</v>
      </c>
    </row>
    <row r="19" spans="1:10" x14ac:dyDescent="0.25">
      <c r="A19" t="s">
        <v>79</v>
      </c>
      <c r="B19" t="s">
        <v>54</v>
      </c>
      <c r="C19">
        <v>23</v>
      </c>
      <c r="D19">
        <v>23</v>
      </c>
      <c r="E19">
        <v>17</v>
      </c>
      <c r="F19">
        <v>317</v>
      </c>
      <c r="G19" s="8">
        <v>1072</v>
      </c>
      <c r="H19" s="8">
        <v>3303</v>
      </c>
      <c r="I19" s="8">
        <v>1892</v>
      </c>
      <c r="J19" s="8">
        <f t="shared" si="0"/>
        <v>1411</v>
      </c>
    </row>
    <row r="20" spans="1:10" x14ac:dyDescent="0.25">
      <c r="A20" t="s">
        <v>79</v>
      </c>
      <c r="B20" t="s">
        <v>54</v>
      </c>
      <c r="C20">
        <v>2</v>
      </c>
      <c r="D20">
        <v>1</v>
      </c>
      <c r="E20">
        <v>1</v>
      </c>
      <c r="F20">
        <v>3</v>
      </c>
      <c r="G20" s="8">
        <v>-47</v>
      </c>
      <c r="H20" s="8">
        <v>159</v>
      </c>
      <c r="I20" s="8">
        <v>0</v>
      </c>
      <c r="J20" s="8">
        <f t="shared" si="0"/>
        <v>159</v>
      </c>
    </row>
    <row r="21" spans="1:10" x14ac:dyDescent="0.25">
      <c r="A21" t="s">
        <v>79</v>
      </c>
      <c r="B21" t="s">
        <v>54</v>
      </c>
      <c r="C21">
        <v>2908</v>
      </c>
      <c r="D21">
        <v>2511</v>
      </c>
      <c r="E21">
        <v>1799</v>
      </c>
      <c r="F21">
        <v>35534</v>
      </c>
      <c r="G21" s="8">
        <v>1636723.77</v>
      </c>
      <c r="H21" s="8">
        <v>336035</v>
      </c>
      <c r="I21" s="8">
        <v>204987</v>
      </c>
      <c r="J21" s="8">
        <f t="shared" si="0"/>
        <v>131048</v>
      </c>
    </row>
    <row r="22" spans="1:10" x14ac:dyDescent="0.25">
      <c r="A22" t="s">
        <v>79</v>
      </c>
      <c r="B22" t="s">
        <v>59</v>
      </c>
      <c r="C22">
        <v>25</v>
      </c>
      <c r="D22">
        <v>19</v>
      </c>
      <c r="E22">
        <v>15</v>
      </c>
      <c r="F22">
        <v>175</v>
      </c>
      <c r="G22" s="8">
        <v>8333.68</v>
      </c>
      <c r="H22" s="8">
        <v>3904</v>
      </c>
      <c r="I22" s="8">
        <v>800</v>
      </c>
      <c r="J22" s="8">
        <f t="shared" si="0"/>
        <v>3104</v>
      </c>
    </row>
    <row r="23" spans="1:10" x14ac:dyDescent="0.25">
      <c r="A23" t="s">
        <v>79</v>
      </c>
      <c r="B23" t="s">
        <v>59</v>
      </c>
      <c r="C23">
        <v>154</v>
      </c>
      <c r="D23">
        <v>142</v>
      </c>
      <c r="E23">
        <v>53</v>
      </c>
      <c r="F23">
        <v>12078</v>
      </c>
      <c r="G23" s="8">
        <v>56559.95</v>
      </c>
      <c r="H23" s="8">
        <v>137872</v>
      </c>
      <c r="I23" s="8">
        <v>13242</v>
      </c>
      <c r="J23" s="8">
        <f t="shared" si="0"/>
        <v>124630</v>
      </c>
    </row>
    <row r="24" spans="1:10" x14ac:dyDescent="0.25">
      <c r="A24" t="s">
        <v>79</v>
      </c>
      <c r="B24" t="s">
        <v>59</v>
      </c>
      <c r="C24">
        <v>1</v>
      </c>
      <c r="D24">
        <v>1</v>
      </c>
      <c r="E24">
        <v>1</v>
      </c>
      <c r="F24">
        <v>0</v>
      </c>
      <c r="G24" s="8">
        <v>-571.04999999999995</v>
      </c>
      <c r="H24" s="8">
        <v>115.05</v>
      </c>
      <c r="I24" s="8">
        <v>0</v>
      </c>
      <c r="J24" s="8">
        <f t="shared" si="0"/>
        <v>115.05</v>
      </c>
    </row>
    <row r="25" spans="1:10" x14ac:dyDescent="0.25">
      <c r="A25" t="s">
        <v>79</v>
      </c>
      <c r="B25" t="s">
        <v>66</v>
      </c>
      <c r="C25">
        <v>23</v>
      </c>
      <c r="D25">
        <v>19</v>
      </c>
      <c r="E25">
        <v>13</v>
      </c>
      <c r="F25">
        <v>3243</v>
      </c>
      <c r="G25" s="8">
        <v>-987.87</v>
      </c>
      <c r="H25" s="8">
        <v>40630.65</v>
      </c>
      <c r="I25" s="8">
        <v>4760</v>
      </c>
      <c r="J25" s="8">
        <f t="shared" si="0"/>
        <v>35870.65</v>
      </c>
    </row>
    <row r="26" spans="1:10" x14ac:dyDescent="0.25">
      <c r="A26" t="s">
        <v>79</v>
      </c>
      <c r="B26" t="s">
        <v>66</v>
      </c>
      <c r="C26">
        <v>17</v>
      </c>
      <c r="D26">
        <v>16</v>
      </c>
      <c r="E26">
        <v>11</v>
      </c>
      <c r="F26">
        <v>150</v>
      </c>
      <c r="G26" s="8">
        <v>347.36</v>
      </c>
      <c r="H26" s="8">
        <v>2552</v>
      </c>
      <c r="I26" s="8">
        <v>1347</v>
      </c>
      <c r="J26" s="8">
        <f t="shared" si="0"/>
        <v>1205</v>
      </c>
    </row>
    <row r="27" spans="1:10" x14ac:dyDescent="0.25">
      <c r="A27" t="s">
        <v>82</v>
      </c>
      <c r="B27" t="s">
        <v>50</v>
      </c>
      <c r="C27">
        <v>41</v>
      </c>
      <c r="D27">
        <v>41</v>
      </c>
      <c r="E27">
        <v>41</v>
      </c>
      <c r="F27">
        <v>2896</v>
      </c>
      <c r="G27" s="8">
        <v>10242.94</v>
      </c>
      <c r="H27" s="8">
        <v>19746</v>
      </c>
      <c r="I27" s="8">
        <v>6649</v>
      </c>
      <c r="J27" s="8">
        <f t="shared" si="0"/>
        <v>13097</v>
      </c>
    </row>
    <row r="28" spans="1:10" x14ac:dyDescent="0.25">
      <c r="A28" t="s">
        <v>82</v>
      </c>
      <c r="B28" t="s">
        <v>50</v>
      </c>
      <c r="C28">
        <v>183</v>
      </c>
      <c r="D28">
        <v>183</v>
      </c>
      <c r="E28">
        <v>183</v>
      </c>
      <c r="F28">
        <v>4211</v>
      </c>
      <c r="G28" s="8">
        <v>24873.72</v>
      </c>
      <c r="H28" s="8">
        <v>37881.760000000002</v>
      </c>
      <c r="I28" s="8">
        <v>1429</v>
      </c>
      <c r="J28" s="8">
        <f t="shared" si="0"/>
        <v>36452.76</v>
      </c>
    </row>
    <row r="29" spans="1:10" x14ac:dyDescent="0.25">
      <c r="A29" t="s">
        <v>82</v>
      </c>
      <c r="B29" t="s">
        <v>50</v>
      </c>
      <c r="C29">
        <v>807</v>
      </c>
      <c r="D29">
        <v>466</v>
      </c>
      <c r="E29">
        <v>134</v>
      </c>
      <c r="F29">
        <v>180</v>
      </c>
      <c r="G29" s="8">
        <v>583438.69999999995</v>
      </c>
      <c r="H29" s="8">
        <v>9981.5</v>
      </c>
      <c r="I29" s="8">
        <v>4060</v>
      </c>
      <c r="J29" s="8">
        <f t="shared" si="0"/>
        <v>5921.5</v>
      </c>
    </row>
    <row r="30" spans="1:10" x14ac:dyDescent="0.25">
      <c r="A30" t="s">
        <v>82</v>
      </c>
      <c r="B30" t="s">
        <v>54</v>
      </c>
      <c r="C30">
        <v>4</v>
      </c>
      <c r="D30">
        <v>2</v>
      </c>
      <c r="E30">
        <v>1</v>
      </c>
      <c r="F30">
        <v>37</v>
      </c>
      <c r="G30" s="8">
        <v>322</v>
      </c>
      <c r="H30" s="8">
        <v>464</v>
      </c>
      <c r="I30" s="8">
        <v>927</v>
      </c>
      <c r="J30" s="8">
        <f t="shared" si="0"/>
        <v>-463</v>
      </c>
    </row>
    <row r="31" spans="1:10" x14ac:dyDescent="0.25">
      <c r="A31" t="s">
        <v>82</v>
      </c>
      <c r="B31" t="s">
        <v>54</v>
      </c>
      <c r="C31">
        <v>7</v>
      </c>
      <c r="D31">
        <v>5</v>
      </c>
      <c r="E31">
        <v>3</v>
      </c>
      <c r="F31">
        <v>1953</v>
      </c>
      <c r="G31" s="8">
        <v>29511</v>
      </c>
      <c r="H31" s="8">
        <v>23656</v>
      </c>
      <c r="I31" s="8">
        <v>17500</v>
      </c>
      <c r="J31" s="8">
        <f t="shared" si="0"/>
        <v>6156</v>
      </c>
    </row>
    <row r="32" spans="1:10" x14ac:dyDescent="0.25">
      <c r="A32" t="s">
        <v>82</v>
      </c>
      <c r="B32" t="s">
        <v>54</v>
      </c>
      <c r="C32">
        <v>1136</v>
      </c>
      <c r="D32">
        <v>1029</v>
      </c>
      <c r="E32">
        <v>832</v>
      </c>
      <c r="F32">
        <v>31912</v>
      </c>
      <c r="G32" s="8">
        <v>731492.25</v>
      </c>
      <c r="H32" s="8">
        <v>267002</v>
      </c>
      <c r="I32" s="8">
        <v>97868</v>
      </c>
      <c r="J32" s="8">
        <f t="shared" si="0"/>
        <v>169134</v>
      </c>
    </row>
    <row r="33" spans="1:10" x14ac:dyDescent="0.25">
      <c r="A33" t="s">
        <v>82</v>
      </c>
      <c r="B33" t="s">
        <v>54</v>
      </c>
      <c r="C33">
        <v>4386</v>
      </c>
      <c r="D33">
        <v>3767</v>
      </c>
      <c r="E33">
        <v>1898</v>
      </c>
      <c r="F33">
        <v>62847</v>
      </c>
      <c r="G33" s="8">
        <v>3640880.86</v>
      </c>
      <c r="H33" s="8">
        <v>517950.25</v>
      </c>
      <c r="I33" s="8">
        <v>317942</v>
      </c>
      <c r="J33" s="8">
        <f t="shared" si="0"/>
        <v>200008.25</v>
      </c>
    </row>
    <row r="34" spans="1:10" x14ac:dyDescent="0.25">
      <c r="A34" t="s">
        <v>82</v>
      </c>
      <c r="B34" t="s">
        <v>59</v>
      </c>
      <c r="C34">
        <v>180</v>
      </c>
      <c r="D34">
        <v>161</v>
      </c>
      <c r="E34">
        <v>106</v>
      </c>
      <c r="F34">
        <v>21442</v>
      </c>
      <c r="G34" s="8">
        <v>110127.43</v>
      </c>
      <c r="H34" s="8">
        <v>243315</v>
      </c>
      <c r="I34" s="8">
        <v>38584</v>
      </c>
      <c r="J34" s="8">
        <f t="shared" si="0"/>
        <v>204731</v>
      </c>
    </row>
    <row r="35" spans="1:10" x14ac:dyDescent="0.25">
      <c r="A35" t="s">
        <v>82</v>
      </c>
      <c r="B35" t="s">
        <v>59</v>
      </c>
      <c r="C35">
        <v>197</v>
      </c>
      <c r="D35">
        <v>150</v>
      </c>
      <c r="E35">
        <v>136</v>
      </c>
      <c r="F35">
        <v>15366</v>
      </c>
      <c r="G35" s="8">
        <v>218750.33</v>
      </c>
      <c r="H35" s="8">
        <v>203365</v>
      </c>
      <c r="I35" s="8">
        <v>55352</v>
      </c>
      <c r="J35" s="8">
        <f t="shared" si="0"/>
        <v>148013</v>
      </c>
    </row>
    <row r="36" spans="1:10" x14ac:dyDescent="0.25">
      <c r="A36" t="s">
        <v>82</v>
      </c>
      <c r="B36" t="s">
        <v>66</v>
      </c>
      <c r="C36">
        <v>35</v>
      </c>
      <c r="D36">
        <v>27</v>
      </c>
      <c r="E36">
        <v>14</v>
      </c>
      <c r="F36">
        <v>944</v>
      </c>
      <c r="G36" s="8">
        <v>17979.03</v>
      </c>
      <c r="H36" s="8">
        <v>10101</v>
      </c>
      <c r="I36" s="8">
        <v>754</v>
      </c>
      <c r="J36" s="8">
        <f t="shared" si="0"/>
        <v>9347</v>
      </c>
    </row>
    <row r="37" spans="1:10" x14ac:dyDescent="0.25">
      <c r="A37" t="s">
        <v>82</v>
      </c>
      <c r="B37" t="s">
        <v>66</v>
      </c>
      <c r="C37">
        <v>87</v>
      </c>
      <c r="D37">
        <v>70</v>
      </c>
      <c r="E37">
        <v>58</v>
      </c>
      <c r="F37">
        <v>20044</v>
      </c>
      <c r="G37" s="8">
        <v>137210.85</v>
      </c>
      <c r="H37" s="8">
        <v>254633.75</v>
      </c>
      <c r="I37" s="8">
        <v>46150</v>
      </c>
      <c r="J37" s="8">
        <f t="shared" si="0"/>
        <v>208483.75</v>
      </c>
    </row>
    <row r="38" spans="1:10" x14ac:dyDescent="0.25">
      <c r="A38" t="s">
        <v>82</v>
      </c>
      <c r="B38" t="s">
        <v>66</v>
      </c>
      <c r="C38">
        <v>8</v>
      </c>
      <c r="D38">
        <v>8</v>
      </c>
      <c r="E38">
        <v>8</v>
      </c>
      <c r="F38">
        <v>15250</v>
      </c>
      <c r="G38" s="8">
        <v>-11</v>
      </c>
      <c r="H38" s="8">
        <v>173200</v>
      </c>
      <c r="I38" s="8">
        <v>43878</v>
      </c>
      <c r="J38" s="8">
        <f t="shared" si="0"/>
        <v>129322</v>
      </c>
    </row>
    <row r="39" spans="1:10" x14ac:dyDescent="0.25">
      <c r="A39" t="s">
        <v>85</v>
      </c>
      <c r="B39" t="s">
        <v>50</v>
      </c>
      <c r="C39">
        <v>1249</v>
      </c>
      <c r="D39">
        <v>750</v>
      </c>
      <c r="E39">
        <v>156</v>
      </c>
      <c r="F39">
        <v>176</v>
      </c>
      <c r="G39" s="8">
        <v>635360.69999999995</v>
      </c>
      <c r="H39" s="8">
        <v>11701.28</v>
      </c>
      <c r="I39" s="8">
        <v>12564</v>
      </c>
      <c r="J39" s="8">
        <f t="shared" si="0"/>
        <v>-862.71999999999935</v>
      </c>
    </row>
    <row r="40" spans="1:10" x14ac:dyDescent="0.25">
      <c r="A40" t="s">
        <v>85</v>
      </c>
      <c r="B40" t="s">
        <v>50</v>
      </c>
      <c r="C40">
        <v>290</v>
      </c>
      <c r="D40">
        <v>290</v>
      </c>
      <c r="E40">
        <v>290</v>
      </c>
      <c r="F40">
        <v>6191</v>
      </c>
      <c r="G40" s="8">
        <v>31208.48</v>
      </c>
      <c r="H40" s="8">
        <v>53917.2</v>
      </c>
      <c r="I40" s="8">
        <v>2930</v>
      </c>
      <c r="J40" s="8">
        <f t="shared" si="0"/>
        <v>50987.199999999997</v>
      </c>
    </row>
    <row r="41" spans="1:10" x14ac:dyDescent="0.25">
      <c r="A41" t="s">
        <v>85</v>
      </c>
      <c r="B41" t="s">
        <v>50</v>
      </c>
      <c r="C41">
        <v>42</v>
      </c>
      <c r="D41">
        <v>42</v>
      </c>
      <c r="E41">
        <v>42</v>
      </c>
      <c r="F41">
        <v>2412</v>
      </c>
      <c r="G41" s="8">
        <v>9928.65</v>
      </c>
      <c r="H41" s="8">
        <v>16943</v>
      </c>
      <c r="I41" s="8">
        <v>7997</v>
      </c>
      <c r="J41" s="8">
        <f t="shared" si="0"/>
        <v>8946</v>
      </c>
    </row>
    <row r="42" spans="1:10" x14ac:dyDescent="0.25">
      <c r="A42" t="s">
        <v>85</v>
      </c>
      <c r="B42" t="s">
        <v>54</v>
      </c>
      <c r="C42">
        <v>4945</v>
      </c>
      <c r="D42">
        <v>4342</v>
      </c>
      <c r="E42">
        <v>2270</v>
      </c>
      <c r="F42">
        <v>62348</v>
      </c>
      <c r="G42" s="8">
        <v>3720990.22</v>
      </c>
      <c r="H42" s="8">
        <v>549815</v>
      </c>
      <c r="I42" s="8">
        <v>297488</v>
      </c>
      <c r="J42" s="8">
        <f t="shared" si="0"/>
        <v>252327</v>
      </c>
    </row>
    <row r="43" spans="1:10" x14ac:dyDescent="0.25">
      <c r="A43" t="s">
        <v>85</v>
      </c>
      <c r="B43" t="s">
        <v>54</v>
      </c>
      <c r="C43">
        <v>2</v>
      </c>
      <c r="D43">
        <v>2</v>
      </c>
      <c r="E43">
        <v>2</v>
      </c>
      <c r="F43">
        <v>164</v>
      </c>
      <c r="G43" s="8">
        <v>2179</v>
      </c>
      <c r="H43" s="8">
        <v>2112</v>
      </c>
      <c r="I43" s="8">
        <v>731</v>
      </c>
      <c r="J43" s="8">
        <f t="shared" si="0"/>
        <v>1381</v>
      </c>
    </row>
    <row r="44" spans="1:10" x14ac:dyDescent="0.25">
      <c r="A44" t="s">
        <v>85</v>
      </c>
      <c r="B44" t="s">
        <v>54</v>
      </c>
      <c r="C44">
        <v>148</v>
      </c>
      <c r="D44">
        <v>140</v>
      </c>
      <c r="E44">
        <v>78</v>
      </c>
      <c r="F44">
        <v>3773</v>
      </c>
      <c r="G44" s="8">
        <v>65959.3</v>
      </c>
      <c r="H44" s="8">
        <v>39376</v>
      </c>
      <c r="I44" s="8">
        <v>24790</v>
      </c>
      <c r="J44" s="8">
        <f t="shared" si="0"/>
        <v>14586</v>
      </c>
    </row>
    <row r="45" spans="1:10" x14ac:dyDescent="0.25">
      <c r="A45" t="s">
        <v>85</v>
      </c>
      <c r="B45" t="s">
        <v>59</v>
      </c>
      <c r="C45">
        <v>1</v>
      </c>
      <c r="D45">
        <v>1</v>
      </c>
      <c r="E45">
        <v>0</v>
      </c>
      <c r="F45">
        <v>0</v>
      </c>
      <c r="G45" s="8">
        <v>20.05</v>
      </c>
      <c r="H45" s="8">
        <v>0</v>
      </c>
      <c r="I45" s="8">
        <v>0</v>
      </c>
      <c r="J45" s="8">
        <f t="shared" si="0"/>
        <v>0</v>
      </c>
    </row>
    <row r="46" spans="1:10" x14ac:dyDescent="0.25">
      <c r="A46" t="s">
        <v>85</v>
      </c>
      <c r="B46" t="s">
        <v>59</v>
      </c>
      <c r="C46">
        <v>22</v>
      </c>
      <c r="D46">
        <v>16</v>
      </c>
      <c r="E46">
        <v>9</v>
      </c>
      <c r="F46">
        <v>158</v>
      </c>
      <c r="G46" s="8">
        <v>7070.15</v>
      </c>
      <c r="H46" s="8">
        <v>3102</v>
      </c>
      <c r="I46" s="8">
        <v>875</v>
      </c>
      <c r="J46" s="8">
        <f t="shared" si="0"/>
        <v>2227</v>
      </c>
    </row>
    <row r="47" spans="1:10" x14ac:dyDescent="0.25">
      <c r="A47" t="s">
        <v>85</v>
      </c>
      <c r="B47" t="s">
        <v>59</v>
      </c>
      <c r="C47">
        <v>204</v>
      </c>
      <c r="D47">
        <v>182</v>
      </c>
      <c r="E47">
        <v>121</v>
      </c>
      <c r="F47">
        <v>26277</v>
      </c>
      <c r="G47" s="8">
        <v>184449.15</v>
      </c>
      <c r="H47" s="8">
        <v>311974</v>
      </c>
      <c r="I47" s="8">
        <v>58225</v>
      </c>
      <c r="J47" s="8">
        <f t="shared" si="0"/>
        <v>253749</v>
      </c>
    </row>
    <row r="48" spans="1:10" x14ac:dyDescent="0.25">
      <c r="A48" t="s">
        <v>85</v>
      </c>
      <c r="B48" t="s">
        <v>66</v>
      </c>
      <c r="C48">
        <v>6</v>
      </c>
      <c r="D48">
        <v>4</v>
      </c>
      <c r="E48">
        <v>4</v>
      </c>
      <c r="F48">
        <v>23730</v>
      </c>
      <c r="G48" s="8">
        <v>16300.57</v>
      </c>
      <c r="H48" s="8">
        <v>228735</v>
      </c>
      <c r="I48" s="8">
        <v>0</v>
      </c>
      <c r="J48" s="8">
        <f t="shared" si="0"/>
        <v>228735</v>
      </c>
    </row>
    <row r="49" spans="1:10" x14ac:dyDescent="0.25">
      <c r="A49" t="s">
        <v>85</v>
      </c>
      <c r="B49" t="s">
        <v>66</v>
      </c>
      <c r="C49">
        <v>1</v>
      </c>
      <c r="D49">
        <v>1</v>
      </c>
      <c r="E49">
        <v>1</v>
      </c>
      <c r="F49">
        <v>7250</v>
      </c>
      <c r="G49" s="8">
        <v>0</v>
      </c>
      <c r="H49" s="8">
        <v>102679</v>
      </c>
      <c r="I49" s="8">
        <v>0</v>
      </c>
      <c r="J49" s="8">
        <f t="shared" si="0"/>
        <v>102679</v>
      </c>
    </row>
    <row r="50" spans="1:10" x14ac:dyDescent="0.25">
      <c r="A50" t="s">
        <v>85</v>
      </c>
      <c r="B50" t="s">
        <v>66</v>
      </c>
      <c r="C50">
        <v>40</v>
      </c>
      <c r="D50">
        <v>26</v>
      </c>
      <c r="E50">
        <v>11</v>
      </c>
      <c r="F50">
        <v>7086</v>
      </c>
      <c r="G50" s="8">
        <v>89467.7</v>
      </c>
      <c r="H50" s="8">
        <v>74019</v>
      </c>
      <c r="I50" s="8">
        <v>640</v>
      </c>
      <c r="J50" s="8">
        <f t="shared" si="0"/>
        <v>73379</v>
      </c>
    </row>
    <row r="51" spans="1:10" x14ac:dyDescent="0.25">
      <c r="A51" t="s">
        <v>85</v>
      </c>
      <c r="B51" t="s">
        <v>66</v>
      </c>
      <c r="C51">
        <v>34</v>
      </c>
      <c r="D51">
        <v>25</v>
      </c>
      <c r="E51">
        <v>11</v>
      </c>
      <c r="F51">
        <v>1056</v>
      </c>
      <c r="G51" s="8">
        <v>39213.32</v>
      </c>
      <c r="H51" s="8">
        <v>12581</v>
      </c>
      <c r="I51" s="8">
        <v>3270</v>
      </c>
      <c r="J51" s="8">
        <f t="shared" si="0"/>
        <v>9311</v>
      </c>
    </row>
    <row r="52" spans="1:10" x14ac:dyDescent="0.25">
      <c r="A52" t="s">
        <v>89</v>
      </c>
      <c r="B52" t="s">
        <v>50</v>
      </c>
      <c r="C52">
        <v>44</v>
      </c>
      <c r="D52">
        <v>44</v>
      </c>
      <c r="E52">
        <v>44</v>
      </c>
      <c r="F52">
        <v>2841</v>
      </c>
      <c r="G52" s="8">
        <v>233.39</v>
      </c>
      <c r="H52" s="8">
        <v>19760</v>
      </c>
      <c r="I52" s="8">
        <v>2990</v>
      </c>
      <c r="J52" s="8">
        <f t="shared" si="0"/>
        <v>16770</v>
      </c>
    </row>
    <row r="53" spans="1:10" x14ac:dyDescent="0.25">
      <c r="A53" t="s">
        <v>89</v>
      </c>
      <c r="B53" t="s">
        <v>50</v>
      </c>
      <c r="C53">
        <v>992</v>
      </c>
      <c r="D53">
        <v>471</v>
      </c>
      <c r="E53">
        <v>132</v>
      </c>
      <c r="F53">
        <v>158</v>
      </c>
      <c r="G53" s="8">
        <v>310236.78999999998</v>
      </c>
      <c r="H53" s="8">
        <v>9475.74</v>
      </c>
      <c r="I53" s="8">
        <v>600</v>
      </c>
      <c r="J53" s="8">
        <f t="shared" si="0"/>
        <v>8875.74</v>
      </c>
    </row>
    <row r="54" spans="1:10" x14ac:dyDescent="0.25">
      <c r="A54" t="s">
        <v>89</v>
      </c>
      <c r="B54" t="s">
        <v>50</v>
      </c>
      <c r="C54">
        <v>291</v>
      </c>
      <c r="D54">
        <v>291</v>
      </c>
      <c r="E54">
        <v>291</v>
      </c>
      <c r="F54">
        <v>6720</v>
      </c>
      <c r="G54" s="8">
        <v>-4498.54</v>
      </c>
      <c r="H54" s="8">
        <v>58188.76</v>
      </c>
      <c r="I54" s="8">
        <v>830</v>
      </c>
      <c r="J54" s="8">
        <f t="shared" si="0"/>
        <v>57358.76</v>
      </c>
    </row>
    <row r="55" spans="1:10" x14ac:dyDescent="0.25">
      <c r="A55" t="s">
        <v>89</v>
      </c>
      <c r="B55" t="s">
        <v>54</v>
      </c>
      <c r="C55">
        <v>7</v>
      </c>
      <c r="D55">
        <v>5</v>
      </c>
      <c r="E55">
        <v>4</v>
      </c>
      <c r="F55">
        <v>257</v>
      </c>
      <c r="G55" s="8">
        <v>981.61</v>
      </c>
      <c r="H55" s="8">
        <v>5833</v>
      </c>
      <c r="I55" s="8">
        <v>0</v>
      </c>
      <c r="J55" s="8">
        <f t="shared" si="0"/>
        <v>5833</v>
      </c>
    </row>
    <row r="56" spans="1:10" x14ac:dyDescent="0.25">
      <c r="A56" t="s">
        <v>89</v>
      </c>
      <c r="B56" t="s">
        <v>54</v>
      </c>
      <c r="C56">
        <v>4070</v>
      </c>
      <c r="D56">
        <v>3469</v>
      </c>
      <c r="E56">
        <v>2180</v>
      </c>
      <c r="F56">
        <v>59731</v>
      </c>
      <c r="G56" s="8">
        <v>2197828.46</v>
      </c>
      <c r="H56" s="8">
        <v>511377</v>
      </c>
      <c r="I56" s="8">
        <v>276121</v>
      </c>
      <c r="J56" s="8">
        <f t="shared" si="0"/>
        <v>235256</v>
      </c>
    </row>
    <row r="57" spans="1:10" x14ac:dyDescent="0.25">
      <c r="A57" t="s">
        <v>89</v>
      </c>
      <c r="B57" t="s">
        <v>54</v>
      </c>
      <c r="C57">
        <v>24</v>
      </c>
      <c r="D57">
        <v>24</v>
      </c>
      <c r="E57">
        <v>14</v>
      </c>
      <c r="F57">
        <v>1510</v>
      </c>
      <c r="G57" s="8">
        <v>24937</v>
      </c>
      <c r="H57" s="8">
        <v>16405</v>
      </c>
      <c r="I57" s="8">
        <v>1620</v>
      </c>
      <c r="J57" s="8">
        <f t="shared" si="0"/>
        <v>14785</v>
      </c>
    </row>
    <row r="58" spans="1:10" x14ac:dyDescent="0.25">
      <c r="A58" t="s">
        <v>89</v>
      </c>
      <c r="B58" t="s">
        <v>59</v>
      </c>
      <c r="C58">
        <v>1</v>
      </c>
      <c r="D58">
        <v>1</v>
      </c>
      <c r="E58">
        <v>0</v>
      </c>
      <c r="F58">
        <v>0</v>
      </c>
      <c r="G58" s="8">
        <v>-50.02</v>
      </c>
      <c r="H58" s="8">
        <v>0</v>
      </c>
      <c r="I58" s="8">
        <v>0</v>
      </c>
      <c r="J58" s="8">
        <f t="shared" si="0"/>
        <v>0</v>
      </c>
    </row>
    <row r="59" spans="1:10" x14ac:dyDescent="0.25">
      <c r="A59" t="s">
        <v>89</v>
      </c>
      <c r="B59" t="s">
        <v>59</v>
      </c>
      <c r="C59">
        <v>36</v>
      </c>
      <c r="D59">
        <v>31</v>
      </c>
      <c r="E59">
        <v>29</v>
      </c>
      <c r="F59">
        <v>9963</v>
      </c>
      <c r="G59" s="8">
        <v>309092.46000000002</v>
      </c>
      <c r="H59" s="8">
        <v>116540</v>
      </c>
      <c r="I59" s="8">
        <v>3737</v>
      </c>
      <c r="J59" s="8">
        <f t="shared" si="0"/>
        <v>112803</v>
      </c>
    </row>
    <row r="60" spans="1:10" x14ac:dyDescent="0.25">
      <c r="A60" t="s">
        <v>89</v>
      </c>
      <c r="B60" t="s">
        <v>59</v>
      </c>
      <c r="C60">
        <v>331</v>
      </c>
      <c r="D60">
        <v>283</v>
      </c>
      <c r="E60">
        <v>264</v>
      </c>
      <c r="F60">
        <v>39497</v>
      </c>
      <c r="G60" s="8">
        <v>162900.28</v>
      </c>
      <c r="H60" s="8">
        <v>475174</v>
      </c>
      <c r="I60" s="8">
        <v>34831</v>
      </c>
      <c r="J60" s="8">
        <f t="shared" si="0"/>
        <v>440343</v>
      </c>
    </row>
    <row r="61" spans="1:10" x14ac:dyDescent="0.25">
      <c r="A61" t="s">
        <v>89</v>
      </c>
      <c r="B61" t="s">
        <v>66</v>
      </c>
      <c r="C61">
        <v>56</v>
      </c>
      <c r="D61">
        <v>47</v>
      </c>
      <c r="E61">
        <v>38</v>
      </c>
      <c r="F61">
        <v>2143</v>
      </c>
      <c r="G61" s="8">
        <v>17327.13</v>
      </c>
      <c r="H61" s="8">
        <v>22038</v>
      </c>
      <c r="I61" s="8">
        <v>3983</v>
      </c>
      <c r="J61" s="8">
        <f t="shared" si="0"/>
        <v>18055</v>
      </c>
    </row>
    <row r="62" spans="1:10" x14ac:dyDescent="0.25">
      <c r="A62" t="s">
        <v>89</v>
      </c>
      <c r="B62" t="s">
        <v>66</v>
      </c>
      <c r="C62">
        <v>10</v>
      </c>
      <c r="D62">
        <v>8</v>
      </c>
      <c r="E62">
        <v>8</v>
      </c>
      <c r="F62">
        <v>24450</v>
      </c>
      <c r="G62" s="8">
        <v>-36016.379999999997</v>
      </c>
      <c r="H62" s="8">
        <v>261572</v>
      </c>
      <c r="I62" s="8">
        <v>0</v>
      </c>
      <c r="J62" s="8">
        <f t="shared" si="0"/>
        <v>261572</v>
      </c>
    </row>
    <row r="63" spans="1:10" x14ac:dyDescent="0.25">
      <c r="A63" t="s">
        <v>89</v>
      </c>
      <c r="B63" t="s">
        <v>66</v>
      </c>
      <c r="C63">
        <v>66</v>
      </c>
      <c r="D63">
        <v>42</v>
      </c>
      <c r="E63">
        <v>31</v>
      </c>
      <c r="F63">
        <v>21074</v>
      </c>
      <c r="G63" s="8">
        <v>-41860.94</v>
      </c>
      <c r="H63" s="8">
        <v>214770</v>
      </c>
      <c r="I63" s="8">
        <v>56023</v>
      </c>
      <c r="J63" s="8">
        <f t="shared" si="0"/>
        <v>158747</v>
      </c>
    </row>
    <row r="64" spans="1:10" x14ac:dyDescent="0.25">
      <c r="A64" t="s">
        <v>89</v>
      </c>
      <c r="B64" t="s">
        <v>66</v>
      </c>
      <c r="C64">
        <v>2</v>
      </c>
      <c r="D64">
        <v>2</v>
      </c>
      <c r="E64">
        <v>1</v>
      </c>
      <c r="F64">
        <v>173</v>
      </c>
      <c r="G64" s="8">
        <v>0</v>
      </c>
      <c r="H64" s="8">
        <v>1645</v>
      </c>
      <c r="I64" s="8">
        <v>0</v>
      </c>
      <c r="J64" s="8">
        <f t="shared" si="0"/>
        <v>1645</v>
      </c>
    </row>
    <row r="65" spans="1:10" x14ac:dyDescent="0.25">
      <c r="A65" t="s">
        <v>89</v>
      </c>
      <c r="B65" t="s">
        <v>66</v>
      </c>
      <c r="C65">
        <v>1</v>
      </c>
      <c r="D65">
        <v>1</v>
      </c>
      <c r="E65">
        <v>1</v>
      </c>
      <c r="F65">
        <v>96</v>
      </c>
      <c r="G65" s="8">
        <v>0</v>
      </c>
      <c r="H65" s="8">
        <v>1370</v>
      </c>
      <c r="I65" s="8">
        <v>0</v>
      </c>
      <c r="J65" s="8">
        <f t="shared" si="0"/>
        <v>1370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sqref="A1:J42"/>
    </sheetView>
  </sheetViews>
  <sheetFormatPr defaultRowHeight="15" x14ac:dyDescent="0.25"/>
  <cols>
    <col min="1" max="1" width="14.42578125" customWidth="1"/>
    <col min="2" max="5" width="9.28515625" bestFit="1" customWidth="1"/>
    <col min="6" max="6" width="10.5703125" bestFit="1" customWidth="1"/>
    <col min="7" max="7" width="9.7109375" bestFit="1" customWidth="1"/>
    <col min="8" max="8" width="9.5703125" bestFit="1" customWidth="1"/>
    <col min="9" max="9" width="9.7109375" bestFit="1" customWidth="1"/>
    <col min="10" max="10" width="5.5703125" bestFit="1" customWidth="1"/>
  </cols>
  <sheetData>
    <row r="1" spans="1:10" x14ac:dyDescent="0.25">
      <c r="A1" s="12"/>
      <c r="B1" s="12"/>
      <c r="C1" s="12"/>
      <c r="D1" s="12"/>
      <c r="E1" s="12"/>
      <c r="F1" s="12"/>
      <c r="G1" s="12"/>
      <c r="H1" s="12"/>
      <c r="I1" s="13">
        <v>44874</v>
      </c>
      <c r="J1" s="14"/>
    </row>
    <row r="2" spans="1:10" x14ac:dyDescent="0.25">
      <c r="A2" s="12" t="s">
        <v>49</v>
      </c>
      <c r="B2" s="12" t="s">
        <v>11</v>
      </c>
      <c r="C2" s="12" t="s">
        <v>118</v>
      </c>
      <c r="D2" s="12" t="s">
        <v>117</v>
      </c>
      <c r="E2" s="12" t="s">
        <v>116</v>
      </c>
      <c r="F2" s="12" t="s">
        <v>15</v>
      </c>
      <c r="G2" s="12" t="s">
        <v>115</v>
      </c>
      <c r="H2" s="12" t="s">
        <v>114</v>
      </c>
      <c r="I2" s="12" t="s">
        <v>113</v>
      </c>
      <c r="J2" s="12" t="s">
        <v>119</v>
      </c>
    </row>
    <row r="3" spans="1:10" x14ac:dyDescent="0.25">
      <c r="A3" s="12" t="s">
        <v>50</v>
      </c>
      <c r="B3" s="12">
        <v>1484</v>
      </c>
      <c r="C3" s="12">
        <v>1085</v>
      </c>
      <c r="D3" s="12">
        <v>558</v>
      </c>
      <c r="E3" s="12">
        <v>12291</v>
      </c>
      <c r="F3" s="15">
        <v>971612.09000000008</v>
      </c>
      <c r="G3" s="15">
        <v>111850.51000000001</v>
      </c>
      <c r="H3" s="15">
        <v>20749</v>
      </c>
      <c r="I3" s="15">
        <v>91101.510000000009</v>
      </c>
      <c r="J3" s="16">
        <f t="shared" ref="J3:J34" si="0">H3/G3*100</f>
        <v>18.550653009986274</v>
      </c>
    </row>
    <row r="4" spans="1:10" x14ac:dyDescent="0.25">
      <c r="A4" s="12" t="s">
        <v>54</v>
      </c>
      <c r="B4" s="12">
        <v>3993</v>
      </c>
      <c r="C4" s="12">
        <v>3449</v>
      </c>
      <c r="D4" s="12">
        <v>1931</v>
      </c>
      <c r="E4" s="12">
        <v>55683</v>
      </c>
      <c r="F4" s="15">
        <v>3353775.9400000004</v>
      </c>
      <c r="G4" s="15">
        <v>489153</v>
      </c>
      <c r="H4" s="15">
        <v>245619</v>
      </c>
      <c r="I4" s="15">
        <v>243534</v>
      </c>
      <c r="J4" s="16">
        <f t="shared" si="0"/>
        <v>50.213123501235813</v>
      </c>
    </row>
    <row r="5" spans="1:10" x14ac:dyDescent="0.25">
      <c r="A5" s="12" t="s">
        <v>59</v>
      </c>
      <c r="B5" s="12">
        <v>178</v>
      </c>
      <c r="C5" s="12">
        <v>161</v>
      </c>
      <c r="D5" s="12">
        <v>128</v>
      </c>
      <c r="E5" s="12">
        <v>21657</v>
      </c>
      <c r="F5" s="15">
        <v>150554.57</v>
      </c>
      <c r="G5" s="15">
        <v>248074.74</v>
      </c>
      <c r="H5" s="15">
        <v>30794</v>
      </c>
      <c r="I5" s="15">
        <v>217280.74</v>
      </c>
      <c r="J5" s="16">
        <f t="shared" si="0"/>
        <v>12.413194507429495</v>
      </c>
    </row>
    <row r="6" spans="1:10" x14ac:dyDescent="0.25">
      <c r="A6" s="12" t="s">
        <v>66</v>
      </c>
      <c r="B6" s="12">
        <v>65</v>
      </c>
      <c r="C6" s="12">
        <v>47</v>
      </c>
      <c r="D6" s="12">
        <v>25</v>
      </c>
      <c r="E6" s="12">
        <v>11093</v>
      </c>
      <c r="F6" s="15">
        <v>35636.18</v>
      </c>
      <c r="G6" s="15">
        <v>125664</v>
      </c>
      <c r="H6" s="15">
        <v>34837</v>
      </c>
      <c r="I6" s="15">
        <v>90827</v>
      </c>
      <c r="J6" s="16">
        <f t="shared" si="0"/>
        <v>27.722338935574232</v>
      </c>
    </row>
    <row r="7" spans="1:10" x14ac:dyDescent="0.25">
      <c r="A7" s="12" t="s">
        <v>120</v>
      </c>
      <c r="B7" s="12">
        <f t="shared" ref="B7:I7" si="1">SUM(B3:B6)</f>
        <v>5720</v>
      </c>
      <c r="C7" s="12">
        <f t="shared" si="1"/>
        <v>4742</v>
      </c>
      <c r="D7" s="12">
        <f t="shared" si="1"/>
        <v>2642</v>
      </c>
      <c r="E7" s="12">
        <f t="shared" si="1"/>
        <v>100724</v>
      </c>
      <c r="F7" s="15">
        <f t="shared" si="1"/>
        <v>4511578.78</v>
      </c>
      <c r="G7" s="15">
        <f t="shared" si="1"/>
        <v>974742.25</v>
      </c>
      <c r="H7" s="15">
        <f t="shared" si="1"/>
        <v>331999</v>
      </c>
      <c r="I7" s="15">
        <f t="shared" si="1"/>
        <v>642743.25</v>
      </c>
      <c r="J7" s="16"/>
    </row>
    <row r="8" spans="1:10" x14ac:dyDescent="0.25">
      <c r="A8" s="12"/>
      <c r="B8" s="12"/>
      <c r="C8" s="12"/>
      <c r="D8" s="12"/>
      <c r="E8" s="12"/>
      <c r="F8" s="15"/>
      <c r="G8" s="15"/>
      <c r="H8" s="15"/>
      <c r="I8" s="15"/>
      <c r="J8" s="16"/>
    </row>
    <row r="9" spans="1:10" x14ac:dyDescent="0.25">
      <c r="A9" s="12" t="s">
        <v>79</v>
      </c>
      <c r="B9" s="12" t="s">
        <v>11</v>
      </c>
      <c r="C9" s="12" t="s">
        <v>118</v>
      </c>
      <c r="D9" s="12" t="s">
        <v>117</v>
      </c>
      <c r="E9" s="12" t="s">
        <v>116</v>
      </c>
      <c r="F9" s="12" t="s">
        <v>15</v>
      </c>
      <c r="G9" s="12" t="s">
        <v>115</v>
      </c>
      <c r="H9" s="12" t="s">
        <v>114</v>
      </c>
      <c r="I9" s="12" t="s">
        <v>113</v>
      </c>
      <c r="J9" s="12" t="s">
        <v>119</v>
      </c>
    </row>
    <row r="10" spans="1:10" x14ac:dyDescent="0.25">
      <c r="A10" s="12" t="s">
        <v>50</v>
      </c>
      <c r="B10" s="12">
        <v>1031</v>
      </c>
      <c r="C10" s="12">
        <v>581</v>
      </c>
      <c r="D10" s="12">
        <v>402</v>
      </c>
      <c r="E10" s="12">
        <v>7664</v>
      </c>
      <c r="F10" s="15">
        <v>139719.31999999998</v>
      </c>
      <c r="G10" s="15">
        <v>70504.850000000006</v>
      </c>
      <c r="H10" s="15">
        <v>4205</v>
      </c>
      <c r="I10" s="15">
        <v>66299.850000000006</v>
      </c>
      <c r="J10" s="16">
        <f t="shared" si="0"/>
        <v>5.9641287088760553</v>
      </c>
    </row>
    <row r="11" spans="1:10" x14ac:dyDescent="0.25">
      <c r="A11" s="12" t="s">
        <v>54</v>
      </c>
      <c r="B11" s="12">
        <v>2933</v>
      </c>
      <c r="C11" s="12">
        <v>2535</v>
      </c>
      <c r="D11" s="12">
        <v>1817</v>
      </c>
      <c r="E11" s="12">
        <v>35854</v>
      </c>
      <c r="F11" s="15">
        <v>1637748.77</v>
      </c>
      <c r="G11" s="15">
        <v>339497</v>
      </c>
      <c r="H11" s="15">
        <v>206879</v>
      </c>
      <c r="I11" s="15">
        <v>132618</v>
      </c>
      <c r="J11" s="16">
        <f t="shared" si="0"/>
        <v>60.936915495571384</v>
      </c>
    </row>
    <row r="12" spans="1:10" x14ac:dyDescent="0.25">
      <c r="A12" s="12" t="s">
        <v>59</v>
      </c>
      <c r="B12" s="12">
        <v>180</v>
      </c>
      <c r="C12" s="12">
        <v>162</v>
      </c>
      <c r="D12" s="12">
        <v>69</v>
      </c>
      <c r="E12" s="12">
        <v>12253</v>
      </c>
      <c r="F12" s="15">
        <v>64322.579999999994</v>
      </c>
      <c r="G12" s="15">
        <v>141891.04999999999</v>
      </c>
      <c r="H12" s="15">
        <v>14042</v>
      </c>
      <c r="I12" s="15">
        <v>127849.05</v>
      </c>
      <c r="J12" s="16">
        <f t="shared" si="0"/>
        <v>9.8963253848639514</v>
      </c>
    </row>
    <row r="13" spans="1:10" x14ac:dyDescent="0.25">
      <c r="A13" s="12" t="s">
        <v>66</v>
      </c>
      <c r="B13" s="12">
        <v>40</v>
      </c>
      <c r="C13" s="12">
        <v>35</v>
      </c>
      <c r="D13" s="12">
        <v>24</v>
      </c>
      <c r="E13" s="12">
        <v>3393</v>
      </c>
      <c r="F13" s="15">
        <v>-640.51</v>
      </c>
      <c r="G13" s="15">
        <v>43182.65</v>
      </c>
      <c r="H13" s="15">
        <v>6107</v>
      </c>
      <c r="I13" s="15">
        <v>37075.65</v>
      </c>
      <c r="J13" s="16">
        <f t="shared" si="0"/>
        <v>14.142253891319779</v>
      </c>
    </row>
    <row r="14" spans="1:10" x14ac:dyDescent="0.25">
      <c r="A14" s="12" t="s">
        <v>120</v>
      </c>
      <c r="B14" s="12">
        <f t="shared" ref="B14:I14" si="2">SUM(B10:B13)</f>
        <v>4184</v>
      </c>
      <c r="C14" s="12">
        <f t="shared" si="2"/>
        <v>3313</v>
      </c>
      <c r="D14" s="12">
        <f t="shared" si="2"/>
        <v>2312</v>
      </c>
      <c r="E14" s="12">
        <f t="shared" si="2"/>
        <v>59164</v>
      </c>
      <c r="F14" s="15">
        <f t="shared" si="2"/>
        <v>1841150.1600000001</v>
      </c>
      <c r="G14" s="15">
        <f t="shared" si="2"/>
        <v>595075.54999999993</v>
      </c>
      <c r="H14" s="15">
        <f t="shared" si="2"/>
        <v>231233</v>
      </c>
      <c r="I14" s="15">
        <f t="shared" si="2"/>
        <v>363842.55000000005</v>
      </c>
      <c r="J14" s="16"/>
    </row>
    <row r="15" spans="1:10" x14ac:dyDescent="0.25">
      <c r="A15" s="12"/>
      <c r="B15" s="12"/>
      <c r="C15" s="12"/>
      <c r="D15" s="12"/>
      <c r="E15" s="12"/>
      <c r="F15" s="15"/>
      <c r="G15" s="15"/>
      <c r="H15" s="15"/>
      <c r="I15" s="15"/>
      <c r="J15" s="16"/>
    </row>
    <row r="16" spans="1:10" x14ac:dyDescent="0.25">
      <c r="A16" s="12" t="s">
        <v>82</v>
      </c>
      <c r="B16" s="12" t="s">
        <v>11</v>
      </c>
      <c r="C16" s="12" t="s">
        <v>118</v>
      </c>
      <c r="D16" s="12" t="s">
        <v>117</v>
      </c>
      <c r="E16" s="12" t="s">
        <v>116</v>
      </c>
      <c r="F16" s="12" t="s">
        <v>15</v>
      </c>
      <c r="G16" s="12" t="s">
        <v>115</v>
      </c>
      <c r="H16" s="12" t="s">
        <v>114</v>
      </c>
      <c r="I16" s="12" t="s">
        <v>113</v>
      </c>
      <c r="J16" s="12" t="s">
        <v>119</v>
      </c>
    </row>
    <row r="17" spans="1:10" x14ac:dyDescent="0.25">
      <c r="A17" s="12" t="s">
        <v>50</v>
      </c>
      <c r="B17" s="12">
        <v>1031</v>
      </c>
      <c r="C17" s="12">
        <v>690</v>
      </c>
      <c r="D17" s="12">
        <v>358</v>
      </c>
      <c r="E17" s="12">
        <v>7287</v>
      </c>
      <c r="F17" s="15">
        <v>618555.36</v>
      </c>
      <c r="G17" s="15">
        <v>67609.260000000009</v>
      </c>
      <c r="H17" s="15">
        <v>12138</v>
      </c>
      <c r="I17" s="15">
        <v>55471.26</v>
      </c>
      <c r="J17" s="16">
        <f t="shared" si="0"/>
        <v>17.953162037271223</v>
      </c>
    </row>
    <row r="18" spans="1:10" x14ac:dyDescent="0.25">
      <c r="A18" s="12" t="s">
        <v>54</v>
      </c>
      <c r="B18" s="12">
        <v>5533</v>
      </c>
      <c r="C18" s="12">
        <v>4803</v>
      </c>
      <c r="D18" s="12">
        <v>2734</v>
      </c>
      <c r="E18" s="12">
        <v>96749</v>
      </c>
      <c r="F18" s="15">
        <v>4402206.1099999994</v>
      </c>
      <c r="G18" s="15">
        <v>809072.25</v>
      </c>
      <c r="H18" s="15">
        <v>434237</v>
      </c>
      <c r="I18" s="15">
        <v>374835.25</v>
      </c>
      <c r="J18" s="16">
        <f t="shared" si="0"/>
        <v>53.670979322304035</v>
      </c>
    </row>
    <row r="19" spans="1:10" x14ac:dyDescent="0.25">
      <c r="A19" s="12" t="s">
        <v>59</v>
      </c>
      <c r="B19" s="12">
        <v>377</v>
      </c>
      <c r="C19" s="12">
        <v>311</v>
      </c>
      <c r="D19" s="12">
        <v>242</v>
      </c>
      <c r="E19" s="12">
        <v>36808</v>
      </c>
      <c r="F19" s="15">
        <v>328877.76</v>
      </c>
      <c r="G19" s="15">
        <v>446680</v>
      </c>
      <c r="H19" s="15">
        <v>93936</v>
      </c>
      <c r="I19" s="15">
        <v>352744</v>
      </c>
      <c r="J19" s="16">
        <f t="shared" si="0"/>
        <v>21.029820005372972</v>
      </c>
    </row>
    <row r="20" spans="1:10" x14ac:dyDescent="0.25">
      <c r="A20" s="12" t="s">
        <v>66</v>
      </c>
      <c r="B20" s="12">
        <v>130</v>
      </c>
      <c r="C20" s="12">
        <v>105</v>
      </c>
      <c r="D20" s="12">
        <v>80</v>
      </c>
      <c r="E20" s="12">
        <v>36238</v>
      </c>
      <c r="F20" s="15">
        <v>155178.88</v>
      </c>
      <c r="G20" s="15">
        <v>437934.75</v>
      </c>
      <c r="H20" s="15">
        <v>90782</v>
      </c>
      <c r="I20" s="15">
        <v>347152.75</v>
      </c>
      <c r="J20" s="16">
        <f t="shared" si="0"/>
        <v>20.729572156582687</v>
      </c>
    </row>
    <row r="21" spans="1:10" x14ac:dyDescent="0.25">
      <c r="A21" s="12" t="s">
        <v>120</v>
      </c>
      <c r="B21" s="12">
        <f t="shared" ref="B21:I21" si="3">SUM(B17:B20)</f>
        <v>7071</v>
      </c>
      <c r="C21" s="12">
        <f t="shared" si="3"/>
        <v>5909</v>
      </c>
      <c r="D21" s="12">
        <f t="shared" si="3"/>
        <v>3414</v>
      </c>
      <c r="E21" s="12">
        <f t="shared" si="3"/>
        <v>177082</v>
      </c>
      <c r="F21" s="15">
        <f t="shared" si="3"/>
        <v>5504818.1099999994</v>
      </c>
      <c r="G21" s="15">
        <f t="shared" si="3"/>
        <v>1761296.26</v>
      </c>
      <c r="H21" s="15">
        <f t="shared" si="3"/>
        <v>631093</v>
      </c>
      <c r="I21" s="15">
        <f t="shared" si="3"/>
        <v>1130203.26</v>
      </c>
      <c r="J21" s="16"/>
    </row>
    <row r="22" spans="1:10" x14ac:dyDescent="0.25">
      <c r="A22" s="12"/>
      <c r="B22" s="12"/>
      <c r="C22" s="12"/>
      <c r="D22" s="12"/>
      <c r="E22" s="12"/>
      <c r="F22" s="15"/>
      <c r="G22" s="15"/>
      <c r="H22" s="15"/>
      <c r="I22" s="15"/>
      <c r="J22" s="16"/>
    </row>
    <row r="23" spans="1:10" x14ac:dyDescent="0.25">
      <c r="A23" s="12" t="s">
        <v>85</v>
      </c>
      <c r="B23" s="12" t="s">
        <v>11</v>
      </c>
      <c r="C23" s="12" t="s">
        <v>118</v>
      </c>
      <c r="D23" s="12" t="s">
        <v>117</v>
      </c>
      <c r="E23" s="12" t="s">
        <v>116</v>
      </c>
      <c r="F23" s="12" t="s">
        <v>15</v>
      </c>
      <c r="G23" s="12" t="s">
        <v>115</v>
      </c>
      <c r="H23" s="12" t="s">
        <v>114</v>
      </c>
      <c r="I23" s="12" t="s">
        <v>113</v>
      </c>
      <c r="J23" s="12" t="s">
        <v>119</v>
      </c>
    </row>
    <row r="24" spans="1:10" x14ac:dyDescent="0.25">
      <c r="A24" s="12" t="s">
        <v>50</v>
      </c>
      <c r="B24" s="12">
        <v>1581</v>
      </c>
      <c r="C24" s="12">
        <v>1082</v>
      </c>
      <c r="D24" s="12">
        <v>488</v>
      </c>
      <c r="E24" s="12">
        <v>8779</v>
      </c>
      <c r="F24" s="15">
        <v>676497.83</v>
      </c>
      <c r="G24" s="15">
        <v>82561.48</v>
      </c>
      <c r="H24" s="15">
        <v>23491</v>
      </c>
      <c r="I24" s="15">
        <v>59070.479999999996</v>
      </c>
      <c r="J24" s="16">
        <f t="shared" si="0"/>
        <v>28.452736070138279</v>
      </c>
    </row>
    <row r="25" spans="1:10" x14ac:dyDescent="0.25">
      <c r="A25" s="12" t="s">
        <v>54</v>
      </c>
      <c r="B25" s="12">
        <v>5095</v>
      </c>
      <c r="C25" s="12">
        <v>4484</v>
      </c>
      <c r="D25" s="12">
        <v>2350</v>
      </c>
      <c r="E25" s="12">
        <v>66285</v>
      </c>
      <c r="F25" s="15">
        <v>3789128.52</v>
      </c>
      <c r="G25" s="15">
        <v>591303</v>
      </c>
      <c r="H25" s="15">
        <v>323009</v>
      </c>
      <c r="I25" s="15">
        <v>268294</v>
      </c>
      <c r="J25" s="16">
        <f t="shared" si="0"/>
        <v>54.626646575444404</v>
      </c>
    </row>
    <row r="26" spans="1:10" x14ac:dyDescent="0.25">
      <c r="A26" s="12" t="s">
        <v>59</v>
      </c>
      <c r="B26" s="12">
        <v>227</v>
      </c>
      <c r="C26" s="12">
        <v>199</v>
      </c>
      <c r="D26" s="12">
        <v>130</v>
      </c>
      <c r="E26" s="12">
        <v>26435</v>
      </c>
      <c r="F26" s="15">
        <v>191539.35</v>
      </c>
      <c r="G26" s="15">
        <v>315076</v>
      </c>
      <c r="H26" s="15">
        <v>59100</v>
      </c>
      <c r="I26" s="15">
        <v>255976</v>
      </c>
      <c r="J26" s="16">
        <f t="shared" si="0"/>
        <v>18.757379172009291</v>
      </c>
    </row>
    <row r="27" spans="1:10" x14ac:dyDescent="0.25">
      <c r="A27" s="12" t="s">
        <v>66</v>
      </c>
      <c r="B27" s="12">
        <v>81</v>
      </c>
      <c r="C27" s="12">
        <v>56</v>
      </c>
      <c r="D27" s="12">
        <v>27</v>
      </c>
      <c r="E27" s="12">
        <v>39122</v>
      </c>
      <c r="F27" s="15">
        <v>144981.59</v>
      </c>
      <c r="G27" s="15">
        <v>418014</v>
      </c>
      <c r="H27" s="15">
        <v>3910</v>
      </c>
      <c r="I27" s="15">
        <v>414104</v>
      </c>
      <c r="J27" s="16">
        <f t="shared" si="0"/>
        <v>0.93537537020291184</v>
      </c>
    </row>
    <row r="28" spans="1:10" x14ac:dyDescent="0.25">
      <c r="A28" s="12" t="s">
        <v>120</v>
      </c>
      <c r="B28" s="12">
        <f t="shared" ref="B28:I28" si="4">SUM(B24:B27)</f>
        <v>6984</v>
      </c>
      <c r="C28" s="12">
        <f t="shared" si="4"/>
        <v>5821</v>
      </c>
      <c r="D28" s="12">
        <f t="shared" si="4"/>
        <v>2995</v>
      </c>
      <c r="E28" s="12">
        <f t="shared" si="4"/>
        <v>140621</v>
      </c>
      <c r="F28" s="15">
        <f t="shared" si="4"/>
        <v>4802147.2899999991</v>
      </c>
      <c r="G28" s="15">
        <f t="shared" si="4"/>
        <v>1406954.48</v>
      </c>
      <c r="H28" s="15">
        <f t="shared" si="4"/>
        <v>409510</v>
      </c>
      <c r="I28" s="15">
        <f t="shared" si="4"/>
        <v>997444.48</v>
      </c>
      <c r="J28" s="16"/>
    </row>
    <row r="29" spans="1:10" x14ac:dyDescent="0.25">
      <c r="A29" s="12"/>
      <c r="B29" s="12"/>
      <c r="C29" s="12"/>
      <c r="D29" s="12"/>
      <c r="E29" s="12"/>
      <c r="F29" s="15"/>
      <c r="G29" s="15"/>
      <c r="H29" s="15"/>
      <c r="I29" s="15"/>
      <c r="J29" s="16"/>
    </row>
    <row r="30" spans="1:10" x14ac:dyDescent="0.25">
      <c r="A30" s="12" t="s">
        <v>89</v>
      </c>
      <c r="B30" s="12" t="s">
        <v>11</v>
      </c>
      <c r="C30" s="12" t="s">
        <v>118</v>
      </c>
      <c r="D30" s="12" t="s">
        <v>117</v>
      </c>
      <c r="E30" s="12" t="s">
        <v>116</v>
      </c>
      <c r="F30" s="12" t="s">
        <v>15</v>
      </c>
      <c r="G30" s="12" t="s">
        <v>115</v>
      </c>
      <c r="H30" s="12" t="s">
        <v>114</v>
      </c>
      <c r="I30" s="12" t="s">
        <v>113</v>
      </c>
      <c r="J30" s="12" t="s">
        <v>119</v>
      </c>
    </row>
    <row r="31" spans="1:10" x14ac:dyDescent="0.25">
      <c r="A31" s="12" t="s">
        <v>50</v>
      </c>
      <c r="B31" s="12">
        <v>1327</v>
      </c>
      <c r="C31" s="12">
        <v>806</v>
      </c>
      <c r="D31" s="12">
        <v>467</v>
      </c>
      <c r="E31" s="12">
        <v>9719</v>
      </c>
      <c r="F31" s="15">
        <v>305971.64</v>
      </c>
      <c r="G31" s="15">
        <v>87424.5</v>
      </c>
      <c r="H31" s="15">
        <v>4420</v>
      </c>
      <c r="I31" s="15">
        <v>83004.5</v>
      </c>
      <c r="J31" s="16">
        <f t="shared" si="0"/>
        <v>5.0557909968029557</v>
      </c>
    </row>
    <row r="32" spans="1:10" x14ac:dyDescent="0.25">
      <c r="A32" s="12" t="s">
        <v>54</v>
      </c>
      <c r="B32" s="12">
        <v>4101</v>
      </c>
      <c r="C32" s="12">
        <v>3498</v>
      </c>
      <c r="D32" s="12">
        <v>2198</v>
      </c>
      <c r="E32" s="12">
        <v>61498</v>
      </c>
      <c r="F32" s="15">
        <v>2223747.0699999998</v>
      </c>
      <c r="G32" s="15">
        <v>533615</v>
      </c>
      <c r="H32" s="15">
        <v>277741</v>
      </c>
      <c r="I32" s="15">
        <v>255874</v>
      </c>
      <c r="J32" s="16">
        <f t="shared" si="0"/>
        <v>52.048949148730827</v>
      </c>
    </row>
    <row r="33" spans="1:10" x14ac:dyDescent="0.25">
      <c r="A33" s="12" t="s">
        <v>59</v>
      </c>
      <c r="B33" s="12">
        <v>368</v>
      </c>
      <c r="C33" s="12">
        <v>315</v>
      </c>
      <c r="D33" s="12">
        <v>293</v>
      </c>
      <c r="E33" s="12">
        <v>49460</v>
      </c>
      <c r="F33" s="15">
        <v>471942.72</v>
      </c>
      <c r="G33" s="15">
        <v>591714</v>
      </c>
      <c r="H33" s="15">
        <v>38568</v>
      </c>
      <c r="I33" s="15">
        <v>553146</v>
      </c>
      <c r="J33" s="16">
        <f t="shared" si="0"/>
        <v>6.5180137701659921</v>
      </c>
    </row>
    <row r="34" spans="1:10" x14ac:dyDescent="0.25">
      <c r="A34" s="12" t="s">
        <v>66</v>
      </c>
      <c r="B34" s="12">
        <v>135</v>
      </c>
      <c r="C34" s="12">
        <v>100</v>
      </c>
      <c r="D34" s="12">
        <v>79</v>
      </c>
      <c r="E34" s="12">
        <v>47936</v>
      </c>
      <c r="F34" s="15">
        <v>-60550.19</v>
      </c>
      <c r="G34" s="15">
        <v>501395</v>
      </c>
      <c r="H34" s="15">
        <v>60006</v>
      </c>
      <c r="I34" s="15">
        <v>441389</v>
      </c>
      <c r="J34" s="16">
        <f t="shared" si="0"/>
        <v>11.967809810628346</v>
      </c>
    </row>
    <row r="35" spans="1:10" x14ac:dyDescent="0.25">
      <c r="A35" s="12" t="s">
        <v>120</v>
      </c>
      <c r="B35" s="12">
        <f t="shared" ref="B35:I35" si="5">SUM(B31:B34)</f>
        <v>5931</v>
      </c>
      <c r="C35" s="12">
        <f t="shared" si="5"/>
        <v>4719</v>
      </c>
      <c r="D35" s="12">
        <f t="shared" si="5"/>
        <v>3037</v>
      </c>
      <c r="E35" s="12">
        <f t="shared" si="5"/>
        <v>168613</v>
      </c>
      <c r="F35" s="12">
        <f t="shared" si="5"/>
        <v>2941111.2399999998</v>
      </c>
      <c r="G35" s="12">
        <f t="shared" si="5"/>
        <v>1714148.5</v>
      </c>
      <c r="H35" s="12">
        <f t="shared" si="5"/>
        <v>380735</v>
      </c>
      <c r="I35" s="12">
        <f t="shared" si="5"/>
        <v>1333413.5</v>
      </c>
      <c r="J35" s="12"/>
    </row>
    <row r="36" spans="1:10" x14ac:dyDescent="0.25">
      <c r="A36" s="12"/>
      <c r="B36" s="12"/>
      <c r="C36" s="12"/>
      <c r="D36" s="12"/>
      <c r="E36" s="12" t="s">
        <v>120</v>
      </c>
      <c r="F36" s="12"/>
      <c r="G36" s="12"/>
      <c r="H36" s="12"/>
      <c r="I36" s="12"/>
      <c r="J36" s="12"/>
    </row>
    <row r="37" spans="1:10" x14ac:dyDescent="0.25">
      <c r="A37" s="12"/>
      <c r="B37" s="12" t="s">
        <v>11</v>
      </c>
      <c r="C37" s="12" t="s">
        <v>118</v>
      </c>
      <c r="D37" s="12" t="s">
        <v>117</v>
      </c>
      <c r="E37" s="12" t="s">
        <v>116</v>
      </c>
      <c r="F37" s="12" t="s">
        <v>15</v>
      </c>
      <c r="G37" s="12" t="s">
        <v>115</v>
      </c>
      <c r="H37" s="12" t="s">
        <v>114</v>
      </c>
      <c r="I37" s="12" t="s">
        <v>113</v>
      </c>
      <c r="J37" s="12" t="s">
        <v>119</v>
      </c>
    </row>
    <row r="38" spans="1:10" x14ac:dyDescent="0.25">
      <c r="A38" s="12" t="s">
        <v>50</v>
      </c>
      <c r="B38" s="15">
        <f>B3+B10+B17+B24+B31</f>
        <v>6454</v>
      </c>
      <c r="C38" s="15">
        <f t="shared" ref="C38:I38" si="6">C3+C10+C17+C24+C31</f>
        <v>4244</v>
      </c>
      <c r="D38" s="15">
        <f t="shared" si="6"/>
        <v>2273</v>
      </c>
      <c r="E38" s="15">
        <f t="shared" si="6"/>
        <v>45740</v>
      </c>
      <c r="F38" s="15">
        <f t="shared" si="6"/>
        <v>2712356.24</v>
      </c>
      <c r="G38" s="15">
        <f t="shared" si="6"/>
        <v>419950.60000000003</v>
      </c>
      <c r="H38" s="15">
        <f t="shared" si="6"/>
        <v>65003</v>
      </c>
      <c r="I38" s="15">
        <f t="shared" si="6"/>
        <v>354947.60000000003</v>
      </c>
      <c r="J38" s="16">
        <f t="shared" ref="J38:J41" si="7">H38/G38*100</f>
        <v>15.478725354839353</v>
      </c>
    </row>
    <row r="39" spans="1:10" x14ac:dyDescent="0.25">
      <c r="A39" s="12" t="s">
        <v>54</v>
      </c>
      <c r="B39" s="15">
        <f t="shared" ref="B39:I40" si="8">B4+B11+B18+B25+B32</f>
        <v>21655</v>
      </c>
      <c r="C39" s="15">
        <f t="shared" si="8"/>
        <v>18769</v>
      </c>
      <c r="D39" s="15">
        <f t="shared" si="8"/>
        <v>11030</v>
      </c>
      <c r="E39" s="15">
        <f t="shared" si="8"/>
        <v>316069</v>
      </c>
      <c r="F39" s="15">
        <f t="shared" si="8"/>
        <v>15406606.41</v>
      </c>
      <c r="G39" s="15">
        <f t="shared" si="8"/>
        <v>2762640.25</v>
      </c>
      <c r="H39" s="15">
        <f t="shared" si="8"/>
        <v>1487485</v>
      </c>
      <c r="I39" s="15">
        <f t="shared" si="8"/>
        <v>1275155.25</v>
      </c>
      <c r="J39" s="16">
        <f t="shared" si="7"/>
        <v>53.84287729826567</v>
      </c>
    </row>
    <row r="40" spans="1:10" x14ac:dyDescent="0.25">
      <c r="A40" s="12" t="s">
        <v>59</v>
      </c>
      <c r="B40" s="15">
        <f t="shared" si="8"/>
        <v>1330</v>
      </c>
      <c r="C40" s="15">
        <f t="shared" si="8"/>
        <v>1148</v>
      </c>
      <c r="D40" s="15">
        <f t="shared" si="8"/>
        <v>862</v>
      </c>
      <c r="E40" s="15">
        <f t="shared" si="8"/>
        <v>146613</v>
      </c>
      <c r="F40" s="15">
        <f t="shared" si="8"/>
        <v>1207236.98</v>
      </c>
      <c r="G40" s="15">
        <f t="shared" si="8"/>
        <v>1743435.79</v>
      </c>
      <c r="H40" s="15">
        <f t="shared" si="8"/>
        <v>236440</v>
      </c>
      <c r="I40" s="15">
        <f t="shared" si="8"/>
        <v>1506995.79</v>
      </c>
      <c r="J40" s="16">
        <f t="shared" si="7"/>
        <v>13.561726870365556</v>
      </c>
    </row>
    <row r="41" spans="1:10" x14ac:dyDescent="0.25">
      <c r="A41" s="12" t="s">
        <v>66</v>
      </c>
      <c r="B41" s="15">
        <f>B6+B13+B20+B27+B34</f>
        <v>451</v>
      </c>
      <c r="C41" s="15">
        <f t="shared" ref="C41:I41" si="9">C6+C13+C20+C27+C34</f>
        <v>343</v>
      </c>
      <c r="D41" s="15">
        <f t="shared" si="9"/>
        <v>235</v>
      </c>
      <c r="E41" s="15">
        <f t="shared" si="9"/>
        <v>137782</v>
      </c>
      <c r="F41" s="15">
        <f t="shared" si="9"/>
        <v>274605.95</v>
      </c>
      <c r="G41" s="15">
        <f t="shared" si="9"/>
        <v>1526190.4</v>
      </c>
      <c r="H41" s="15">
        <f t="shared" si="9"/>
        <v>195642</v>
      </c>
      <c r="I41" s="15">
        <f t="shared" si="9"/>
        <v>1330548.3999999999</v>
      </c>
      <c r="J41" s="16">
        <f t="shared" si="7"/>
        <v>12.818977239012904</v>
      </c>
    </row>
    <row r="42" spans="1:10" x14ac:dyDescent="0.25">
      <c r="A42" s="12" t="s">
        <v>120</v>
      </c>
      <c r="B42" s="15">
        <f>B7+B14+B21+B28+B35</f>
        <v>29890</v>
      </c>
      <c r="C42" s="15">
        <f t="shared" ref="C42:I42" si="10">C7+C14+C21+C28+C35</f>
        <v>24504</v>
      </c>
      <c r="D42" s="15">
        <f t="shared" si="10"/>
        <v>14400</v>
      </c>
      <c r="E42" s="15">
        <f t="shared" si="10"/>
        <v>646204</v>
      </c>
      <c r="F42" s="15">
        <f t="shared" si="10"/>
        <v>19600805.579999998</v>
      </c>
      <c r="G42" s="15">
        <f t="shared" si="10"/>
        <v>6452217.0399999991</v>
      </c>
      <c r="H42" s="15">
        <f t="shared" si="10"/>
        <v>1984570</v>
      </c>
      <c r="I42" s="15">
        <f t="shared" si="10"/>
        <v>4467647.04</v>
      </c>
      <c r="J42" s="12"/>
    </row>
  </sheetData>
  <mergeCells count="1">
    <mergeCell ref="I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2022-11-09T11:42:50Z</dcterms:created>
  <dcterms:modified xsi:type="dcterms:W3CDTF">2022-11-09T11:47:55Z</dcterms:modified>
</cp:coreProperties>
</file>