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4440" firstSheet="1" activeTab="2"/>
  </bookViews>
  <sheets>
    <sheet name="GVP&amp;MR WISE DAILY COLLECTION" sheetId="1" r:id="rId1"/>
    <sheet name="LINEMAN WISE DISCONNECTION  " sheetId="2" r:id="rId2"/>
    <sheet name="LINE MAN DAY WISE PRINT" sheetId="3" r:id="rId3"/>
    <sheet name="DAY WISE COLLECTION" sheetId="4" r:id="rId4"/>
  </sheets>
  <calcPr calcId="145621"/>
</workbook>
</file>

<file path=xl/calcChain.xml><?xml version="1.0" encoding="utf-8"?>
<calcChain xmlns="http://schemas.openxmlformats.org/spreadsheetml/2006/main">
  <c r="L53" i="3" l="1"/>
  <c r="AJ34" i="4" l="1"/>
  <c r="AK34" i="4"/>
  <c r="AJ26" i="4"/>
  <c r="AK26" i="4"/>
  <c r="AJ18" i="4"/>
  <c r="AK18" i="4"/>
  <c r="AJ9" i="4"/>
  <c r="AK9" i="4"/>
  <c r="AH32" i="4"/>
  <c r="AI32" i="4"/>
  <c r="AH26" i="4"/>
  <c r="AI26" i="4"/>
  <c r="AH18" i="4"/>
  <c r="AI18" i="4"/>
  <c r="AH9" i="4"/>
  <c r="AH34" i="4" s="1"/>
  <c r="AI9" i="4"/>
  <c r="AI34" i="4" s="1"/>
  <c r="AF9" i="4"/>
  <c r="AG9" i="4"/>
  <c r="AF32" i="4"/>
  <c r="AG32" i="4"/>
  <c r="AF26" i="4"/>
  <c r="AG26" i="4"/>
  <c r="AF18" i="4"/>
  <c r="AF34" i="4" s="1"/>
  <c r="AG18" i="4"/>
  <c r="AG34" i="4" s="1"/>
  <c r="AD32" i="4"/>
  <c r="AE32" i="4"/>
  <c r="AD26" i="4"/>
  <c r="AE26" i="4"/>
  <c r="AD9" i="4"/>
  <c r="AD34" i="4" s="1"/>
  <c r="AE9" i="4"/>
  <c r="AE34" i="4" s="1"/>
  <c r="AB26" i="4" l="1"/>
  <c r="AC26" i="4"/>
  <c r="AB18" i="4"/>
  <c r="AC18" i="4"/>
  <c r="AC34" i="4" s="1"/>
  <c r="AB9" i="4"/>
  <c r="AB34" i="4" s="1"/>
  <c r="AC9" i="4"/>
  <c r="Z26" i="4"/>
  <c r="AA26" i="4"/>
  <c r="Z18" i="4"/>
  <c r="AA18" i="4"/>
  <c r="AA34" i="4" s="1"/>
  <c r="Z9" i="4"/>
  <c r="Z34" i="4" s="1"/>
  <c r="AA9" i="4"/>
  <c r="X32" i="4"/>
  <c r="Y32" i="4"/>
  <c r="X26" i="4"/>
  <c r="Y26" i="4"/>
  <c r="X18" i="4"/>
  <c r="Y18" i="4"/>
  <c r="X9" i="4"/>
  <c r="X34" i="4" s="1"/>
  <c r="Y9" i="4"/>
  <c r="Y34" i="4" s="1"/>
  <c r="V18" i="4"/>
  <c r="V34" i="4" s="1"/>
  <c r="W18" i="4"/>
  <c r="V26" i="4"/>
  <c r="W26" i="4"/>
  <c r="T26" i="4"/>
  <c r="U26" i="4"/>
  <c r="T9" i="4"/>
  <c r="T34" i="4" s="1"/>
  <c r="U9" i="4"/>
  <c r="U34" i="4" s="1"/>
  <c r="R9" i="4"/>
  <c r="R34" i="4" s="1"/>
  <c r="S9" i="4"/>
  <c r="S34" i="4" s="1"/>
  <c r="P32" i="4"/>
  <c r="Q32" i="4"/>
  <c r="Q34" i="4" s="1"/>
  <c r="P26" i="4"/>
  <c r="Q26" i="4"/>
  <c r="P9" i="4"/>
  <c r="Q9" i="4"/>
  <c r="N32" i="4"/>
  <c r="O32" i="4"/>
  <c r="N9" i="4"/>
  <c r="O9" i="4"/>
  <c r="L26" i="4"/>
  <c r="M26" i="4"/>
  <c r="L9" i="4"/>
  <c r="L34" i="4" s="1"/>
  <c r="M9" i="4"/>
  <c r="J9" i="4"/>
  <c r="K9" i="4"/>
  <c r="J26" i="4"/>
  <c r="K26" i="4"/>
  <c r="J32" i="4"/>
  <c r="K32" i="4"/>
  <c r="H9" i="4"/>
  <c r="I9" i="4"/>
  <c r="H32" i="4"/>
  <c r="I32" i="4"/>
  <c r="G34" i="4"/>
  <c r="F32" i="4"/>
  <c r="F34" i="4" s="1"/>
  <c r="G32" i="4"/>
  <c r="F9" i="4"/>
  <c r="G9" i="4"/>
  <c r="P34" i="4" l="1"/>
  <c r="M34" i="4"/>
  <c r="K34" i="4"/>
  <c r="O34" i="4"/>
  <c r="H34" i="4"/>
  <c r="J34" i="4"/>
  <c r="N34" i="4"/>
  <c r="W34" i="4"/>
  <c r="I34" i="4"/>
  <c r="AY32" i="4"/>
  <c r="AX32" i="4"/>
  <c r="AY26" i="4"/>
  <c r="AX26" i="4"/>
  <c r="AY18" i="4"/>
  <c r="AX18" i="4"/>
  <c r="AY9" i="4"/>
  <c r="AX9" i="4"/>
  <c r="S31" i="1"/>
  <c r="R31" i="1"/>
  <c r="R24" i="1"/>
  <c r="S24" i="1"/>
  <c r="R9" i="1"/>
  <c r="S9" i="1"/>
  <c r="R29" i="1"/>
  <c r="S29" i="1"/>
  <c r="R17" i="1"/>
  <c r="S17" i="1"/>
  <c r="AL9" i="4"/>
  <c r="AM9" i="4"/>
  <c r="AL18" i="4"/>
  <c r="AM18" i="4"/>
  <c r="AL26" i="4"/>
  <c r="AM26" i="4"/>
  <c r="AL32" i="4"/>
  <c r="AM32" i="4"/>
  <c r="AX34" i="4" l="1"/>
  <c r="AY34" i="4"/>
  <c r="AM34" i="4"/>
  <c r="AL34" i="4"/>
  <c r="AW32" i="4"/>
  <c r="AV32" i="4"/>
  <c r="AW26" i="4"/>
  <c r="AV26" i="4"/>
  <c r="AW18" i="4"/>
  <c r="AV18" i="4"/>
  <c r="AW9" i="4"/>
  <c r="AV9" i="4"/>
  <c r="AV34" i="4" l="1"/>
  <c r="AW34" i="4"/>
  <c r="AU32" i="4"/>
  <c r="AT32" i="4"/>
  <c r="AU26" i="4"/>
  <c r="AT26" i="4"/>
  <c r="AU9" i="4"/>
  <c r="AT9" i="4"/>
  <c r="O31" i="1"/>
  <c r="P31" i="1"/>
  <c r="Q31" i="1"/>
  <c r="N31" i="1"/>
  <c r="P29" i="1"/>
  <c r="Q29" i="1"/>
  <c r="N29" i="1"/>
  <c r="O29" i="1"/>
  <c r="N24" i="1"/>
  <c r="O24" i="1"/>
  <c r="P24" i="1"/>
  <c r="Q24" i="1"/>
  <c r="P17" i="1"/>
  <c r="Q17" i="1"/>
  <c r="N9" i="1"/>
  <c r="O9" i="1"/>
  <c r="P9" i="1"/>
  <c r="Q9" i="1"/>
  <c r="AT34" i="4" l="1"/>
  <c r="AU34" i="4"/>
  <c r="I14" i="3"/>
  <c r="K31" i="1"/>
  <c r="J31" i="1"/>
  <c r="K24" i="1"/>
  <c r="J24" i="1"/>
  <c r="K17" i="1"/>
  <c r="J17" i="1"/>
  <c r="K9" i="1"/>
  <c r="J9" i="1"/>
  <c r="M29" i="1"/>
  <c r="M31" i="1" s="1"/>
  <c r="L29" i="1"/>
  <c r="L31" i="1" s="1"/>
  <c r="M24" i="1"/>
  <c r="L24" i="1"/>
  <c r="M17" i="1"/>
  <c r="L17" i="1"/>
  <c r="M9" i="1"/>
  <c r="L9" i="1"/>
  <c r="AS32" i="4"/>
  <c r="AR32" i="4"/>
  <c r="AS26" i="4"/>
  <c r="AR26" i="4"/>
  <c r="AS18" i="4"/>
  <c r="AR18" i="4"/>
  <c r="AS9" i="4"/>
  <c r="AR9" i="4"/>
  <c r="AR34" i="4" l="1"/>
  <c r="AS34" i="4"/>
  <c r="AQ9" i="4"/>
  <c r="AP9" i="4"/>
  <c r="AQ26" i="4"/>
  <c r="AP26" i="4"/>
  <c r="AQ18" i="4"/>
  <c r="AP18" i="4"/>
  <c r="H30" i="3"/>
  <c r="H41" i="3"/>
  <c r="H53" i="3"/>
  <c r="H14" i="3"/>
  <c r="AP34" i="4" l="1"/>
  <c r="AQ34" i="4"/>
  <c r="G53" i="3"/>
  <c r="G41" i="3"/>
  <c r="G30" i="3"/>
  <c r="G14" i="3"/>
  <c r="AN26" i="4"/>
  <c r="AN32" i="4" s="1"/>
  <c r="AN18" i="4"/>
  <c r="AO18" i="4"/>
  <c r="AO26" i="4"/>
  <c r="AO32" i="4" s="1"/>
  <c r="AN9" i="4"/>
  <c r="H31" i="1"/>
  <c r="G17" i="1"/>
  <c r="H17" i="1"/>
  <c r="I17" i="1"/>
  <c r="I31" i="1" s="1"/>
  <c r="G9" i="1"/>
  <c r="H9" i="1"/>
  <c r="H29" i="1"/>
  <c r="I29" i="1"/>
  <c r="G24" i="1"/>
  <c r="H24" i="1"/>
  <c r="I24" i="1"/>
  <c r="AO34" i="4" l="1"/>
  <c r="AN34" i="4"/>
  <c r="F41" i="3"/>
  <c r="F53" i="3"/>
  <c r="F24" i="1" l="1"/>
  <c r="G29" i="1"/>
  <c r="G31" i="1" s="1"/>
  <c r="F29" i="1"/>
  <c r="D53" i="3"/>
  <c r="D41" i="3"/>
  <c r="F30" i="3"/>
  <c r="D30" i="3"/>
  <c r="F14" i="3"/>
  <c r="D14" i="3"/>
  <c r="F17" i="1"/>
  <c r="F9" i="1"/>
  <c r="F31" i="1" l="1"/>
</calcChain>
</file>

<file path=xl/sharedStrings.xml><?xml version="1.0" encoding="utf-8"?>
<sst xmlns="http://schemas.openxmlformats.org/spreadsheetml/2006/main" count="744" uniqueCount="149">
  <si>
    <t>SL NO</t>
  </si>
  <si>
    <t>NAME</t>
  </si>
  <si>
    <t>SECTION</t>
  </si>
  <si>
    <t>H HALLY</t>
  </si>
  <si>
    <t>GVP</t>
  </si>
  <si>
    <t>PANCHAYATH</t>
  </si>
  <si>
    <t>ATTUGULIPURA</t>
  </si>
  <si>
    <t>DODDAMOLE</t>
  </si>
  <si>
    <t>V CHATHRA</t>
  </si>
  <si>
    <t>HARAVE</t>
  </si>
  <si>
    <t>GOVINDAVADI</t>
  </si>
  <si>
    <t>MALEYURU</t>
  </si>
  <si>
    <t>SAGADE</t>
  </si>
  <si>
    <t>KULAGANA</t>
  </si>
  <si>
    <t>MUKKADAHALLY</t>
  </si>
  <si>
    <t>ARAKALAVADI</t>
  </si>
  <si>
    <t>AMACHAVADI</t>
  </si>
  <si>
    <t>HONNAHALLY</t>
  </si>
  <si>
    <t>BISILAVADI</t>
  </si>
  <si>
    <t>PUNAJANURU</t>
  </si>
  <si>
    <t>YARAGANAHALLI</t>
  </si>
  <si>
    <t>UDIGALA</t>
  </si>
  <si>
    <t>KOTTHALAVADI</t>
  </si>
  <si>
    <t>NANJADEVANPURA</t>
  </si>
  <si>
    <t>COLLECTION</t>
  </si>
  <si>
    <t>REC NO</t>
  </si>
  <si>
    <t>24.05.22</t>
  </si>
  <si>
    <t>25.05.22</t>
  </si>
  <si>
    <t>26.05.22</t>
  </si>
  <si>
    <t>27.05.22</t>
  </si>
  <si>
    <t>28.05.22</t>
  </si>
  <si>
    <t>29.05.22</t>
  </si>
  <si>
    <t>30.05.22</t>
  </si>
  <si>
    <t>31.05.22</t>
  </si>
  <si>
    <t>MANIKANTA</t>
  </si>
  <si>
    <t>CHETHAN</t>
  </si>
  <si>
    <t>SHIVAKUMAR</t>
  </si>
  <si>
    <t>SHANKAR NAYAK</t>
  </si>
  <si>
    <t>MALLIK</t>
  </si>
  <si>
    <t>DESIGNATION</t>
  </si>
  <si>
    <t>KIONICS</t>
  </si>
  <si>
    <t>JLM</t>
  </si>
  <si>
    <t>ABDUL</t>
  </si>
  <si>
    <t>KUSAIAH</t>
  </si>
  <si>
    <t>NAGENDRA</t>
  </si>
  <si>
    <t>NAGENDRASWAMY</t>
  </si>
  <si>
    <t>GURUMALLESH</t>
  </si>
  <si>
    <t>BASAVANNA</t>
  </si>
  <si>
    <t>MR</t>
  </si>
  <si>
    <t>SIDDARAJU</t>
  </si>
  <si>
    <t>KATHINAYAK</t>
  </si>
  <si>
    <t>MANJUNATH</t>
  </si>
  <si>
    <t>KUMAR</t>
  </si>
  <si>
    <t>SIDDARAJU Y.S</t>
  </si>
  <si>
    <t>LM</t>
  </si>
  <si>
    <t>NAGAMALLAPPA</t>
  </si>
  <si>
    <t>PRABHUSWAMY</t>
  </si>
  <si>
    <t>COUNTER</t>
  </si>
  <si>
    <t>GRAND TOTAL</t>
  </si>
  <si>
    <t>HARADANAHALLI SUBDIVISION GVP/MR DAILY REVENUE COLLECTION REPORT MAY-2022</t>
  </si>
  <si>
    <t>ºÉ¸ÀgÀÄ</t>
  </si>
  <si>
    <t>±ÁSÉ</t>
  </si>
  <si>
    <t>¥ÀzÀ£ÁªÀÄ</t>
  </si>
  <si>
    <t>¯ÉÊ£ïªÀiÁå£ï PÀrvÀUÉÆ½¹gÀÄªÀ «ªÀgÀ ªÉÄÃ-2022</t>
  </si>
  <si>
    <t xml:space="preserve">«zÀÄåvï ¸ÀA¥ÀPÀð PÀrvÀUÉÆ½¸À®Ä ¤UÀ¢¥Àr¹zÀ ¸ÁÜªÀgÀUÀ¼À UÀÄj </t>
  </si>
  <si>
    <t>ºÀgÀzÀ£ÀºÀ½î</t>
  </si>
  <si>
    <t>J¸ï.£ÁUÀAiÀÄå</t>
  </si>
  <si>
    <t>dUÀ¢Ã±ï</t>
  </si>
  <si>
    <t>ªÀÄºÀzÉÃªÀ¸Áé«Ä.Dgï.JªÀiï</t>
  </si>
  <si>
    <t>¥ÀÄlÖtÚ</t>
  </si>
  <si>
    <t>ªÀÄtÂ£ÁAiÀÄÌ</t>
  </si>
  <si>
    <t>¸À£Àvï PÀÄªÀiÁgï. Dgï</t>
  </si>
  <si>
    <t>¸ÀÄAzÀgï gÁdÄ£ÁAiÀÄÌ</t>
  </si>
  <si>
    <t>¸ÀÄ¤¯ï.J</t>
  </si>
  <si>
    <t>¸À°ÃAC° CªÀ®QÌ</t>
  </si>
  <si>
    <t>¥Àæ«Ãuï PÀÄªÀiÁgï</t>
  </si>
  <si>
    <t>ºÀgÀªÉ</t>
  </si>
  <si>
    <t>GªÀiÁ±ÀAPÀgï</t>
  </si>
  <si>
    <t>¹zÀÝgÁdÄ</t>
  </si>
  <si>
    <t>gÀ«PÀÄªÀiÁgï</t>
  </si>
  <si>
    <t>ªÀÄºÀzÉÃªÀ.r</t>
  </si>
  <si>
    <t>§¸ÀAiÀÄå »ÃgÉÃªÀÄoÀ</t>
  </si>
  <si>
    <t>jAiÀiÁeï</t>
  </si>
  <si>
    <t>²ªÀPÀÄªÀiÁgÀ¸Áé«Ä</t>
  </si>
  <si>
    <t>§AUÁgÀ£ÁAiÀÄPÀ</t>
  </si>
  <si>
    <t>¹zÉÝÃ±À.f</t>
  </si>
  <si>
    <t>¨Á¼À¥Àà ªÀqÀØ¥ÀàUÉÆÃ¼À</t>
  </si>
  <si>
    <t>ªÉÄºÀ§Æ§</t>
  </si>
  <si>
    <t>¸ÀzÁÝAºÀÄ¸ÉÃ£ï</t>
  </si>
  <si>
    <t>¥ÀgÀ±ÀÄgÁªÀiï</t>
  </si>
  <si>
    <t>gÀ« ºÉÊºÉÆ¼É</t>
  </si>
  <si>
    <t>dUÀ¢Ã±À.¦</t>
  </si>
  <si>
    <t>CgÀPÀ®ªÁr</t>
  </si>
  <si>
    <t>gÁdÄ.JA</t>
  </si>
  <si>
    <t>¥Àæ±ÁAvï PÀÄªÀiÁgï</t>
  </si>
  <si>
    <t>zsÀªÀÄðtÚ</t>
  </si>
  <si>
    <t>ºÀjÃ±À.J.«</t>
  </si>
  <si>
    <t>£ÁUÉÃAzÀæ.J£ï</t>
  </si>
  <si>
    <t>ªÀÄºÉÃ±ï.Dgï</t>
  </si>
  <si>
    <t>gÀ«ZÀAzÀæ¥Àà §dAw</t>
  </si>
  <si>
    <t>CªÀiÁÓzï ¥Á±À</t>
  </si>
  <si>
    <t>AiÀÄ®è¥Àà vÀ¼ÀªÁgï</t>
  </si>
  <si>
    <t>ªÀÄºÀzÉÃªÀ¸Áé«Ä.¦</t>
  </si>
  <si>
    <t>GrUÁ®</t>
  </si>
  <si>
    <t>CAzÁ¤ ¨sÉÊgÀªÀ</t>
  </si>
  <si>
    <t>gÀAdÄ£ÁAiÀÄPÀ</t>
  </si>
  <si>
    <t>¥sÀPÀÄæ¸Á¨ï</t>
  </si>
  <si>
    <t>dAiÀÄgÁªÀÄ.Dgï</t>
  </si>
  <si>
    <t>AiÀÄ®è¥Àà</t>
  </si>
  <si>
    <t>ZÀAzÀæ±ÉÃRgï.</t>
  </si>
  <si>
    <t>¸À°ÃA ²gÀ£Á¼À</t>
  </si>
  <si>
    <t>ªÀÄºÉÃAzÀæ.PÉ</t>
  </si>
  <si>
    <t>ªÀÄºÉÃ±ï.J£ï</t>
  </si>
  <si>
    <t>D°¸Á¨ï</t>
  </si>
  <si>
    <t>¥ÀæPÁ±ï £ÁAiÀÄPÀgï</t>
  </si>
  <si>
    <t>MECH-1</t>
  </si>
  <si>
    <t>PM</t>
  </si>
  <si>
    <t>JPM</t>
  </si>
  <si>
    <t>01.05.22-20.05.22</t>
  </si>
  <si>
    <t>21.05.22</t>
  </si>
  <si>
    <t>22.05.22</t>
  </si>
  <si>
    <t>23.05.22</t>
  </si>
  <si>
    <t>W/H</t>
  </si>
  <si>
    <t>REMARKS</t>
  </si>
  <si>
    <t>CL</t>
  </si>
  <si>
    <t>TC MAINTAINANCE</t>
  </si>
  <si>
    <t>LINE TROUBLE</t>
  </si>
  <si>
    <t>LOHITH</t>
  </si>
  <si>
    <t>TOTAL</t>
  </si>
  <si>
    <t>MECH-2</t>
  </si>
  <si>
    <t>CH</t>
  </si>
  <si>
    <t>PÉ®¸À ¤ªÀð»¹gÀÄªÀÅ¢®è</t>
  </si>
  <si>
    <t>BILL CLEARED</t>
  </si>
  <si>
    <t>HARADANAHALLY SUB DIVISION GVP/MR WISE DAILY COLLECTION MAY-2022</t>
  </si>
  <si>
    <t>04.05.22</t>
  </si>
  <si>
    <t>05.05.22</t>
  </si>
  <si>
    <t>06.05.22</t>
  </si>
  <si>
    <t>07.05.22</t>
  </si>
  <si>
    <t>09.05.22</t>
  </si>
  <si>
    <t>10.05.22</t>
  </si>
  <si>
    <t>11.05.22</t>
  </si>
  <si>
    <t>12.05.22</t>
  </si>
  <si>
    <t>13.05.22</t>
  </si>
  <si>
    <t>16.05.22</t>
  </si>
  <si>
    <t>17.05.22</t>
  </si>
  <si>
    <t>18.05.22</t>
  </si>
  <si>
    <t>19.05.22</t>
  </si>
  <si>
    <t>20.05.22</t>
  </si>
  <si>
    <t>ªÀiÁ»w ¤ÃrgÀÄªÀÅ¢®è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</si>
</sst>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BRH Kannada RN"/>
    </font>
    <font>
      <b/>
      <sz val="11"/>
      <color theme="1"/>
      <name val="Calibri"/>
      <family val="2"/>
      <scheme val="minor"/>
    </font>
    <font>
      <b/>
      <sz val="14"/>
      <color theme="1"/>
      <name val="BRH Kannada RN"/>
    </font>
    <font>
      <sz val="16"/>
      <color theme="1"/>
      <name val="Calibri"/>
      <family val="2"/>
      <scheme val="minor"/>
    </font>
    <font>
      <b/>
      <sz val="16"/>
      <color theme="1"/>
      <name val="BRH Kannada RN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Algerian"/>
      <family val="5"/>
    </font>
    <font>
      <sz val="12"/>
      <color theme="1"/>
      <name val="Calibri"/>
      <family val="2"/>
      <scheme val="minor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Alignment="1"/>
    <xf numFmtId="0" fontId="2" fillId="0" borderId="1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1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opLeftCell="B1" workbookViewId="0">
      <selection activeCell="S36" sqref="S36"/>
    </sheetView>
  </sheetViews>
  <sheetFormatPr defaultRowHeight="15" x14ac:dyDescent="0.25"/>
  <cols>
    <col min="1" max="1" width="6.140625" bestFit="1" customWidth="1"/>
    <col min="2" max="2" width="13.85546875" style="17" bestFit="1" customWidth="1"/>
    <col min="3" max="3" width="19.85546875" style="4" customWidth="1"/>
    <col min="4" max="4" width="18.28515625" style="4" bestFit="1" customWidth="1"/>
    <col min="5" max="5" width="13.28515625" style="4" customWidth="1"/>
    <col min="6" max="6" width="12" style="4" customWidth="1"/>
    <col min="7" max="7" width="12.140625" style="4" customWidth="1"/>
    <col min="8" max="8" width="12" style="4" customWidth="1"/>
    <col min="9" max="9" width="11.140625" style="4" bestFit="1" customWidth="1"/>
    <col min="10" max="10" width="15" style="4" bestFit="1" customWidth="1"/>
    <col min="11" max="11" width="7.5703125" style="4" bestFit="1" customWidth="1"/>
    <col min="12" max="12" width="11.85546875" bestFit="1" customWidth="1"/>
    <col min="13" max="13" width="7.5703125" bestFit="1" customWidth="1"/>
    <col min="14" max="14" width="11.85546875" style="4" bestFit="1" customWidth="1"/>
    <col min="15" max="15" width="7.5703125" style="4" bestFit="1" customWidth="1"/>
    <col min="16" max="16" width="11.85546875" style="4" bestFit="1" customWidth="1"/>
    <col min="17" max="17" width="7.5703125" style="4" bestFit="1" customWidth="1"/>
    <col min="18" max="18" width="11.85546875" style="4" bestFit="1" customWidth="1"/>
    <col min="19" max="19" width="7.5703125" style="4" bestFit="1" customWidth="1"/>
  </cols>
  <sheetData>
    <row r="1" spans="1:20" s="26" customFormat="1" ht="18.75" x14ac:dyDescent="0.4">
      <c r="C1" s="27"/>
      <c r="D1" s="27" t="s">
        <v>59</v>
      </c>
      <c r="E1" s="27"/>
      <c r="F1" s="27"/>
      <c r="G1" s="27"/>
      <c r="H1" s="27"/>
      <c r="I1" s="27"/>
      <c r="J1" s="27"/>
      <c r="K1" s="27"/>
      <c r="N1" s="27"/>
      <c r="O1" s="27"/>
      <c r="P1" s="27"/>
      <c r="Q1" s="27"/>
      <c r="R1" s="27"/>
      <c r="S1" s="27"/>
    </row>
    <row r="2" spans="1:20" s="17" customFormat="1" x14ac:dyDescent="0.25">
      <c r="A2" s="15"/>
      <c r="B2" s="15"/>
      <c r="C2" s="28"/>
      <c r="D2" s="28"/>
      <c r="E2" s="18"/>
      <c r="F2" s="62" t="s">
        <v>26</v>
      </c>
      <c r="G2" s="64"/>
      <c r="H2" s="62" t="s">
        <v>27</v>
      </c>
      <c r="I2" s="64"/>
      <c r="J2" s="62" t="s">
        <v>28</v>
      </c>
      <c r="K2" s="64"/>
      <c r="L2" s="62" t="s">
        <v>29</v>
      </c>
      <c r="M2" s="64"/>
      <c r="N2" s="62" t="s">
        <v>30</v>
      </c>
      <c r="O2" s="64"/>
      <c r="P2" s="62" t="s">
        <v>32</v>
      </c>
      <c r="Q2" s="64"/>
      <c r="R2" s="62" t="s">
        <v>33</v>
      </c>
      <c r="S2" s="64"/>
    </row>
    <row r="3" spans="1:20" s="17" customFormat="1" x14ac:dyDescent="0.25">
      <c r="A3" s="15" t="s">
        <v>0</v>
      </c>
      <c r="B3" s="15" t="s">
        <v>2</v>
      </c>
      <c r="C3" s="28" t="s">
        <v>5</v>
      </c>
      <c r="D3" s="28" t="s">
        <v>1</v>
      </c>
      <c r="E3" s="28" t="s">
        <v>39</v>
      </c>
      <c r="F3" s="28" t="s">
        <v>24</v>
      </c>
      <c r="G3" s="28" t="s">
        <v>25</v>
      </c>
      <c r="H3" s="28" t="s">
        <v>24</v>
      </c>
      <c r="I3" s="28" t="s">
        <v>25</v>
      </c>
      <c r="J3" s="47" t="s">
        <v>24</v>
      </c>
      <c r="K3" s="28" t="s">
        <v>25</v>
      </c>
      <c r="L3" s="16" t="s">
        <v>24</v>
      </c>
      <c r="M3" s="15" t="s">
        <v>25</v>
      </c>
      <c r="N3" s="47" t="s">
        <v>24</v>
      </c>
      <c r="O3" s="28" t="s">
        <v>25</v>
      </c>
      <c r="P3" s="47" t="s">
        <v>24</v>
      </c>
      <c r="Q3" s="28" t="s">
        <v>25</v>
      </c>
      <c r="R3" s="47" t="s">
        <v>24</v>
      </c>
      <c r="S3" s="51" t="s">
        <v>25</v>
      </c>
    </row>
    <row r="4" spans="1:20" x14ac:dyDescent="0.25">
      <c r="A4" s="1"/>
      <c r="B4" s="15" t="s">
        <v>3</v>
      </c>
      <c r="C4" s="9" t="s">
        <v>3</v>
      </c>
      <c r="D4" s="9" t="s">
        <v>34</v>
      </c>
      <c r="E4" s="9" t="s">
        <v>40</v>
      </c>
      <c r="F4" s="9">
        <v>10417</v>
      </c>
      <c r="G4" s="9">
        <v>25</v>
      </c>
      <c r="H4" s="9">
        <v>23459</v>
      </c>
      <c r="I4" s="9">
        <v>45</v>
      </c>
      <c r="J4" s="9">
        <v>25525</v>
      </c>
      <c r="K4" s="9">
        <v>51</v>
      </c>
      <c r="L4" s="9">
        <v>23893</v>
      </c>
      <c r="M4" s="9">
        <v>53</v>
      </c>
      <c r="N4" s="9">
        <v>22197</v>
      </c>
      <c r="O4" s="9">
        <v>38</v>
      </c>
      <c r="P4" s="9">
        <v>18375</v>
      </c>
      <c r="Q4" s="9">
        <v>32</v>
      </c>
      <c r="R4" s="9">
        <v>27292</v>
      </c>
      <c r="S4" s="9">
        <v>21</v>
      </c>
    </row>
    <row r="5" spans="1:20" x14ac:dyDescent="0.25">
      <c r="A5" s="1"/>
      <c r="B5" s="15"/>
      <c r="C5" s="9" t="s">
        <v>6</v>
      </c>
      <c r="D5" s="9" t="s">
        <v>35</v>
      </c>
      <c r="E5" s="9" t="s">
        <v>40</v>
      </c>
      <c r="F5" s="9">
        <v>12215</v>
      </c>
      <c r="G5" s="9">
        <v>20</v>
      </c>
      <c r="H5" s="9">
        <v>13140</v>
      </c>
      <c r="I5" s="9">
        <v>25</v>
      </c>
      <c r="J5" s="9">
        <v>25021</v>
      </c>
      <c r="K5" s="9">
        <v>34</v>
      </c>
      <c r="L5" s="9">
        <v>10480</v>
      </c>
      <c r="M5" s="9">
        <v>18</v>
      </c>
      <c r="N5" s="9">
        <v>11248</v>
      </c>
      <c r="O5" s="9">
        <v>29</v>
      </c>
      <c r="P5" s="9">
        <v>18100</v>
      </c>
      <c r="Q5" s="9">
        <v>32</v>
      </c>
      <c r="R5" s="9">
        <v>14550</v>
      </c>
      <c r="S5" s="9">
        <v>18</v>
      </c>
    </row>
    <row r="6" spans="1:20" x14ac:dyDescent="0.25">
      <c r="A6" s="1"/>
      <c r="B6" s="15"/>
      <c r="C6" s="9" t="s">
        <v>7</v>
      </c>
      <c r="D6" s="9" t="s">
        <v>36</v>
      </c>
      <c r="E6" s="9" t="s">
        <v>41</v>
      </c>
      <c r="F6" s="9">
        <v>16968</v>
      </c>
      <c r="G6" s="9">
        <v>46</v>
      </c>
      <c r="H6" s="9">
        <v>13296</v>
      </c>
      <c r="I6" s="9">
        <v>27</v>
      </c>
      <c r="J6" s="9">
        <v>13203</v>
      </c>
      <c r="K6" s="9">
        <v>30</v>
      </c>
      <c r="L6" s="9">
        <v>10200</v>
      </c>
      <c r="M6" s="9">
        <v>30</v>
      </c>
      <c r="N6" s="9">
        <v>10634</v>
      </c>
      <c r="O6" s="9">
        <v>30</v>
      </c>
      <c r="P6" s="9">
        <v>11435</v>
      </c>
      <c r="Q6" s="9">
        <v>29</v>
      </c>
      <c r="R6" s="9">
        <v>8930</v>
      </c>
      <c r="S6" s="9">
        <v>18</v>
      </c>
    </row>
    <row r="7" spans="1:20" x14ac:dyDescent="0.25">
      <c r="A7" s="1"/>
      <c r="B7" s="15"/>
      <c r="C7" s="9" t="s">
        <v>19</v>
      </c>
      <c r="D7" s="9" t="s">
        <v>37</v>
      </c>
      <c r="E7" s="9" t="s">
        <v>4</v>
      </c>
      <c r="F7" s="9">
        <v>0</v>
      </c>
      <c r="G7" s="9">
        <v>0</v>
      </c>
      <c r="H7" s="9">
        <v>29995</v>
      </c>
      <c r="I7" s="9">
        <v>42</v>
      </c>
      <c r="J7" s="9">
        <v>0</v>
      </c>
      <c r="K7" s="9">
        <v>0</v>
      </c>
      <c r="L7" s="9">
        <v>21105</v>
      </c>
      <c r="M7" s="9">
        <v>33</v>
      </c>
      <c r="N7" s="9">
        <v>12510</v>
      </c>
      <c r="O7" s="9">
        <v>27</v>
      </c>
      <c r="P7" s="9">
        <v>0</v>
      </c>
      <c r="Q7" s="9">
        <v>0</v>
      </c>
      <c r="R7" s="9">
        <v>54628</v>
      </c>
      <c r="S7" s="9">
        <v>103</v>
      </c>
    </row>
    <row r="8" spans="1:20" x14ac:dyDescent="0.25">
      <c r="A8" s="1"/>
      <c r="B8" s="15"/>
      <c r="C8" s="9" t="s">
        <v>8</v>
      </c>
      <c r="D8" s="9" t="s">
        <v>38</v>
      </c>
      <c r="E8" s="9" t="s">
        <v>41</v>
      </c>
      <c r="F8" s="9">
        <v>32043</v>
      </c>
      <c r="G8" s="9">
        <v>39</v>
      </c>
      <c r="H8" s="9">
        <v>30440</v>
      </c>
      <c r="I8" s="9">
        <v>63</v>
      </c>
      <c r="J8" s="9">
        <v>21566</v>
      </c>
      <c r="K8" s="9">
        <v>49</v>
      </c>
      <c r="L8" s="9">
        <v>18633</v>
      </c>
      <c r="M8" s="9">
        <v>32</v>
      </c>
      <c r="N8" s="9">
        <v>13828</v>
      </c>
      <c r="O8" s="9">
        <v>27</v>
      </c>
      <c r="P8" s="9">
        <v>22692</v>
      </c>
      <c r="Q8" s="9">
        <v>38</v>
      </c>
      <c r="R8" s="9">
        <v>23950</v>
      </c>
      <c r="S8" s="9">
        <v>22</v>
      </c>
      <c r="T8" s="54"/>
    </row>
    <row r="9" spans="1:20" ht="18.75" x14ac:dyDescent="0.4">
      <c r="A9" s="1"/>
      <c r="B9" s="15"/>
      <c r="C9" s="9"/>
      <c r="D9" s="9"/>
      <c r="E9" s="29" t="s">
        <v>128</v>
      </c>
      <c r="F9" s="29">
        <f>SUM(F4:F8)</f>
        <v>71643</v>
      </c>
      <c r="G9" s="29">
        <f t="shared" ref="G9:H9" si="0">SUM(G4:G8)</f>
        <v>130</v>
      </c>
      <c r="H9" s="29">
        <f t="shared" si="0"/>
        <v>110330</v>
      </c>
      <c r="I9" s="29">
        <v>202</v>
      </c>
      <c r="J9" s="29">
        <f t="shared" ref="J9:Q9" si="1">SUM(J4:J8)</f>
        <v>85315</v>
      </c>
      <c r="K9" s="29">
        <f t="shared" si="1"/>
        <v>164</v>
      </c>
      <c r="L9" s="30">
        <f t="shared" si="1"/>
        <v>84311</v>
      </c>
      <c r="M9" s="30">
        <f t="shared" si="1"/>
        <v>166</v>
      </c>
      <c r="N9" s="30">
        <f t="shared" si="1"/>
        <v>70417</v>
      </c>
      <c r="O9" s="30">
        <f t="shared" si="1"/>
        <v>151</v>
      </c>
      <c r="P9" s="30">
        <f t="shared" si="1"/>
        <v>70602</v>
      </c>
      <c r="Q9" s="30">
        <f t="shared" si="1"/>
        <v>131</v>
      </c>
      <c r="R9" s="29">
        <f>SUM(R4:R8)</f>
        <v>129350</v>
      </c>
      <c r="S9" s="29">
        <f>SUM(S4:S8)</f>
        <v>182</v>
      </c>
    </row>
    <row r="10" spans="1:20" x14ac:dyDescent="0.25">
      <c r="A10" s="1"/>
      <c r="B10" s="62"/>
      <c r="C10" s="63"/>
      <c r="D10" s="63"/>
      <c r="E10" s="63"/>
      <c r="F10" s="63"/>
      <c r="G10" s="64"/>
      <c r="H10" s="9"/>
      <c r="I10" s="9"/>
      <c r="J10" s="9"/>
      <c r="K10" s="9"/>
      <c r="L10" s="1"/>
      <c r="M10" s="1"/>
      <c r="N10" s="9"/>
      <c r="O10" s="9"/>
      <c r="P10" s="9"/>
      <c r="Q10" s="9"/>
      <c r="R10" s="9"/>
      <c r="S10" s="9"/>
    </row>
    <row r="11" spans="1:20" x14ac:dyDescent="0.25">
      <c r="A11" s="1"/>
      <c r="B11" s="15" t="s">
        <v>9</v>
      </c>
      <c r="C11" s="9" t="s">
        <v>9</v>
      </c>
      <c r="D11" s="9" t="s">
        <v>46</v>
      </c>
      <c r="E11" s="9" t="s">
        <v>40</v>
      </c>
      <c r="F11" s="9">
        <v>0</v>
      </c>
      <c r="G11" s="9">
        <v>0</v>
      </c>
      <c r="H11" s="9">
        <v>0</v>
      </c>
      <c r="I11" s="9">
        <v>0</v>
      </c>
      <c r="J11" s="9">
        <v>26475</v>
      </c>
      <c r="K11" s="9">
        <v>54</v>
      </c>
      <c r="L11" s="9">
        <v>11224</v>
      </c>
      <c r="M11" s="9">
        <v>22</v>
      </c>
      <c r="N11" s="9">
        <v>0</v>
      </c>
      <c r="O11" s="9">
        <v>0</v>
      </c>
      <c r="P11" s="9">
        <v>7850</v>
      </c>
      <c r="Q11" s="9">
        <v>11</v>
      </c>
      <c r="R11" s="9">
        <v>21577</v>
      </c>
      <c r="S11" s="9">
        <v>36</v>
      </c>
    </row>
    <row r="12" spans="1:20" x14ac:dyDescent="0.25">
      <c r="A12" s="1"/>
      <c r="B12" s="15"/>
      <c r="C12" s="9" t="s">
        <v>10</v>
      </c>
      <c r="D12" s="9" t="s">
        <v>47</v>
      </c>
      <c r="E12" s="9" t="s">
        <v>48</v>
      </c>
      <c r="F12" s="9">
        <v>0</v>
      </c>
      <c r="G12" s="9">
        <v>0</v>
      </c>
      <c r="H12" s="9">
        <v>0</v>
      </c>
      <c r="I12" s="9">
        <v>0</v>
      </c>
      <c r="J12" s="9">
        <v>21868</v>
      </c>
      <c r="K12" s="9">
        <v>50</v>
      </c>
      <c r="L12" s="9">
        <v>0</v>
      </c>
      <c r="M12" s="9">
        <v>0</v>
      </c>
      <c r="N12" s="9">
        <v>0</v>
      </c>
      <c r="O12" s="9">
        <v>0</v>
      </c>
      <c r="P12" s="9">
        <v>26487</v>
      </c>
      <c r="Q12" s="9">
        <v>86</v>
      </c>
      <c r="R12" s="9">
        <v>14774</v>
      </c>
      <c r="S12" s="9">
        <v>30</v>
      </c>
    </row>
    <row r="13" spans="1:20" x14ac:dyDescent="0.25">
      <c r="A13" s="1"/>
      <c r="B13" s="15"/>
      <c r="C13" s="9" t="s">
        <v>11</v>
      </c>
      <c r="D13" s="9" t="s">
        <v>42</v>
      </c>
      <c r="E13" s="9" t="s">
        <v>40</v>
      </c>
      <c r="F13" s="9">
        <v>0</v>
      </c>
      <c r="G13" s="9">
        <v>0</v>
      </c>
      <c r="H13" s="9">
        <v>19142</v>
      </c>
      <c r="I13" s="9">
        <v>44</v>
      </c>
      <c r="J13" s="9">
        <v>0</v>
      </c>
      <c r="K13" s="9">
        <v>0</v>
      </c>
      <c r="L13" s="9">
        <v>24364</v>
      </c>
      <c r="M13" s="9">
        <v>41</v>
      </c>
      <c r="N13" s="9">
        <v>0</v>
      </c>
      <c r="O13" s="9">
        <v>0</v>
      </c>
      <c r="P13" s="9">
        <v>10858</v>
      </c>
      <c r="Q13" s="9">
        <v>26</v>
      </c>
      <c r="R13" s="9">
        <v>53685</v>
      </c>
      <c r="S13" s="9">
        <v>25</v>
      </c>
    </row>
    <row r="14" spans="1:20" x14ac:dyDescent="0.25">
      <c r="A14" s="1"/>
      <c r="B14" s="15"/>
      <c r="C14" s="9" t="s">
        <v>12</v>
      </c>
      <c r="D14" s="9" t="s">
        <v>43</v>
      </c>
      <c r="E14" s="9" t="s">
        <v>4</v>
      </c>
      <c r="F14" s="9">
        <v>0</v>
      </c>
      <c r="G14" s="9">
        <v>0</v>
      </c>
      <c r="H14" s="9">
        <v>0</v>
      </c>
      <c r="I14" s="9">
        <v>0</v>
      </c>
      <c r="J14" s="9">
        <v>29544</v>
      </c>
      <c r="K14" s="9">
        <v>61</v>
      </c>
      <c r="L14" s="9">
        <v>5938</v>
      </c>
      <c r="M14" s="9">
        <v>13</v>
      </c>
      <c r="N14" s="9">
        <v>0</v>
      </c>
      <c r="O14" s="9">
        <v>0</v>
      </c>
      <c r="P14" s="9">
        <v>25790</v>
      </c>
      <c r="Q14" s="9">
        <v>50</v>
      </c>
      <c r="R14" s="9">
        <v>33446</v>
      </c>
      <c r="S14" s="9">
        <v>37</v>
      </c>
    </row>
    <row r="15" spans="1:20" x14ac:dyDescent="0.25">
      <c r="A15" s="1"/>
      <c r="B15" s="15"/>
      <c r="C15" s="9" t="s">
        <v>13</v>
      </c>
      <c r="D15" s="9" t="s">
        <v>127</v>
      </c>
      <c r="E15" s="9" t="s">
        <v>48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48900</v>
      </c>
      <c r="M15" s="9">
        <v>101</v>
      </c>
      <c r="N15" s="9">
        <v>0</v>
      </c>
      <c r="O15" s="9">
        <v>0</v>
      </c>
      <c r="P15" s="9">
        <v>0</v>
      </c>
      <c r="Q15" s="9">
        <v>0</v>
      </c>
      <c r="R15" s="9">
        <v>22750</v>
      </c>
      <c r="S15" s="9">
        <v>49</v>
      </c>
    </row>
    <row r="16" spans="1:20" x14ac:dyDescent="0.25">
      <c r="A16" s="1"/>
      <c r="B16" s="15"/>
      <c r="C16" s="9" t="s">
        <v>14</v>
      </c>
      <c r="D16" s="9" t="s">
        <v>45</v>
      </c>
      <c r="E16" s="9" t="s">
        <v>4</v>
      </c>
      <c r="F16" s="9">
        <v>22000</v>
      </c>
      <c r="G16" s="9">
        <v>45</v>
      </c>
      <c r="H16" s="9">
        <v>0</v>
      </c>
      <c r="I16" s="9">
        <v>0</v>
      </c>
      <c r="J16" s="9">
        <v>0</v>
      </c>
      <c r="K16" s="9">
        <v>0</v>
      </c>
      <c r="L16" s="9">
        <v>25248</v>
      </c>
      <c r="M16" s="9">
        <v>60</v>
      </c>
      <c r="N16" s="9">
        <v>0</v>
      </c>
      <c r="O16" s="9">
        <v>0</v>
      </c>
      <c r="P16" s="9">
        <v>27633</v>
      </c>
      <c r="Q16" s="9">
        <v>71</v>
      </c>
      <c r="R16" s="9">
        <v>3590</v>
      </c>
      <c r="S16" s="9">
        <v>10</v>
      </c>
    </row>
    <row r="17" spans="1:19" ht="18.75" x14ac:dyDescent="0.4">
      <c r="A17" s="1"/>
      <c r="B17" s="15"/>
      <c r="C17" s="9"/>
      <c r="D17" s="9"/>
      <c r="E17" s="29" t="s">
        <v>128</v>
      </c>
      <c r="F17" s="29">
        <f>SUM(F11:F16)</f>
        <v>22000</v>
      </c>
      <c r="G17" s="29">
        <f t="shared" ref="G17:I17" si="2">SUM(G11:G16)</f>
        <v>45</v>
      </c>
      <c r="H17" s="29">
        <f t="shared" si="2"/>
        <v>19142</v>
      </c>
      <c r="I17" s="29">
        <f t="shared" si="2"/>
        <v>44</v>
      </c>
      <c r="J17" s="30">
        <f>SUM(J11:J16)</f>
        <v>77887</v>
      </c>
      <c r="K17" s="30">
        <f>SUM(K11:K16)</f>
        <v>165</v>
      </c>
      <c r="L17" s="30">
        <f>SUM(L11:L16)</f>
        <v>115674</v>
      </c>
      <c r="M17" s="30">
        <f>SUM(M11:M16)</f>
        <v>237</v>
      </c>
      <c r="N17" s="30">
        <v>0</v>
      </c>
      <c r="O17" s="30">
        <v>0</v>
      </c>
      <c r="P17" s="30">
        <f>SUM(P11:P16)</f>
        <v>98618</v>
      </c>
      <c r="Q17" s="30">
        <f>SUM(Q11:Q16)</f>
        <v>244</v>
      </c>
      <c r="R17" s="30">
        <f>SUM(R11:R16)</f>
        <v>149822</v>
      </c>
      <c r="S17" s="30">
        <f>SUM(S11:S16)</f>
        <v>187</v>
      </c>
    </row>
    <row r="18" spans="1:19" x14ac:dyDescent="0.25">
      <c r="A18" s="1"/>
      <c r="B18" s="62"/>
      <c r="C18" s="63"/>
      <c r="D18" s="63"/>
      <c r="E18" s="63"/>
      <c r="F18" s="63"/>
      <c r="G18" s="64"/>
      <c r="H18" s="9"/>
      <c r="I18" s="9"/>
      <c r="J18" s="9"/>
      <c r="K18" s="9"/>
      <c r="L18" s="1"/>
      <c r="M18" s="1"/>
      <c r="N18" s="9"/>
      <c r="O18" s="9"/>
      <c r="P18" s="9"/>
      <c r="Q18" s="9"/>
      <c r="R18" s="9"/>
      <c r="S18" s="9"/>
    </row>
    <row r="19" spans="1:19" x14ac:dyDescent="0.25">
      <c r="A19" s="1"/>
      <c r="B19" s="15" t="s">
        <v>15</v>
      </c>
      <c r="C19" s="9" t="s">
        <v>15</v>
      </c>
      <c r="D19" s="9" t="s">
        <v>49</v>
      </c>
      <c r="E19" s="9" t="s">
        <v>54</v>
      </c>
      <c r="F19" s="9">
        <v>32975</v>
      </c>
      <c r="G19" s="9">
        <v>118</v>
      </c>
      <c r="H19" s="9">
        <v>22536</v>
      </c>
      <c r="I19" s="9">
        <v>68</v>
      </c>
      <c r="J19" s="9">
        <v>16674</v>
      </c>
      <c r="K19" s="9">
        <v>50</v>
      </c>
      <c r="L19" s="9">
        <v>17192</v>
      </c>
      <c r="M19" s="9">
        <v>41</v>
      </c>
      <c r="N19" s="9">
        <v>0</v>
      </c>
      <c r="O19" s="9">
        <v>0</v>
      </c>
      <c r="P19" s="9">
        <v>21700</v>
      </c>
      <c r="Q19" s="9">
        <v>40</v>
      </c>
      <c r="R19" s="9">
        <v>14734</v>
      </c>
      <c r="S19" s="9">
        <v>38</v>
      </c>
    </row>
    <row r="20" spans="1:19" x14ac:dyDescent="0.25">
      <c r="A20" s="1"/>
      <c r="B20" s="15"/>
      <c r="C20" s="9" t="s">
        <v>16</v>
      </c>
      <c r="D20" s="9" t="s">
        <v>50</v>
      </c>
      <c r="E20" s="9" t="s">
        <v>4</v>
      </c>
      <c r="F20" s="9">
        <v>36536</v>
      </c>
      <c r="G20" s="9">
        <v>103</v>
      </c>
      <c r="H20" s="9">
        <v>0</v>
      </c>
      <c r="I20" s="9">
        <v>0</v>
      </c>
      <c r="J20" s="9">
        <v>19914</v>
      </c>
      <c r="K20" s="9">
        <v>49</v>
      </c>
      <c r="L20" s="9">
        <v>0</v>
      </c>
      <c r="M20" s="9">
        <v>0</v>
      </c>
      <c r="N20" s="9">
        <v>22546</v>
      </c>
      <c r="O20" s="9">
        <v>61</v>
      </c>
      <c r="P20" s="9">
        <v>15186</v>
      </c>
      <c r="Q20" s="9">
        <v>45</v>
      </c>
      <c r="R20" s="9">
        <v>18389</v>
      </c>
      <c r="S20" s="9">
        <v>50</v>
      </c>
    </row>
    <row r="21" spans="1:19" x14ac:dyDescent="0.25">
      <c r="A21" s="1"/>
      <c r="B21" s="15"/>
      <c r="C21" s="9" t="s">
        <v>17</v>
      </c>
      <c r="D21" s="9" t="s">
        <v>51</v>
      </c>
      <c r="E21" s="9" t="s">
        <v>4</v>
      </c>
      <c r="F21" s="9">
        <v>0</v>
      </c>
      <c r="G21" s="9">
        <v>0</v>
      </c>
      <c r="H21" s="9">
        <v>0</v>
      </c>
      <c r="I21" s="9">
        <v>0</v>
      </c>
      <c r="J21" s="9">
        <v>35995</v>
      </c>
      <c r="K21" s="9">
        <v>106</v>
      </c>
      <c r="L21" s="9">
        <v>0</v>
      </c>
      <c r="M21" s="9">
        <v>0</v>
      </c>
      <c r="N21" s="9">
        <v>13595</v>
      </c>
      <c r="O21" s="9">
        <v>30</v>
      </c>
      <c r="P21" s="9">
        <v>0</v>
      </c>
      <c r="Q21" s="9">
        <v>0</v>
      </c>
      <c r="R21" s="9">
        <v>23767</v>
      </c>
      <c r="S21" s="9">
        <v>50</v>
      </c>
    </row>
    <row r="22" spans="1:19" x14ac:dyDescent="0.25">
      <c r="A22" s="1"/>
      <c r="B22" s="15"/>
      <c r="C22" s="9" t="s">
        <v>18</v>
      </c>
      <c r="D22" s="9" t="s">
        <v>52</v>
      </c>
      <c r="E22" s="9" t="s">
        <v>4</v>
      </c>
      <c r="F22" s="9">
        <v>0</v>
      </c>
      <c r="G22" s="9">
        <v>0</v>
      </c>
      <c r="H22" s="9">
        <v>0</v>
      </c>
      <c r="I22" s="9">
        <v>0</v>
      </c>
      <c r="J22" s="9">
        <v>28987</v>
      </c>
      <c r="K22" s="9">
        <v>51</v>
      </c>
      <c r="L22" s="9">
        <v>0</v>
      </c>
      <c r="M22" s="9">
        <v>0</v>
      </c>
      <c r="N22" s="9">
        <v>23633</v>
      </c>
      <c r="O22" s="9">
        <v>76</v>
      </c>
      <c r="P22" s="9">
        <v>32979</v>
      </c>
      <c r="Q22" s="9">
        <v>72</v>
      </c>
      <c r="R22" s="9">
        <v>14175</v>
      </c>
      <c r="S22" s="9">
        <v>27</v>
      </c>
    </row>
    <row r="23" spans="1:19" x14ac:dyDescent="0.25">
      <c r="A23" s="1"/>
      <c r="B23" s="15"/>
      <c r="C23" s="9" t="s">
        <v>20</v>
      </c>
      <c r="D23" s="9" t="s">
        <v>53</v>
      </c>
      <c r="E23" s="9" t="s">
        <v>4</v>
      </c>
      <c r="F23" s="9">
        <v>9635</v>
      </c>
      <c r="G23" s="9">
        <v>21</v>
      </c>
      <c r="H23" s="9">
        <v>0</v>
      </c>
      <c r="I23" s="9">
        <v>0</v>
      </c>
      <c r="J23" s="9">
        <v>19005</v>
      </c>
      <c r="K23" s="9">
        <v>39</v>
      </c>
      <c r="L23" s="9">
        <v>10777</v>
      </c>
      <c r="M23" s="9">
        <v>34</v>
      </c>
      <c r="N23" s="9">
        <v>11293</v>
      </c>
      <c r="O23" s="9">
        <v>24</v>
      </c>
      <c r="P23" s="9">
        <v>30034</v>
      </c>
      <c r="Q23" s="9">
        <v>48</v>
      </c>
      <c r="R23" s="9">
        <v>17237</v>
      </c>
      <c r="S23" s="9">
        <v>29</v>
      </c>
    </row>
    <row r="24" spans="1:19" ht="18.75" x14ac:dyDescent="0.4">
      <c r="A24" s="1"/>
      <c r="B24" s="15"/>
      <c r="C24" s="9"/>
      <c r="D24" s="9"/>
      <c r="E24" s="29" t="s">
        <v>128</v>
      </c>
      <c r="F24" s="30">
        <f>SUM(F19:F23)</f>
        <v>79146</v>
      </c>
      <c r="G24" s="30">
        <f t="shared" ref="G24:I24" si="3">SUM(G19:G23)</f>
        <v>242</v>
      </c>
      <c r="H24" s="30">
        <f t="shared" si="3"/>
        <v>22536</v>
      </c>
      <c r="I24" s="30">
        <f t="shared" si="3"/>
        <v>68</v>
      </c>
      <c r="J24" s="30">
        <f t="shared" ref="J24:Q24" si="4">SUM(J19:J23)</f>
        <v>120575</v>
      </c>
      <c r="K24" s="30">
        <f t="shared" si="4"/>
        <v>295</v>
      </c>
      <c r="L24" s="30">
        <f t="shared" si="4"/>
        <v>27969</v>
      </c>
      <c r="M24" s="30">
        <f t="shared" si="4"/>
        <v>75</v>
      </c>
      <c r="N24" s="30">
        <f t="shared" si="4"/>
        <v>71067</v>
      </c>
      <c r="O24" s="30">
        <f t="shared" si="4"/>
        <v>191</v>
      </c>
      <c r="P24" s="30">
        <f t="shared" si="4"/>
        <v>99899</v>
      </c>
      <c r="Q24" s="30">
        <f t="shared" si="4"/>
        <v>205</v>
      </c>
      <c r="R24" s="30">
        <f>SUM(R19:R23)</f>
        <v>88302</v>
      </c>
      <c r="S24" s="30">
        <f>SUM(S19:S23)</f>
        <v>194</v>
      </c>
    </row>
    <row r="25" spans="1:19" x14ac:dyDescent="0.25">
      <c r="A25" s="1"/>
      <c r="B25" s="15"/>
      <c r="C25" s="65"/>
      <c r="D25" s="66"/>
      <c r="E25" s="66"/>
      <c r="F25" s="66"/>
      <c r="G25" s="67"/>
      <c r="H25" s="9"/>
      <c r="I25" s="9"/>
      <c r="J25" s="9"/>
      <c r="K25" s="9"/>
      <c r="L25" s="1"/>
      <c r="M25" s="1"/>
      <c r="N25" s="9"/>
      <c r="O25" s="9"/>
      <c r="P25" s="9"/>
      <c r="Q25" s="9"/>
      <c r="R25" s="9"/>
      <c r="S25" s="9"/>
    </row>
    <row r="26" spans="1:19" x14ac:dyDescent="0.25">
      <c r="A26" s="1"/>
      <c r="B26" s="15" t="s">
        <v>21</v>
      </c>
      <c r="C26" s="9" t="s">
        <v>21</v>
      </c>
      <c r="D26" s="9" t="s">
        <v>44</v>
      </c>
      <c r="E26" s="9" t="s">
        <v>4</v>
      </c>
      <c r="F26" s="9">
        <v>56377</v>
      </c>
      <c r="G26" s="9">
        <v>183</v>
      </c>
      <c r="H26" s="9">
        <v>0</v>
      </c>
      <c r="I26" s="9">
        <v>0</v>
      </c>
      <c r="J26" s="9">
        <v>0</v>
      </c>
      <c r="K26" s="9">
        <v>0</v>
      </c>
      <c r="L26" s="9">
        <v>106740</v>
      </c>
      <c r="M26" s="9">
        <v>192</v>
      </c>
      <c r="N26" s="9">
        <v>0</v>
      </c>
      <c r="O26" s="9">
        <v>0</v>
      </c>
      <c r="P26" s="9">
        <v>94583</v>
      </c>
      <c r="Q26" s="9">
        <v>173</v>
      </c>
      <c r="R26" s="9">
        <v>72667</v>
      </c>
      <c r="S26" s="9">
        <v>91</v>
      </c>
    </row>
    <row r="27" spans="1:19" x14ac:dyDescent="0.25">
      <c r="A27" s="1"/>
      <c r="B27" s="15"/>
      <c r="C27" s="9" t="s">
        <v>22</v>
      </c>
      <c r="D27" s="9" t="s">
        <v>55</v>
      </c>
      <c r="E27" s="9" t="s">
        <v>4</v>
      </c>
      <c r="F27" s="9">
        <v>26576</v>
      </c>
      <c r="G27" s="9">
        <v>51</v>
      </c>
      <c r="H27" s="9">
        <v>0</v>
      </c>
      <c r="I27" s="9">
        <v>0</v>
      </c>
      <c r="J27" s="9">
        <v>0</v>
      </c>
      <c r="K27" s="9">
        <v>0</v>
      </c>
      <c r="L27" s="9">
        <v>26628</v>
      </c>
      <c r="M27" s="9">
        <v>31</v>
      </c>
      <c r="N27" s="9">
        <v>0</v>
      </c>
      <c r="O27" s="9">
        <v>0</v>
      </c>
      <c r="P27" s="9">
        <v>29322</v>
      </c>
      <c r="Q27" s="9">
        <v>52</v>
      </c>
      <c r="R27" s="9">
        <v>10385</v>
      </c>
      <c r="S27" s="9">
        <v>18</v>
      </c>
    </row>
    <row r="28" spans="1:19" x14ac:dyDescent="0.25">
      <c r="A28" s="1"/>
      <c r="B28" s="15"/>
      <c r="C28" s="9" t="s">
        <v>23</v>
      </c>
      <c r="D28" s="9" t="s">
        <v>56</v>
      </c>
      <c r="E28" s="9" t="s">
        <v>4</v>
      </c>
      <c r="F28" s="9">
        <v>31730</v>
      </c>
      <c r="G28" s="9">
        <v>64</v>
      </c>
      <c r="H28" s="9">
        <v>0</v>
      </c>
      <c r="I28" s="9">
        <v>0</v>
      </c>
      <c r="J28" s="9">
        <v>0</v>
      </c>
      <c r="K28" s="9">
        <v>0</v>
      </c>
      <c r="L28" s="9">
        <v>32257</v>
      </c>
      <c r="M28" s="9">
        <v>59</v>
      </c>
      <c r="N28" s="9">
        <v>0</v>
      </c>
      <c r="O28" s="9">
        <v>0</v>
      </c>
      <c r="P28" s="9">
        <v>55568</v>
      </c>
      <c r="Q28" s="9">
        <v>95</v>
      </c>
      <c r="R28" s="9">
        <v>37170</v>
      </c>
      <c r="S28" s="9">
        <v>60</v>
      </c>
    </row>
    <row r="29" spans="1:19" ht="18.75" x14ac:dyDescent="0.4">
      <c r="A29" s="1"/>
      <c r="B29" s="15"/>
      <c r="C29" s="9"/>
      <c r="D29" s="9"/>
      <c r="E29" s="29" t="s">
        <v>128</v>
      </c>
      <c r="F29" s="30">
        <f>SUM(F25:F27)</f>
        <v>82953</v>
      </c>
      <c r="G29" s="30">
        <f>SUM(G25:G27)</f>
        <v>234</v>
      </c>
      <c r="H29" s="30">
        <f t="shared" ref="H29:I29" si="5">SUM(H25:H27)</f>
        <v>0</v>
      </c>
      <c r="I29" s="30">
        <f t="shared" si="5"/>
        <v>0</v>
      </c>
      <c r="J29" s="30">
        <v>0</v>
      </c>
      <c r="K29" s="30">
        <v>0</v>
      </c>
      <c r="L29" s="30">
        <f>SUM(L26:L28)</f>
        <v>165625</v>
      </c>
      <c r="M29" s="30">
        <f>SUM(M26:M28)</f>
        <v>282</v>
      </c>
      <c r="N29" s="30">
        <f t="shared" ref="N29:O29" si="6">SUM(N26:N28)</f>
        <v>0</v>
      </c>
      <c r="O29" s="30">
        <f t="shared" si="6"/>
        <v>0</v>
      </c>
      <c r="P29" s="30">
        <f>SUM(P26:P28)</f>
        <v>179473</v>
      </c>
      <c r="Q29" s="30">
        <f>SUM(Q26:Q28)</f>
        <v>320</v>
      </c>
      <c r="R29" s="30">
        <f>SUM(R26:R28)</f>
        <v>120222</v>
      </c>
      <c r="S29" s="30">
        <f>SUM(S26:S28)</f>
        <v>169</v>
      </c>
    </row>
    <row r="30" spans="1:19" ht="18.75" x14ac:dyDescent="0.4">
      <c r="A30" s="1"/>
      <c r="B30" s="15" t="s">
        <v>57</v>
      </c>
      <c r="C30" s="9"/>
      <c r="D30" s="9"/>
      <c r="E30" s="29"/>
      <c r="F30" s="30">
        <v>607653</v>
      </c>
      <c r="G30" s="30">
        <v>81</v>
      </c>
      <c r="H30" s="30">
        <v>70773</v>
      </c>
      <c r="I30" s="30">
        <v>38</v>
      </c>
      <c r="J30" s="48">
        <v>19351552</v>
      </c>
      <c r="K30" s="30">
        <v>39</v>
      </c>
      <c r="L30" s="30">
        <v>65862</v>
      </c>
      <c r="M30" s="30">
        <v>28</v>
      </c>
      <c r="N30" s="30">
        <v>630072</v>
      </c>
      <c r="O30" s="30">
        <v>10</v>
      </c>
      <c r="P30" s="30">
        <v>504627</v>
      </c>
      <c r="Q30" s="30">
        <v>42</v>
      </c>
      <c r="R30" s="30">
        <v>2437659</v>
      </c>
      <c r="S30" s="30">
        <v>25</v>
      </c>
    </row>
    <row r="31" spans="1:19" ht="18.75" x14ac:dyDescent="0.4">
      <c r="A31" s="1"/>
      <c r="B31" s="15" t="s">
        <v>58</v>
      </c>
      <c r="C31" s="9"/>
      <c r="D31" s="9"/>
      <c r="E31" s="9"/>
      <c r="F31" s="30">
        <f>F9+F17+F24+F29+F30</f>
        <v>863395</v>
      </c>
      <c r="G31" s="30">
        <f t="shared" ref="G31:H31" si="7">G9+G17+G24+G29+G30</f>
        <v>732</v>
      </c>
      <c r="H31" s="30">
        <f t="shared" si="7"/>
        <v>222781</v>
      </c>
      <c r="I31" s="30">
        <f>SUM(I9+I17+I24+I30)</f>
        <v>352</v>
      </c>
      <c r="J31" s="30">
        <f t="shared" ref="J31:K31" si="8">SUM(J6+J15+J23+J29+J30)</f>
        <v>19383760</v>
      </c>
      <c r="K31" s="30">
        <f t="shared" si="8"/>
        <v>108</v>
      </c>
      <c r="L31" s="30">
        <f>SUM(L6+L15+L23+L29+L30)</f>
        <v>301364</v>
      </c>
      <c r="M31" s="30">
        <f>SUM(M6+M15+M23+M29+M30)</f>
        <v>475</v>
      </c>
      <c r="N31" s="30">
        <f>SUM(N9+N17+N24+N29+N30)</f>
        <v>771556</v>
      </c>
      <c r="O31" s="30">
        <f t="shared" ref="O31:Q31" si="9">SUM(O9+O17+O24+O29+O30)</f>
        <v>352</v>
      </c>
      <c r="P31" s="30">
        <f t="shared" si="9"/>
        <v>953219</v>
      </c>
      <c r="Q31" s="30">
        <f t="shared" si="9"/>
        <v>942</v>
      </c>
      <c r="R31" s="30">
        <f>SUM(R9+R17+R24+R29+R30)</f>
        <v>2925355</v>
      </c>
      <c r="S31" s="30">
        <f>SUM(S9+S17+S24+S29+S30)</f>
        <v>757</v>
      </c>
    </row>
    <row r="34" spans="16:16" ht="15.75" x14ac:dyDescent="0.25">
      <c r="P34" s="56"/>
    </row>
  </sheetData>
  <mergeCells count="10">
    <mergeCell ref="B18:G18"/>
    <mergeCell ref="B10:G10"/>
    <mergeCell ref="C25:G25"/>
    <mergeCell ref="P2:Q2"/>
    <mergeCell ref="R2:S2"/>
    <mergeCell ref="F2:G2"/>
    <mergeCell ref="H2:I2"/>
    <mergeCell ref="J2:K2"/>
    <mergeCell ref="L2:M2"/>
    <mergeCell ref="N2:O2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85"/>
  <sheetViews>
    <sheetView topLeftCell="A10" workbookViewId="0">
      <selection activeCell="F14" sqref="F14"/>
    </sheetView>
  </sheetViews>
  <sheetFormatPr defaultRowHeight="15" x14ac:dyDescent="0.25"/>
  <cols>
    <col min="1" max="1" width="19.140625" customWidth="1"/>
    <col min="2" max="2" width="37" customWidth="1"/>
    <col min="3" max="3" width="11" customWidth="1"/>
    <col min="4" max="4" width="33" customWidth="1"/>
    <col min="5" max="5" width="20" customWidth="1"/>
    <col min="6" max="6" width="10.28515625" style="4" bestFit="1" customWidth="1"/>
    <col min="7" max="8" width="10.42578125" style="4" bestFit="1" customWidth="1"/>
    <col min="9" max="9" width="13.28515625" style="8" bestFit="1" customWidth="1"/>
    <col min="10" max="10" width="21.7109375" style="4" bestFit="1" customWidth="1"/>
    <col min="11" max="11" width="12.5703125" style="4" bestFit="1" customWidth="1"/>
    <col min="12" max="15" width="10.42578125" bestFit="1" customWidth="1"/>
    <col min="16" max="16" width="10.28515625" bestFit="1" customWidth="1"/>
  </cols>
  <sheetData>
    <row r="1" spans="1:17" ht="48" customHeight="1" x14ac:dyDescent="0.25">
      <c r="A1" s="24"/>
      <c r="B1" s="7" t="s">
        <v>63</v>
      </c>
      <c r="C1" s="24"/>
    </row>
    <row r="2" spans="1:17" ht="51" customHeight="1" x14ac:dyDescent="0.25">
      <c r="A2" s="5" t="s">
        <v>61</v>
      </c>
      <c r="B2" s="5" t="s">
        <v>60</v>
      </c>
      <c r="C2" s="5" t="s">
        <v>62</v>
      </c>
      <c r="D2" s="6" t="s">
        <v>64</v>
      </c>
      <c r="E2" s="10" t="s">
        <v>118</v>
      </c>
      <c r="F2" s="10" t="s">
        <v>119</v>
      </c>
      <c r="G2" s="10" t="s">
        <v>120</v>
      </c>
      <c r="H2" s="31" t="s">
        <v>121</v>
      </c>
      <c r="I2" s="10" t="s">
        <v>26</v>
      </c>
      <c r="J2" s="36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32</v>
      </c>
      <c r="P2" s="10" t="s">
        <v>33</v>
      </c>
      <c r="Q2" s="19" t="s">
        <v>123</v>
      </c>
    </row>
    <row r="3" spans="1:17" ht="22.5" x14ac:dyDescent="0.25">
      <c r="A3" s="5" t="s">
        <v>65</v>
      </c>
      <c r="B3" s="2" t="s">
        <v>66</v>
      </c>
      <c r="C3" s="9" t="s">
        <v>115</v>
      </c>
      <c r="D3" s="9">
        <v>12</v>
      </c>
      <c r="E3" s="9" t="s">
        <v>125</v>
      </c>
      <c r="F3" s="9">
        <v>12</v>
      </c>
      <c r="G3" s="9">
        <v>12</v>
      </c>
      <c r="H3" s="3">
        <v>12</v>
      </c>
      <c r="I3" s="8">
        <v>12</v>
      </c>
      <c r="J3" s="25">
        <v>12</v>
      </c>
      <c r="K3" s="9">
        <v>12</v>
      </c>
      <c r="L3" s="1"/>
      <c r="M3" s="1"/>
      <c r="N3" s="1"/>
      <c r="O3" s="1"/>
      <c r="P3" s="1"/>
      <c r="Q3" s="1"/>
    </row>
    <row r="4" spans="1:17" ht="22.5" x14ac:dyDescent="0.25">
      <c r="A4" s="1"/>
      <c r="B4" s="2" t="s">
        <v>67</v>
      </c>
      <c r="C4" s="8" t="s">
        <v>116</v>
      </c>
      <c r="D4" s="9">
        <v>12</v>
      </c>
      <c r="E4" s="9" t="s">
        <v>125</v>
      </c>
      <c r="F4" s="9">
        <v>12</v>
      </c>
      <c r="G4" s="9">
        <v>12</v>
      </c>
      <c r="H4" s="3">
        <v>12</v>
      </c>
      <c r="I4" s="8">
        <v>12</v>
      </c>
      <c r="J4" s="25">
        <v>12</v>
      </c>
      <c r="K4" s="9">
        <v>12</v>
      </c>
      <c r="L4" s="1"/>
      <c r="M4" s="1"/>
      <c r="N4" s="1"/>
      <c r="O4" s="1"/>
      <c r="P4" s="1"/>
      <c r="Q4" s="1"/>
    </row>
    <row r="5" spans="1:17" ht="22.5" x14ac:dyDescent="0.25">
      <c r="A5" s="1"/>
      <c r="B5" s="2" t="s">
        <v>68</v>
      </c>
      <c r="C5" s="8" t="s">
        <v>116</v>
      </c>
      <c r="D5" s="9">
        <v>12</v>
      </c>
      <c r="E5" s="9" t="s">
        <v>125</v>
      </c>
      <c r="F5" s="9">
        <v>12</v>
      </c>
      <c r="G5" s="9">
        <v>12</v>
      </c>
      <c r="H5" s="3">
        <v>12</v>
      </c>
      <c r="I5" s="8">
        <v>12</v>
      </c>
      <c r="J5" s="25">
        <v>12</v>
      </c>
      <c r="K5" s="9">
        <v>12</v>
      </c>
      <c r="L5" s="1"/>
      <c r="M5" s="1"/>
      <c r="N5" s="1"/>
      <c r="O5" s="1"/>
      <c r="P5" s="1"/>
      <c r="Q5" s="1"/>
    </row>
    <row r="6" spans="1:17" ht="22.5" x14ac:dyDescent="0.25">
      <c r="A6" s="1"/>
      <c r="B6" s="2" t="s">
        <v>69</v>
      </c>
      <c r="C6" s="8" t="s">
        <v>116</v>
      </c>
      <c r="D6" s="9">
        <v>12</v>
      </c>
      <c r="E6" s="9" t="s">
        <v>125</v>
      </c>
      <c r="F6" s="9">
        <v>12</v>
      </c>
      <c r="G6" s="9">
        <v>12</v>
      </c>
      <c r="H6" s="3">
        <v>12</v>
      </c>
      <c r="I6" s="8">
        <v>12</v>
      </c>
      <c r="J6" s="25">
        <v>12</v>
      </c>
      <c r="K6" s="9" t="s">
        <v>124</v>
      </c>
      <c r="L6" s="1"/>
      <c r="M6" s="1"/>
      <c r="N6" s="1"/>
      <c r="O6" s="1"/>
      <c r="P6" s="1"/>
      <c r="Q6" s="1"/>
    </row>
    <row r="7" spans="1:17" ht="22.5" x14ac:dyDescent="0.25">
      <c r="A7" s="1"/>
      <c r="B7" s="2" t="s">
        <v>70</v>
      </c>
      <c r="C7" s="9" t="s">
        <v>117</v>
      </c>
      <c r="D7" s="9">
        <v>12</v>
      </c>
      <c r="E7" s="9" t="s">
        <v>125</v>
      </c>
      <c r="F7" s="9">
        <v>12</v>
      </c>
      <c r="G7" s="9">
        <v>12</v>
      </c>
      <c r="H7" s="3">
        <v>12</v>
      </c>
      <c r="I7" s="8">
        <v>12</v>
      </c>
      <c r="J7" s="25">
        <v>12</v>
      </c>
      <c r="K7" s="9">
        <v>12</v>
      </c>
      <c r="L7" s="1"/>
      <c r="M7" s="1"/>
      <c r="N7" s="1"/>
      <c r="O7" s="1"/>
      <c r="P7" s="1"/>
      <c r="Q7" s="1"/>
    </row>
    <row r="8" spans="1:17" ht="22.5" x14ac:dyDescent="0.25">
      <c r="A8" s="1"/>
      <c r="B8" s="2" t="s">
        <v>71</v>
      </c>
      <c r="C8" s="9" t="s">
        <v>117</v>
      </c>
      <c r="D8" s="9">
        <v>12</v>
      </c>
      <c r="E8" s="9" t="s">
        <v>125</v>
      </c>
      <c r="F8" s="9">
        <v>12</v>
      </c>
      <c r="G8" s="9">
        <v>12</v>
      </c>
      <c r="H8" s="3" t="s">
        <v>122</v>
      </c>
      <c r="I8" s="8" t="s">
        <v>124</v>
      </c>
      <c r="J8" s="25">
        <v>12</v>
      </c>
      <c r="K8" s="9">
        <v>12</v>
      </c>
      <c r="L8" s="1"/>
      <c r="M8" s="1"/>
      <c r="N8" s="1"/>
      <c r="O8" s="1"/>
      <c r="P8" s="1"/>
      <c r="Q8" s="1"/>
    </row>
    <row r="9" spans="1:17" ht="22.5" x14ac:dyDescent="0.25">
      <c r="A9" s="1"/>
      <c r="B9" s="2" t="s">
        <v>72</v>
      </c>
      <c r="C9" s="9" t="s">
        <v>117</v>
      </c>
      <c r="D9" s="9">
        <v>12</v>
      </c>
      <c r="E9" s="9" t="s">
        <v>125</v>
      </c>
      <c r="F9" s="9">
        <v>12</v>
      </c>
      <c r="G9" s="9">
        <v>12</v>
      </c>
      <c r="H9" s="3">
        <v>12</v>
      </c>
      <c r="I9" s="8">
        <v>12</v>
      </c>
      <c r="J9" s="25">
        <v>12</v>
      </c>
      <c r="K9" s="9">
        <v>12</v>
      </c>
      <c r="L9" s="1"/>
      <c r="M9" s="1"/>
      <c r="N9" s="1"/>
      <c r="O9" s="1"/>
      <c r="P9" s="1"/>
      <c r="Q9" s="1"/>
    </row>
    <row r="10" spans="1:17" ht="22.5" x14ac:dyDescent="0.25">
      <c r="A10" s="1"/>
      <c r="B10" s="2" t="s">
        <v>73</v>
      </c>
      <c r="C10" s="9" t="s">
        <v>117</v>
      </c>
      <c r="D10" s="9">
        <v>12</v>
      </c>
      <c r="E10" s="9" t="s">
        <v>125</v>
      </c>
      <c r="F10" s="9">
        <v>12</v>
      </c>
      <c r="G10" s="9">
        <v>12</v>
      </c>
      <c r="H10" s="3">
        <v>12</v>
      </c>
      <c r="I10" s="8">
        <v>12</v>
      </c>
      <c r="J10" s="25">
        <v>12</v>
      </c>
      <c r="K10" s="9">
        <v>12</v>
      </c>
      <c r="L10" s="1"/>
      <c r="M10" s="1"/>
      <c r="N10" s="1"/>
      <c r="O10" s="1"/>
      <c r="P10" s="1"/>
      <c r="Q10" s="1"/>
    </row>
    <row r="11" spans="1:17" ht="22.5" x14ac:dyDescent="0.25">
      <c r="A11" s="1"/>
      <c r="B11" s="2" t="s">
        <v>74</v>
      </c>
      <c r="C11" s="9" t="s">
        <v>117</v>
      </c>
      <c r="D11" s="9">
        <v>12</v>
      </c>
      <c r="E11" s="9" t="s">
        <v>125</v>
      </c>
      <c r="F11" s="9">
        <v>12</v>
      </c>
      <c r="G11" s="9">
        <v>12</v>
      </c>
      <c r="H11" s="3">
        <v>12</v>
      </c>
      <c r="I11" s="8">
        <v>12</v>
      </c>
      <c r="J11" s="25">
        <v>12</v>
      </c>
      <c r="K11" s="9">
        <v>12</v>
      </c>
      <c r="L11" s="1"/>
      <c r="M11" s="1"/>
      <c r="N11" s="1"/>
      <c r="O11" s="1"/>
      <c r="P11" s="1"/>
      <c r="Q11" s="1"/>
    </row>
    <row r="12" spans="1:17" ht="22.5" x14ac:dyDescent="0.25">
      <c r="A12" s="11"/>
      <c r="B12" s="12" t="s">
        <v>75</v>
      </c>
      <c r="C12" s="13" t="s">
        <v>117</v>
      </c>
      <c r="D12" s="13">
        <v>12</v>
      </c>
      <c r="E12" s="9" t="s">
        <v>125</v>
      </c>
      <c r="F12" s="13">
        <v>12</v>
      </c>
      <c r="G12" s="13">
        <v>12</v>
      </c>
      <c r="H12" s="32">
        <v>12</v>
      </c>
      <c r="I12" s="8">
        <v>12</v>
      </c>
      <c r="J12" s="43">
        <v>12</v>
      </c>
      <c r="K12" s="13" t="s">
        <v>124</v>
      </c>
      <c r="L12" s="11"/>
      <c r="M12" s="11"/>
      <c r="N12" s="11"/>
      <c r="O12" s="11"/>
      <c r="P12" s="11"/>
      <c r="Q12" s="11"/>
    </row>
    <row r="13" spans="1:17" s="1" customFormat="1" ht="17.25" customHeight="1" x14ac:dyDescent="0.25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s="1" customFormat="1" ht="22.5" x14ac:dyDescent="0.25">
      <c r="A14" s="5" t="s">
        <v>76</v>
      </c>
      <c r="B14" s="2" t="s">
        <v>77</v>
      </c>
      <c r="D14" s="9">
        <v>12</v>
      </c>
      <c r="E14" s="9" t="s">
        <v>125</v>
      </c>
      <c r="F14" s="9"/>
      <c r="G14" s="9"/>
      <c r="H14" s="3"/>
      <c r="I14" s="8">
        <v>12</v>
      </c>
      <c r="J14" s="25">
        <v>12</v>
      </c>
      <c r="K14" s="9">
        <v>12</v>
      </c>
    </row>
    <row r="15" spans="1:17" ht="22.5" x14ac:dyDescent="0.25">
      <c r="A15" s="14"/>
      <c r="B15" s="22" t="s">
        <v>78</v>
      </c>
      <c r="C15" s="14"/>
      <c r="D15" s="23">
        <v>12</v>
      </c>
      <c r="E15" s="9" t="s">
        <v>125</v>
      </c>
      <c r="F15" s="23"/>
      <c r="G15" s="23"/>
      <c r="H15" s="33"/>
      <c r="I15" s="8">
        <v>12</v>
      </c>
      <c r="J15" s="44">
        <v>12</v>
      </c>
      <c r="K15" s="23">
        <v>12</v>
      </c>
      <c r="L15" s="14"/>
      <c r="M15" s="14"/>
      <c r="N15" s="14"/>
      <c r="O15" s="14"/>
      <c r="P15" s="14"/>
      <c r="Q15" s="14"/>
    </row>
    <row r="16" spans="1:17" ht="22.5" x14ac:dyDescent="0.25">
      <c r="A16" s="1"/>
      <c r="B16" s="2" t="s">
        <v>79</v>
      </c>
      <c r="C16" s="1"/>
      <c r="D16" s="9">
        <v>12</v>
      </c>
      <c r="E16" s="9" t="s">
        <v>125</v>
      </c>
      <c r="F16" s="9"/>
      <c r="G16" s="9"/>
      <c r="H16" s="3"/>
      <c r="I16" s="8" t="s">
        <v>124</v>
      </c>
      <c r="J16" s="22" t="s">
        <v>131</v>
      </c>
      <c r="K16" s="9">
        <v>12</v>
      </c>
      <c r="L16" s="1"/>
      <c r="M16" s="1"/>
      <c r="N16" s="1"/>
      <c r="O16" s="1"/>
      <c r="P16" s="1"/>
      <c r="Q16" s="1"/>
    </row>
    <row r="17" spans="1:17" ht="22.5" x14ac:dyDescent="0.25">
      <c r="A17" s="1"/>
      <c r="B17" s="2" t="s">
        <v>80</v>
      </c>
      <c r="C17" s="1"/>
      <c r="D17" s="9">
        <v>12</v>
      </c>
      <c r="E17" s="9" t="s">
        <v>125</v>
      </c>
      <c r="F17" s="9"/>
      <c r="G17" s="9"/>
      <c r="H17" s="3"/>
      <c r="I17" s="8">
        <v>12</v>
      </c>
      <c r="J17" s="22" t="s">
        <v>131</v>
      </c>
      <c r="K17" s="9">
        <v>12</v>
      </c>
      <c r="L17" s="1"/>
      <c r="M17" s="1"/>
      <c r="N17" s="1"/>
      <c r="O17" s="1"/>
      <c r="P17" s="1"/>
      <c r="Q17" s="1"/>
    </row>
    <row r="18" spans="1:17" ht="22.5" x14ac:dyDescent="0.25">
      <c r="A18" s="1"/>
      <c r="B18" s="2" t="s">
        <v>81</v>
      </c>
      <c r="C18" s="1"/>
      <c r="D18" s="9">
        <v>12</v>
      </c>
      <c r="E18" s="9" t="s">
        <v>125</v>
      </c>
      <c r="F18" s="9"/>
      <c r="G18" s="9"/>
      <c r="H18" s="3"/>
      <c r="I18" s="8">
        <v>12</v>
      </c>
      <c r="J18" s="25">
        <v>12</v>
      </c>
      <c r="K18" s="9">
        <v>12</v>
      </c>
      <c r="L18" s="1"/>
      <c r="M18" s="1"/>
      <c r="N18" s="1"/>
      <c r="O18" s="1"/>
      <c r="P18" s="1"/>
      <c r="Q18" s="1"/>
    </row>
    <row r="19" spans="1:17" ht="22.5" x14ac:dyDescent="0.25">
      <c r="A19" s="1"/>
      <c r="B19" s="2" t="s">
        <v>82</v>
      </c>
      <c r="C19" s="1"/>
      <c r="D19" s="9">
        <v>12</v>
      </c>
      <c r="E19" s="9" t="s">
        <v>125</v>
      </c>
      <c r="F19" s="9"/>
      <c r="G19" s="9"/>
      <c r="H19" s="3"/>
      <c r="I19" s="8">
        <v>12</v>
      </c>
      <c r="J19" s="8" t="s">
        <v>126</v>
      </c>
      <c r="K19" s="9">
        <v>12</v>
      </c>
      <c r="L19" s="1"/>
      <c r="M19" s="1"/>
      <c r="N19" s="1"/>
      <c r="O19" s="1"/>
      <c r="P19" s="1"/>
      <c r="Q19" s="1"/>
    </row>
    <row r="20" spans="1:17" ht="22.5" x14ac:dyDescent="0.25">
      <c r="A20" s="1"/>
      <c r="B20" s="2" t="s">
        <v>83</v>
      </c>
      <c r="C20" s="1"/>
      <c r="D20" s="9">
        <v>12</v>
      </c>
      <c r="E20" s="9" t="s">
        <v>125</v>
      </c>
      <c r="F20" s="9"/>
      <c r="G20" s="9"/>
      <c r="H20" s="3"/>
      <c r="I20" s="8" t="s">
        <v>124</v>
      </c>
      <c r="J20" s="8" t="s">
        <v>126</v>
      </c>
      <c r="K20" s="9">
        <v>12</v>
      </c>
      <c r="L20" s="1"/>
      <c r="M20" s="1"/>
      <c r="N20" s="1"/>
      <c r="O20" s="1"/>
      <c r="P20" s="1"/>
      <c r="Q20" s="1"/>
    </row>
    <row r="21" spans="1:17" ht="22.5" x14ac:dyDescent="0.25">
      <c r="A21" s="1"/>
      <c r="B21" s="2" t="s">
        <v>84</v>
      </c>
      <c r="C21" s="1"/>
      <c r="D21" s="9">
        <v>12</v>
      </c>
      <c r="E21" s="9" t="s">
        <v>125</v>
      </c>
      <c r="F21" s="9"/>
      <c r="G21" s="9"/>
      <c r="H21" s="3"/>
      <c r="I21" s="8">
        <v>12</v>
      </c>
      <c r="J21" s="8" t="s">
        <v>126</v>
      </c>
      <c r="K21" s="9">
        <v>12</v>
      </c>
      <c r="L21" s="1"/>
      <c r="M21" s="1"/>
      <c r="N21" s="1"/>
      <c r="O21" s="1"/>
      <c r="P21" s="1"/>
      <c r="Q21" s="1"/>
    </row>
    <row r="22" spans="1:17" ht="22.5" x14ac:dyDescent="0.25">
      <c r="A22" s="1"/>
      <c r="B22" s="2" t="s">
        <v>85</v>
      </c>
      <c r="C22" s="1"/>
      <c r="D22" s="9">
        <v>12</v>
      </c>
      <c r="E22" s="9" t="s">
        <v>125</v>
      </c>
      <c r="F22" s="9"/>
      <c r="G22" s="9"/>
      <c r="H22" s="3"/>
      <c r="I22" s="8">
        <v>12</v>
      </c>
      <c r="J22" s="8" t="s">
        <v>124</v>
      </c>
      <c r="K22" s="9">
        <v>12</v>
      </c>
      <c r="L22" s="1"/>
      <c r="M22" s="1"/>
      <c r="N22" s="1"/>
      <c r="O22" s="1"/>
      <c r="P22" s="1"/>
      <c r="Q22" s="1"/>
    </row>
    <row r="23" spans="1:17" ht="22.5" x14ac:dyDescent="0.25">
      <c r="A23" s="1"/>
      <c r="B23" s="2" t="s">
        <v>86</v>
      </c>
      <c r="C23" s="1"/>
      <c r="D23" s="9">
        <v>12</v>
      </c>
      <c r="E23" s="9" t="s">
        <v>125</v>
      </c>
      <c r="F23" s="9"/>
      <c r="G23" s="9"/>
      <c r="H23" s="3"/>
      <c r="I23" s="8">
        <v>12</v>
      </c>
      <c r="J23" s="25">
        <v>12</v>
      </c>
      <c r="K23" s="9">
        <v>12</v>
      </c>
      <c r="L23" s="1"/>
      <c r="M23" s="1"/>
      <c r="N23" s="1"/>
      <c r="O23" s="1"/>
      <c r="P23" s="1"/>
      <c r="Q23" s="1"/>
    </row>
    <row r="24" spans="1:17" ht="22.5" x14ac:dyDescent="0.25">
      <c r="A24" s="1"/>
      <c r="B24" s="2" t="s">
        <v>87</v>
      </c>
      <c r="C24" s="1"/>
      <c r="D24" s="9">
        <v>12</v>
      </c>
      <c r="E24" s="9" t="s">
        <v>125</v>
      </c>
      <c r="F24" s="9"/>
      <c r="G24" s="9"/>
      <c r="H24" s="3"/>
      <c r="I24" s="8" t="s">
        <v>126</v>
      </c>
      <c r="J24" s="25">
        <v>12</v>
      </c>
      <c r="K24" s="9">
        <v>12</v>
      </c>
      <c r="L24" s="1"/>
      <c r="M24" s="1"/>
      <c r="N24" s="1"/>
      <c r="O24" s="1"/>
      <c r="P24" s="1"/>
      <c r="Q24" s="1"/>
    </row>
    <row r="25" spans="1:17" ht="22.5" x14ac:dyDescent="0.25">
      <c r="A25" s="1"/>
      <c r="B25" s="2" t="s">
        <v>88</v>
      </c>
      <c r="C25" s="1"/>
      <c r="D25" s="9">
        <v>12</v>
      </c>
      <c r="E25" s="9" t="s">
        <v>125</v>
      </c>
      <c r="F25" s="9"/>
      <c r="G25" s="9"/>
      <c r="H25" s="3"/>
      <c r="I25" s="8">
        <v>12</v>
      </c>
      <c r="J25" s="8" t="s">
        <v>126</v>
      </c>
      <c r="K25" s="9">
        <v>12</v>
      </c>
      <c r="L25" s="1"/>
      <c r="M25" s="1"/>
      <c r="N25" s="1"/>
      <c r="O25" s="1"/>
      <c r="P25" s="1"/>
      <c r="Q25" s="1"/>
    </row>
    <row r="26" spans="1:17" ht="22.5" x14ac:dyDescent="0.25">
      <c r="A26" s="1"/>
      <c r="B26" s="2" t="s">
        <v>89</v>
      </c>
      <c r="C26" s="1"/>
      <c r="D26" s="9">
        <v>12</v>
      </c>
      <c r="E26" s="9" t="s">
        <v>125</v>
      </c>
      <c r="F26" s="9"/>
      <c r="G26" s="9"/>
      <c r="H26" s="3"/>
      <c r="I26" s="8" t="s">
        <v>126</v>
      </c>
      <c r="J26" s="25">
        <v>12</v>
      </c>
      <c r="K26" s="9">
        <v>12</v>
      </c>
      <c r="L26" s="1"/>
      <c r="M26" s="1"/>
      <c r="N26" s="1"/>
      <c r="O26" s="1"/>
      <c r="P26" s="1"/>
      <c r="Q26" s="1"/>
    </row>
    <row r="27" spans="1:17" ht="22.5" x14ac:dyDescent="0.25">
      <c r="A27" s="1"/>
      <c r="B27" s="2" t="s">
        <v>90</v>
      </c>
      <c r="C27" s="1"/>
      <c r="D27" s="9">
        <v>12</v>
      </c>
      <c r="E27" s="9" t="s">
        <v>125</v>
      </c>
      <c r="F27" s="9"/>
      <c r="G27" s="9"/>
      <c r="H27" s="3"/>
      <c r="I27" s="8">
        <v>12</v>
      </c>
      <c r="J27" s="8" t="s">
        <v>126</v>
      </c>
      <c r="K27" s="9">
        <v>12</v>
      </c>
      <c r="L27" s="1"/>
      <c r="M27" s="1"/>
      <c r="N27" s="1"/>
      <c r="O27" s="1"/>
      <c r="P27" s="1"/>
      <c r="Q27" s="1"/>
    </row>
    <row r="28" spans="1:17" ht="22.5" x14ac:dyDescent="0.25">
      <c r="A28" s="1"/>
      <c r="B28" s="2" t="s">
        <v>91</v>
      </c>
      <c r="C28" s="1"/>
      <c r="D28" s="9">
        <v>12</v>
      </c>
      <c r="E28" s="9" t="s">
        <v>125</v>
      </c>
      <c r="F28" s="9"/>
      <c r="G28" s="9"/>
      <c r="H28" s="3"/>
      <c r="I28" s="8" t="s">
        <v>124</v>
      </c>
      <c r="J28" s="8" t="s">
        <v>126</v>
      </c>
      <c r="K28" s="9" t="s">
        <v>124</v>
      </c>
      <c r="L28" s="1"/>
      <c r="M28" s="1"/>
      <c r="N28" s="1"/>
      <c r="O28" s="1"/>
      <c r="P28" s="1"/>
      <c r="Q28" s="1"/>
    </row>
    <row r="29" spans="1:17" x14ac:dyDescent="0.25">
      <c r="A29" s="1"/>
      <c r="B29" s="65"/>
      <c r="C29" s="66"/>
      <c r="D29" s="66"/>
      <c r="E29" s="67"/>
      <c r="F29" s="9"/>
      <c r="G29" s="9"/>
      <c r="H29" s="3"/>
      <c r="J29" s="25"/>
      <c r="K29" s="9"/>
      <c r="L29" s="1"/>
      <c r="M29" s="1"/>
      <c r="N29" s="1"/>
      <c r="O29" s="1"/>
      <c r="P29" s="1"/>
      <c r="Q29" s="1"/>
    </row>
    <row r="30" spans="1:17" ht="22.5" x14ac:dyDescent="0.25">
      <c r="A30" s="5" t="s">
        <v>92</v>
      </c>
      <c r="B30" s="2" t="s">
        <v>93</v>
      </c>
      <c r="C30" s="1"/>
      <c r="D30" s="9">
        <v>12</v>
      </c>
      <c r="E30" s="9" t="s">
        <v>125</v>
      </c>
      <c r="F30" s="9"/>
      <c r="G30" s="9"/>
      <c r="H30" s="3"/>
      <c r="I30" s="8">
        <v>12</v>
      </c>
      <c r="J30" s="25">
        <v>12</v>
      </c>
      <c r="K30" s="9">
        <v>4</v>
      </c>
      <c r="L30" s="1"/>
      <c r="M30" s="1"/>
      <c r="N30" s="1"/>
      <c r="O30" s="1"/>
      <c r="P30" s="1"/>
      <c r="Q30" s="1"/>
    </row>
    <row r="31" spans="1:17" ht="22.5" x14ac:dyDescent="0.25">
      <c r="A31" s="1"/>
      <c r="B31" s="2" t="s">
        <v>94</v>
      </c>
      <c r="C31" s="1"/>
      <c r="D31" s="9">
        <v>12</v>
      </c>
      <c r="E31" s="9" t="s">
        <v>125</v>
      </c>
      <c r="F31" s="9"/>
      <c r="G31" s="9"/>
      <c r="H31" s="3"/>
      <c r="I31" s="8">
        <v>12</v>
      </c>
      <c r="J31" s="25">
        <v>12</v>
      </c>
      <c r="K31" s="9">
        <v>2</v>
      </c>
      <c r="L31" s="1"/>
      <c r="M31" s="1"/>
      <c r="N31" s="1"/>
      <c r="O31" s="1"/>
      <c r="P31" s="1"/>
      <c r="Q31" s="1"/>
    </row>
    <row r="32" spans="1:17" ht="22.5" x14ac:dyDescent="0.25">
      <c r="A32" s="1"/>
      <c r="B32" s="2" t="s">
        <v>95</v>
      </c>
      <c r="C32" s="1"/>
      <c r="D32" s="9">
        <v>12</v>
      </c>
      <c r="E32" s="9" t="s">
        <v>125</v>
      </c>
      <c r="F32" s="9"/>
      <c r="G32" s="9"/>
      <c r="H32" s="3"/>
      <c r="J32" s="25">
        <v>12</v>
      </c>
      <c r="K32" s="9">
        <v>2</v>
      </c>
      <c r="L32" s="1"/>
      <c r="M32" s="1"/>
      <c r="N32" s="1"/>
      <c r="O32" s="1"/>
      <c r="P32" s="1"/>
      <c r="Q32" s="1"/>
    </row>
    <row r="33" spans="1:17" ht="22.5" x14ac:dyDescent="0.25">
      <c r="A33" s="1"/>
      <c r="B33" s="2" t="s">
        <v>96</v>
      </c>
      <c r="C33" s="1"/>
      <c r="D33" s="9">
        <v>12</v>
      </c>
      <c r="E33" s="9" t="s">
        <v>125</v>
      </c>
      <c r="F33" s="9"/>
      <c r="G33" s="9"/>
      <c r="H33" s="3"/>
      <c r="J33" s="25">
        <v>12</v>
      </c>
      <c r="K33" s="9">
        <v>6</v>
      </c>
      <c r="L33" s="1"/>
      <c r="M33" s="1"/>
      <c r="N33" s="1"/>
      <c r="O33" s="1"/>
      <c r="P33" s="1"/>
      <c r="Q33" s="1"/>
    </row>
    <row r="34" spans="1:17" ht="22.5" x14ac:dyDescent="0.25">
      <c r="A34" s="1"/>
      <c r="B34" s="2" t="s">
        <v>97</v>
      </c>
      <c r="C34" s="1"/>
      <c r="D34" s="9">
        <v>12</v>
      </c>
      <c r="E34" s="9" t="s">
        <v>125</v>
      </c>
      <c r="F34" s="9"/>
      <c r="G34" s="9"/>
      <c r="H34" s="3"/>
      <c r="J34" s="25">
        <v>12</v>
      </c>
      <c r="K34" s="9">
        <v>0</v>
      </c>
      <c r="L34" s="1"/>
      <c r="M34" s="1"/>
      <c r="N34" s="1"/>
      <c r="O34" s="1"/>
      <c r="P34" s="1"/>
      <c r="Q34" s="1"/>
    </row>
    <row r="35" spans="1:17" ht="22.5" x14ac:dyDescent="0.25">
      <c r="A35" s="1"/>
      <c r="B35" s="2" t="s">
        <v>98</v>
      </c>
      <c r="C35" s="1"/>
      <c r="D35" s="9">
        <v>12</v>
      </c>
      <c r="E35" s="9" t="s">
        <v>125</v>
      </c>
      <c r="F35" s="9"/>
      <c r="G35" s="9"/>
      <c r="H35" s="3"/>
      <c r="J35" s="25">
        <v>12</v>
      </c>
      <c r="K35" s="9">
        <v>4</v>
      </c>
      <c r="L35" s="1"/>
      <c r="M35" s="1"/>
      <c r="N35" s="1"/>
      <c r="O35" s="1"/>
      <c r="P35" s="1"/>
      <c r="Q35" s="1"/>
    </row>
    <row r="36" spans="1:17" ht="22.5" x14ac:dyDescent="0.25">
      <c r="A36" s="1"/>
      <c r="B36" s="2" t="s">
        <v>99</v>
      </c>
      <c r="C36" s="1"/>
      <c r="D36" s="9">
        <v>12</v>
      </c>
      <c r="E36" s="9" t="s">
        <v>125</v>
      </c>
      <c r="F36" s="9"/>
      <c r="G36" s="9"/>
      <c r="H36" s="3"/>
      <c r="J36" s="25">
        <v>12</v>
      </c>
      <c r="K36" s="9">
        <v>0</v>
      </c>
      <c r="L36" s="1"/>
      <c r="M36" s="1"/>
      <c r="N36" s="1"/>
      <c r="O36" s="1"/>
      <c r="P36" s="1"/>
      <c r="Q36" s="1"/>
    </row>
    <row r="37" spans="1:17" ht="22.5" x14ac:dyDescent="0.25">
      <c r="A37" s="1"/>
      <c r="B37" s="2" t="s">
        <v>100</v>
      </c>
      <c r="C37" s="1"/>
      <c r="D37" s="9">
        <v>12</v>
      </c>
      <c r="E37" s="9" t="s">
        <v>125</v>
      </c>
      <c r="F37" s="9"/>
      <c r="G37" s="9"/>
      <c r="H37" s="3"/>
      <c r="J37" s="25">
        <v>12</v>
      </c>
      <c r="K37" s="9" t="s">
        <v>132</v>
      </c>
      <c r="L37" s="1"/>
      <c r="M37" s="1"/>
      <c r="N37" s="1"/>
      <c r="O37" s="1"/>
      <c r="P37" s="1"/>
      <c r="Q37" s="1"/>
    </row>
    <row r="38" spans="1:17" ht="22.5" x14ac:dyDescent="0.25">
      <c r="A38" s="1"/>
      <c r="B38" s="2" t="s">
        <v>101</v>
      </c>
      <c r="C38" s="1"/>
      <c r="D38" s="9">
        <v>12</v>
      </c>
      <c r="E38" s="9" t="s">
        <v>125</v>
      </c>
      <c r="F38" s="9"/>
      <c r="G38" s="9"/>
      <c r="H38" s="3"/>
      <c r="J38" s="25">
        <v>12</v>
      </c>
      <c r="K38" s="9">
        <v>0</v>
      </c>
      <c r="L38" s="1"/>
      <c r="M38" s="1"/>
      <c r="N38" s="1"/>
      <c r="O38" s="1"/>
      <c r="P38" s="1"/>
      <c r="Q38" s="1"/>
    </row>
    <row r="39" spans="1:17" ht="22.5" x14ac:dyDescent="0.25">
      <c r="A39" s="1"/>
      <c r="B39" s="2" t="s">
        <v>102</v>
      </c>
      <c r="C39" s="1"/>
      <c r="D39" s="9">
        <v>12</v>
      </c>
      <c r="E39" s="9" t="s">
        <v>125</v>
      </c>
      <c r="F39" s="9"/>
      <c r="G39" s="9"/>
      <c r="H39" s="3"/>
      <c r="J39" s="25">
        <v>12</v>
      </c>
      <c r="K39" s="9">
        <v>2</v>
      </c>
      <c r="L39" s="1"/>
      <c r="M39" s="1"/>
      <c r="N39" s="1"/>
      <c r="O39" s="1"/>
      <c r="P39" s="1"/>
      <c r="Q39" s="1"/>
    </row>
    <row r="40" spans="1:17" ht="22.5" x14ac:dyDescent="0.25">
      <c r="A40" s="1"/>
      <c r="B40" s="2"/>
      <c r="C40" s="1"/>
      <c r="D40" s="9"/>
      <c r="E40" s="9"/>
      <c r="F40" s="9"/>
      <c r="G40" s="9"/>
      <c r="H40" s="3"/>
      <c r="J40" s="25"/>
      <c r="K40" s="9"/>
      <c r="L40" s="1"/>
      <c r="M40" s="1"/>
      <c r="N40" s="1"/>
      <c r="O40" s="1"/>
      <c r="P40" s="1"/>
      <c r="Q40" s="1"/>
    </row>
    <row r="41" spans="1:17" ht="22.5" x14ac:dyDescent="0.25">
      <c r="A41" s="5" t="s">
        <v>103</v>
      </c>
      <c r="B41" s="2" t="s">
        <v>104</v>
      </c>
      <c r="C41" s="1"/>
      <c r="D41" s="9">
        <v>12</v>
      </c>
      <c r="E41" s="9" t="s">
        <v>125</v>
      </c>
      <c r="F41" s="9">
        <v>12</v>
      </c>
      <c r="G41" s="9"/>
      <c r="H41" s="34">
        <v>12</v>
      </c>
      <c r="I41" s="8">
        <v>12</v>
      </c>
      <c r="J41" s="25">
        <v>12</v>
      </c>
      <c r="K41" s="9">
        <v>12</v>
      </c>
      <c r="L41" s="1"/>
      <c r="M41" s="1"/>
      <c r="N41" s="1"/>
      <c r="O41" s="1"/>
      <c r="P41" s="1"/>
      <c r="Q41" s="1"/>
    </row>
    <row r="42" spans="1:17" ht="22.5" x14ac:dyDescent="0.25">
      <c r="A42" s="1"/>
      <c r="B42" s="2" t="s">
        <v>105</v>
      </c>
      <c r="C42" s="1"/>
      <c r="D42" s="9">
        <v>12</v>
      </c>
      <c r="E42" s="9" t="s">
        <v>125</v>
      </c>
      <c r="F42" s="9">
        <v>12</v>
      </c>
      <c r="G42" s="9"/>
      <c r="H42" s="34">
        <v>12</v>
      </c>
      <c r="I42" s="8">
        <v>12</v>
      </c>
      <c r="J42" s="25">
        <v>12</v>
      </c>
      <c r="K42" s="9">
        <v>12</v>
      </c>
      <c r="L42" s="1"/>
      <c r="M42" s="1"/>
      <c r="N42" s="1"/>
      <c r="O42" s="1"/>
      <c r="P42" s="1"/>
      <c r="Q42" s="1"/>
    </row>
    <row r="43" spans="1:17" ht="22.5" x14ac:dyDescent="0.25">
      <c r="A43" s="1"/>
      <c r="B43" s="2" t="s">
        <v>106</v>
      </c>
      <c r="C43" s="1"/>
      <c r="D43" s="9">
        <v>12</v>
      </c>
      <c r="E43" s="9" t="s">
        <v>125</v>
      </c>
      <c r="F43" s="9">
        <v>12</v>
      </c>
      <c r="G43" s="9"/>
      <c r="H43" s="34">
        <v>12</v>
      </c>
      <c r="I43" s="8">
        <v>12</v>
      </c>
      <c r="J43" s="25">
        <v>12</v>
      </c>
      <c r="K43" s="9">
        <v>12</v>
      </c>
      <c r="L43" s="1"/>
      <c r="M43" s="1"/>
      <c r="N43" s="1"/>
      <c r="O43" s="1"/>
      <c r="P43" s="1"/>
      <c r="Q43" s="1"/>
    </row>
    <row r="44" spans="1:17" ht="22.5" x14ac:dyDescent="0.25">
      <c r="A44" s="1"/>
      <c r="B44" s="2" t="s">
        <v>107</v>
      </c>
      <c r="C44" s="1"/>
      <c r="D44" s="9">
        <v>12</v>
      </c>
      <c r="E44" s="9" t="s">
        <v>125</v>
      </c>
      <c r="F44" s="9" t="s">
        <v>124</v>
      </c>
      <c r="G44" s="9"/>
      <c r="H44" s="34">
        <v>12</v>
      </c>
      <c r="I44" s="8">
        <v>12</v>
      </c>
      <c r="J44" s="25">
        <v>12</v>
      </c>
      <c r="K44" s="9">
        <v>12</v>
      </c>
      <c r="L44" s="1"/>
      <c r="M44" s="1"/>
      <c r="N44" s="1"/>
      <c r="O44" s="1"/>
      <c r="P44" s="1"/>
      <c r="Q44" s="1"/>
    </row>
    <row r="45" spans="1:17" ht="22.5" x14ac:dyDescent="0.25">
      <c r="A45" s="1"/>
      <c r="B45" s="2" t="s">
        <v>108</v>
      </c>
      <c r="C45" s="1"/>
      <c r="D45" s="9">
        <v>12</v>
      </c>
      <c r="E45" s="9" t="s">
        <v>125</v>
      </c>
      <c r="F45" s="9" t="s">
        <v>124</v>
      </c>
      <c r="G45" s="9"/>
      <c r="H45" s="34" t="s">
        <v>124</v>
      </c>
      <c r="I45" s="8" t="s">
        <v>124</v>
      </c>
      <c r="J45" s="25" t="s">
        <v>124</v>
      </c>
      <c r="K45" s="9">
        <v>12</v>
      </c>
      <c r="L45" s="1"/>
      <c r="M45" s="1"/>
      <c r="N45" s="1"/>
      <c r="O45" s="1"/>
      <c r="P45" s="1"/>
      <c r="Q45" s="1"/>
    </row>
    <row r="46" spans="1:17" ht="22.5" x14ac:dyDescent="0.25">
      <c r="A46" s="1"/>
      <c r="B46" s="2" t="s">
        <v>109</v>
      </c>
      <c r="C46" s="1"/>
      <c r="D46" s="9">
        <v>12</v>
      </c>
      <c r="E46" s="9" t="s">
        <v>125</v>
      </c>
      <c r="F46" s="9">
        <v>12</v>
      </c>
      <c r="G46" s="9"/>
      <c r="H46" s="34">
        <v>12</v>
      </c>
      <c r="I46" s="8">
        <v>12</v>
      </c>
      <c r="J46" s="25" t="s">
        <v>124</v>
      </c>
      <c r="K46" s="9" t="s">
        <v>124</v>
      </c>
      <c r="L46" s="1"/>
      <c r="M46" s="1"/>
      <c r="N46" s="1"/>
      <c r="O46" s="1"/>
      <c r="P46" s="1"/>
      <c r="Q46" s="1"/>
    </row>
    <row r="47" spans="1:17" ht="22.5" x14ac:dyDescent="0.25">
      <c r="A47" s="1"/>
      <c r="B47" s="2" t="s">
        <v>110</v>
      </c>
      <c r="C47" s="1"/>
      <c r="D47" s="9">
        <v>12</v>
      </c>
      <c r="E47" s="9" t="s">
        <v>125</v>
      </c>
      <c r="F47" s="9">
        <v>12</v>
      </c>
      <c r="G47" s="9"/>
      <c r="H47" s="34">
        <v>12</v>
      </c>
      <c r="I47" s="8">
        <v>12</v>
      </c>
      <c r="J47" s="25">
        <v>12</v>
      </c>
      <c r="K47" s="9">
        <v>12</v>
      </c>
      <c r="L47" s="1"/>
      <c r="M47" s="1"/>
      <c r="N47" s="1"/>
      <c r="O47" s="1"/>
      <c r="P47" s="1"/>
      <c r="Q47" s="1"/>
    </row>
    <row r="48" spans="1:17" ht="22.5" x14ac:dyDescent="0.25">
      <c r="A48" s="1"/>
      <c r="B48" s="2" t="s">
        <v>111</v>
      </c>
      <c r="C48" s="1"/>
      <c r="D48" s="9">
        <v>12</v>
      </c>
      <c r="E48" s="9" t="s">
        <v>125</v>
      </c>
      <c r="F48" s="9">
        <v>12</v>
      </c>
      <c r="G48" s="9"/>
      <c r="H48" s="34">
        <v>12</v>
      </c>
      <c r="I48" s="8">
        <v>12</v>
      </c>
      <c r="J48" s="25" t="s">
        <v>124</v>
      </c>
      <c r="K48" s="9">
        <v>12</v>
      </c>
      <c r="L48" s="1"/>
      <c r="M48" s="1"/>
      <c r="N48" s="1"/>
      <c r="O48" s="1"/>
      <c r="P48" s="1"/>
      <c r="Q48" s="1"/>
    </row>
    <row r="49" spans="1:17" ht="22.5" x14ac:dyDescent="0.25">
      <c r="A49" s="1"/>
      <c r="B49" s="2" t="s">
        <v>112</v>
      </c>
      <c r="C49" s="1"/>
      <c r="D49" s="9">
        <v>12</v>
      </c>
      <c r="E49" s="9" t="s">
        <v>125</v>
      </c>
      <c r="F49" s="9">
        <v>12</v>
      </c>
      <c r="G49" s="9"/>
      <c r="H49" s="34">
        <v>12</v>
      </c>
      <c r="I49" s="8">
        <v>12</v>
      </c>
      <c r="J49" s="25">
        <v>12</v>
      </c>
      <c r="K49" s="9">
        <v>12</v>
      </c>
      <c r="L49" s="1"/>
      <c r="M49" s="1"/>
      <c r="N49" s="1"/>
      <c r="O49" s="1"/>
      <c r="P49" s="1"/>
      <c r="Q49" s="1"/>
    </row>
    <row r="50" spans="1:17" ht="22.5" x14ac:dyDescent="0.25">
      <c r="A50" s="11"/>
      <c r="B50" s="12" t="s">
        <v>113</v>
      </c>
      <c r="C50" s="11"/>
      <c r="D50" s="13">
        <v>12</v>
      </c>
      <c r="E50" s="9" t="s">
        <v>125</v>
      </c>
      <c r="F50" s="13">
        <v>12</v>
      </c>
      <c r="G50" s="13"/>
      <c r="H50" s="35">
        <v>12</v>
      </c>
      <c r="I50" s="8">
        <v>12</v>
      </c>
      <c r="J50" s="43">
        <v>12</v>
      </c>
      <c r="K50" s="13">
        <v>12</v>
      </c>
      <c r="L50" s="11"/>
      <c r="M50" s="11"/>
      <c r="N50" s="11"/>
      <c r="O50" s="11"/>
      <c r="P50" s="11"/>
      <c r="Q50" s="11"/>
    </row>
    <row r="51" spans="1:17" s="1" customFormat="1" ht="22.5" x14ac:dyDescent="0.25">
      <c r="B51" s="2" t="s">
        <v>114</v>
      </c>
      <c r="D51" s="9">
        <v>12</v>
      </c>
      <c r="E51" s="9" t="s">
        <v>125</v>
      </c>
      <c r="F51" s="9" t="s">
        <v>124</v>
      </c>
      <c r="G51" s="9"/>
      <c r="H51" s="34" t="s">
        <v>124</v>
      </c>
      <c r="I51" s="8" t="s">
        <v>124</v>
      </c>
      <c r="J51" s="25" t="s">
        <v>124</v>
      </c>
      <c r="K51" s="9">
        <v>12</v>
      </c>
    </row>
    <row r="52" spans="1:17" ht="22.5" customHeight="1" x14ac:dyDescent="0.25">
      <c r="A52" s="20"/>
      <c r="B52" s="21"/>
      <c r="C52" s="20"/>
      <c r="D52" s="20"/>
      <c r="E52" s="20"/>
      <c r="I52" s="37"/>
    </row>
    <row r="53" spans="1:17" x14ac:dyDescent="0.25">
      <c r="A53" s="20"/>
      <c r="B53" s="20"/>
      <c r="C53" s="20"/>
      <c r="D53" s="20"/>
      <c r="E53" s="20"/>
      <c r="I53" s="37"/>
    </row>
    <row r="54" spans="1:17" x14ac:dyDescent="0.25">
      <c r="A54" s="20"/>
      <c r="B54" s="20"/>
      <c r="C54" s="20"/>
      <c r="D54" s="20"/>
      <c r="E54" s="20"/>
      <c r="I54" s="37"/>
    </row>
    <row r="55" spans="1:17" x14ac:dyDescent="0.25">
      <c r="A55" s="20"/>
      <c r="B55" s="20"/>
      <c r="C55" s="20"/>
      <c r="D55" s="20"/>
      <c r="E55" s="20"/>
      <c r="I55" s="37"/>
    </row>
    <row r="56" spans="1:17" x14ac:dyDescent="0.25">
      <c r="A56" s="20"/>
      <c r="B56" s="20"/>
      <c r="C56" s="20"/>
      <c r="D56" s="20"/>
      <c r="E56" s="20"/>
      <c r="I56" s="37"/>
    </row>
    <row r="57" spans="1:17" x14ac:dyDescent="0.25">
      <c r="A57" s="20"/>
      <c r="B57" s="20"/>
      <c r="C57" s="20"/>
      <c r="D57" s="20"/>
      <c r="E57" s="20"/>
      <c r="I57" s="37"/>
    </row>
    <row r="58" spans="1:17" x14ac:dyDescent="0.25">
      <c r="A58" s="20"/>
      <c r="B58" s="20"/>
      <c r="C58" s="20"/>
      <c r="D58" s="20"/>
      <c r="E58" s="20"/>
      <c r="I58" s="37"/>
    </row>
    <row r="59" spans="1:17" x14ac:dyDescent="0.25">
      <c r="A59" s="20"/>
      <c r="B59" s="20"/>
      <c r="C59" s="20"/>
      <c r="D59" s="20"/>
      <c r="E59" s="20"/>
      <c r="I59" s="37"/>
    </row>
    <row r="60" spans="1:17" x14ac:dyDescent="0.25">
      <c r="A60" s="20"/>
      <c r="B60" s="20"/>
      <c r="C60" s="20"/>
      <c r="D60" s="20"/>
      <c r="E60" s="20"/>
      <c r="I60" s="37"/>
    </row>
    <row r="61" spans="1:17" x14ac:dyDescent="0.25">
      <c r="A61" s="20"/>
      <c r="B61" s="20"/>
      <c r="C61" s="20"/>
      <c r="D61" s="20"/>
      <c r="E61" s="20"/>
      <c r="I61" s="37"/>
    </row>
    <row r="62" spans="1:17" x14ac:dyDescent="0.25">
      <c r="A62" s="20"/>
      <c r="B62" s="20"/>
      <c r="C62" s="20"/>
      <c r="D62" s="20"/>
      <c r="E62" s="20"/>
      <c r="I62" s="37"/>
    </row>
    <row r="63" spans="1:17" x14ac:dyDescent="0.25">
      <c r="A63" s="20"/>
      <c r="B63" s="20"/>
      <c r="C63" s="20"/>
      <c r="D63" s="20"/>
      <c r="E63" s="20"/>
      <c r="I63" s="37"/>
    </row>
    <row r="64" spans="1:17" x14ac:dyDescent="0.25">
      <c r="A64" s="20"/>
      <c r="B64" s="20"/>
      <c r="C64" s="20"/>
      <c r="D64" s="20"/>
      <c r="E64" s="20"/>
      <c r="I64" s="37"/>
    </row>
    <row r="65" spans="1:9" x14ac:dyDescent="0.25">
      <c r="A65" s="20"/>
      <c r="B65" s="20"/>
      <c r="C65" s="20"/>
      <c r="D65" s="20"/>
      <c r="E65" s="20"/>
      <c r="I65" s="37"/>
    </row>
    <row r="66" spans="1:9" x14ac:dyDescent="0.25">
      <c r="A66" s="20"/>
      <c r="B66" s="20"/>
      <c r="C66" s="20"/>
      <c r="D66" s="20"/>
      <c r="E66" s="20"/>
      <c r="I66" s="37"/>
    </row>
    <row r="67" spans="1:9" x14ac:dyDescent="0.25">
      <c r="A67" s="20"/>
      <c r="B67" s="20"/>
      <c r="C67" s="20"/>
      <c r="D67" s="20"/>
      <c r="E67" s="20"/>
      <c r="I67" s="37"/>
    </row>
    <row r="68" spans="1:9" x14ac:dyDescent="0.25">
      <c r="A68" s="20"/>
      <c r="B68" s="20"/>
      <c r="C68" s="20"/>
      <c r="D68" s="20"/>
      <c r="E68" s="20"/>
      <c r="I68" s="37"/>
    </row>
    <row r="69" spans="1:9" x14ac:dyDescent="0.25">
      <c r="A69" s="20"/>
      <c r="B69" s="20"/>
      <c r="C69" s="20"/>
      <c r="D69" s="20"/>
      <c r="E69" s="20"/>
      <c r="I69" s="37"/>
    </row>
    <row r="70" spans="1:9" x14ac:dyDescent="0.25">
      <c r="A70" s="20"/>
      <c r="B70" s="20"/>
      <c r="C70" s="20"/>
      <c r="D70" s="20"/>
      <c r="E70" s="20"/>
      <c r="I70" s="37"/>
    </row>
    <row r="71" spans="1:9" x14ac:dyDescent="0.25">
      <c r="A71" s="20"/>
      <c r="B71" s="20"/>
      <c r="C71" s="20"/>
      <c r="D71" s="20"/>
      <c r="E71" s="20"/>
      <c r="I71" s="37"/>
    </row>
    <row r="72" spans="1:9" x14ac:dyDescent="0.25">
      <c r="A72" s="20"/>
      <c r="B72" s="20"/>
      <c r="C72" s="20"/>
      <c r="D72" s="20"/>
      <c r="E72" s="20"/>
      <c r="I72" s="37"/>
    </row>
    <row r="73" spans="1:9" x14ac:dyDescent="0.25">
      <c r="A73" s="20"/>
      <c r="B73" s="20"/>
      <c r="C73" s="20"/>
      <c r="D73" s="20"/>
      <c r="E73" s="20"/>
      <c r="I73" s="37"/>
    </row>
    <row r="74" spans="1:9" x14ac:dyDescent="0.25">
      <c r="A74" s="20"/>
      <c r="B74" s="20"/>
      <c r="C74" s="20"/>
      <c r="D74" s="20"/>
      <c r="E74" s="20"/>
      <c r="I74" s="37"/>
    </row>
    <row r="75" spans="1:9" x14ac:dyDescent="0.25">
      <c r="A75" s="20"/>
      <c r="B75" s="20"/>
      <c r="C75" s="20"/>
      <c r="D75" s="20"/>
      <c r="E75" s="20"/>
      <c r="I75" s="37"/>
    </row>
    <row r="76" spans="1:9" x14ac:dyDescent="0.25">
      <c r="A76" s="20"/>
      <c r="B76" s="20"/>
      <c r="C76" s="20"/>
      <c r="D76" s="20"/>
      <c r="E76" s="20"/>
      <c r="I76" s="37"/>
    </row>
    <row r="77" spans="1:9" x14ac:dyDescent="0.25">
      <c r="I77" s="37"/>
    </row>
    <row r="78" spans="1:9" x14ac:dyDescent="0.25">
      <c r="I78" s="37"/>
    </row>
    <row r="79" spans="1:9" x14ac:dyDescent="0.25">
      <c r="I79" s="37"/>
    </row>
    <row r="80" spans="1:9" x14ac:dyDescent="0.25">
      <c r="I80" s="37"/>
    </row>
    <row r="81" spans="9:9" x14ac:dyDescent="0.25">
      <c r="I81" s="37"/>
    </row>
    <row r="82" spans="9:9" x14ac:dyDescent="0.25">
      <c r="I82" s="37"/>
    </row>
    <row r="83" spans="9:9" x14ac:dyDescent="0.25">
      <c r="I83" s="37"/>
    </row>
    <row r="84" spans="9:9" x14ac:dyDescent="0.25">
      <c r="I84" s="37"/>
    </row>
    <row r="85" spans="9:9" x14ac:dyDescent="0.25">
      <c r="I85" s="37"/>
    </row>
    <row r="86" spans="9:9" x14ac:dyDescent="0.25">
      <c r="I86" s="37"/>
    </row>
    <row r="87" spans="9:9" x14ac:dyDescent="0.25">
      <c r="I87" s="37"/>
    </row>
    <row r="88" spans="9:9" x14ac:dyDescent="0.25">
      <c r="I88" s="37"/>
    </row>
    <row r="89" spans="9:9" x14ac:dyDescent="0.25">
      <c r="I89" s="37"/>
    </row>
    <row r="90" spans="9:9" x14ac:dyDescent="0.25">
      <c r="I90" s="37"/>
    </row>
    <row r="91" spans="9:9" x14ac:dyDescent="0.25">
      <c r="I91" s="37"/>
    </row>
    <row r="92" spans="9:9" x14ac:dyDescent="0.25">
      <c r="I92" s="37"/>
    </row>
    <row r="93" spans="9:9" x14ac:dyDescent="0.25">
      <c r="I93" s="37"/>
    </row>
    <row r="94" spans="9:9" x14ac:dyDescent="0.25">
      <c r="I94" s="37"/>
    </row>
    <row r="95" spans="9:9" x14ac:dyDescent="0.25">
      <c r="I95" s="37"/>
    </row>
    <row r="96" spans="9:9" x14ac:dyDescent="0.25">
      <c r="I96" s="37"/>
    </row>
    <row r="97" spans="9:9" x14ac:dyDescent="0.25">
      <c r="I97" s="37"/>
    </row>
    <row r="98" spans="9:9" x14ac:dyDescent="0.25">
      <c r="I98" s="37"/>
    </row>
    <row r="99" spans="9:9" x14ac:dyDescent="0.25">
      <c r="I99" s="37"/>
    </row>
    <row r="100" spans="9:9" x14ac:dyDescent="0.25">
      <c r="I100" s="37"/>
    </row>
    <row r="101" spans="9:9" x14ac:dyDescent="0.25">
      <c r="I101" s="37"/>
    </row>
    <row r="102" spans="9:9" x14ac:dyDescent="0.25">
      <c r="I102" s="37"/>
    </row>
    <row r="103" spans="9:9" x14ac:dyDescent="0.25">
      <c r="I103" s="37"/>
    </row>
    <row r="104" spans="9:9" x14ac:dyDescent="0.25">
      <c r="I104" s="37"/>
    </row>
    <row r="105" spans="9:9" x14ac:dyDescent="0.25">
      <c r="I105" s="37"/>
    </row>
    <row r="106" spans="9:9" x14ac:dyDescent="0.25">
      <c r="I106" s="37"/>
    </row>
    <row r="107" spans="9:9" x14ac:dyDescent="0.25">
      <c r="I107" s="37"/>
    </row>
    <row r="108" spans="9:9" x14ac:dyDescent="0.25">
      <c r="I108" s="37"/>
    </row>
    <row r="109" spans="9:9" x14ac:dyDescent="0.25">
      <c r="I109" s="37"/>
    </row>
    <row r="110" spans="9:9" x14ac:dyDescent="0.25">
      <c r="I110" s="37"/>
    </row>
    <row r="111" spans="9:9" x14ac:dyDescent="0.25">
      <c r="I111" s="37"/>
    </row>
    <row r="112" spans="9:9" x14ac:dyDescent="0.25">
      <c r="I112" s="37"/>
    </row>
    <row r="113" spans="9:9" x14ac:dyDescent="0.25">
      <c r="I113" s="37"/>
    </row>
    <row r="114" spans="9:9" x14ac:dyDescent="0.25">
      <c r="I114" s="37"/>
    </row>
    <row r="115" spans="9:9" x14ac:dyDescent="0.25">
      <c r="I115" s="37"/>
    </row>
    <row r="116" spans="9:9" x14ac:dyDescent="0.25">
      <c r="I116" s="37"/>
    </row>
    <row r="117" spans="9:9" x14ac:dyDescent="0.25">
      <c r="I117" s="37"/>
    </row>
    <row r="118" spans="9:9" x14ac:dyDescent="0.25">
      <c r="I118" s="37"/>
    </row>
    <row r="119" spans="9:9" x14ac:dyDescent="0.25">
      <c r="I119" s="37"/>
    </row>
    <row r="120" spans="9:9" x14ac:dyDescent="0.25">
      <c r="I120" s="37"/>
    </row>
    <row r="121" spans="9:9" x14ac:dyDescent="0.25">
      <c r="I121" s="37"/>
    </row>
    <row r="122" spans="9:9" x14ac:dyDescent="0.25">
      <c r="I122" s="37"/>
    </row>
    <row r="123" spans="9:9" x14ac:dyDescent="0.25">
      <c r="I123" s="37"/>
    </row>
    <row r="124" spans="9:9" x14ac:dyDescent="0.25">
      <c r="I124" s="37"/>
    </row>
    <row r="125" spans="9:9" x14ac:dyDescent="0.25">
      <c r="I125" s="37"/>
    </row>
    <row r="126" spans="9:9" x14ac:dyDescent="0.25">
      <c r="I126" s="37"/>
    </row>
    <row r="127" spans="9:9" x14ac:dyDescent="0.25">
      <c r="I127" s="37"/>
    </row>
    <row r="128" spans="9:9" x14ac:dyDescent="0.25">
      <c r="I128" s="37"/>
    </row>
    <row r="129" spans="9:9" x14ac:dyDescent="0.25">
      <c r="I129" s="37"/>
    </row>
    <row r="130" spans="9:9" x14ac:dyDescent="0.25">
      <c r="I130" s="37"/>
    </row>
    <row r="131" spans="9:9" x14ac:dyDescent="0.25">
      <c r="I131" s="37"/>
    </row>
    <row r="132" spans="9:9" x14ac:dyDescent="0.25">
      <c r="I132" s="37"/>
    </row>
    <row r="133" spans="9:9" x14ac:dyDescent="0.25">
      <c r="I133" s="37"/>
    </row>
    <row r="134" spans="9:9" x14ac:dyDescent="0.25">
      <c r="I134" s="37"/>
    </row>
    <row r="135" spans="9:9" x14ac:dyDescent="0.25">
      <c r="I135" s="37"/>
    </row>
    <row r="136" spans="9:9" x14ac:dyDescent="0.25">
      <c r="I136" s="37"/>
    </row>
    <row r="137" spans="9:9" x14ac:dyDescent="0.25">
      <c r="I137" s="37"/>
    </row>
    <row r="138" spans="9:9" x14ac:dyDescent="0.25">
      <c r="I138" s="37"/>
    </row>
    <row r="139" spans="9:9" x14ac:dyDescent="0.25">
      <c r="I139" s="37"/>
    </row>
    <row r="140" spans="9:9" x14ac:dyDescent="0.25">
      <c r="I140" s="37"/>
    </row>
    <row r="141" spans="9:9" x14ac:dyDescent="0.25">
      <c r="I141" s="37"/>
    </row>
    <row r="142" spans="9:9" x14ac:dyDescent="0.25">
      <c r="I142" s="37"/>
    </row>
    <row r="143" spans="9:9" x14ac:dyDescent="0.25">
      <c r="I143" s="37"/>
    </row>
    <row r="144" spans="9:9" x14ac:dyDescent="0.25">
      <c r="I144" s="37"/>
    </row>
    <row r="145" spans="9:9" x14ac:dyDescent="0.25">
      <c r="I145" s="37"/>
    </row>
    <row r="146" spans="9:9" x14ac:dyDescent="0.25">
      <c r="I146" s="37"/>
    </row>
    <row r="147" spans="9:9" x14ac:dyDescent="0.25">
      <c r="I147" s="37"/>
    </row>
    <row r="148" spans="9:9" x14ac:dyDescent="0.25">
      <c r="I148" s="37"/>
    </row>
    <row r="149" spans="9:9" x14ac:dyDescent="0.25">
      <c r="I149" s="37"/>
    </row>
    <row r="150" spans="9:9" x14ac:dyDescent="0.25">
      <c r="I150" s="37"/>
    </row>
    <row r="151" spans="9:9" x14ac:dyDescent="0.25">
      <c r="I151" s="37"/>
    </row>
    <row r="152" spans="9:9" x14ac:dyDescent="0.25">
      <c r="I152" s="37"/>
    </row>
    <row r="153" spans="9:9" x14ac:dyDescent="0.25">
      <c r="I153" s="37"/>
    </row>
    <row r="154" spans="9:9" x14ac:dyDescent="0.25">
      <c r="I154" s="37"/>
    </row>
    <row r="155" spans="9:9" x14ac:dyDescent="0.25">
      <c r="I155" s="37"/>
    </row>
    <row r="156" spans="9:9" x14ac:dyDescent="0.25">
      <c r="I156" s="37"/>
    </row>
    <row r="157" spans="9:9" x14ac:dyDescent="0.25">
      <c r="I157" s="37"/>
    </row>
    <row r="158" spans="9:9" x14ac:dyDescent="0.25">
      <c r="I158" s="37"/>
    </row>
    <row r="159" spans="9:9" x14ac:dyDescent="0.25">
      <c r="I159" s="37"/>
    </row>
    <row r="160" spans="9:9" x14ac:dyDescent="0.25">
      <c r="I160" s="37"/>
    </row>
    <row r="161" spans="9:9" x14ac:dyDescent="0.25">
      <c r="I161" s="37"/>
    </row>
    <row r="162" spans="9:9" x14ac:dyDescent="0.25">
      <c r="I162" s="37"/>
    </row>
    <row r="163" spans="9:9" x14ac:dyDescent="0.25">
      <c r="I163" s="37"/>
    </row>
    <row r="164" spans="9:9" x14ac:dyDescent="0.25">
      <c r="I164" s="37"/>
    </row>
    <row r="165" spans="9:9" x14ac:dyDescent="0.25">
      <c r="I165" s="37"/>
    </row>
    <row r="166" spans="9:9" x14ac:dyDescent="0.25">
      <c r="I166" s="37"/>
    </row>
    <row r="167" spans="9:9" x14ac:dyDescent="0.25">
      <c r="I167" s="37"/>
    </row>
    <row r="168" spans="9:9" x14ac:dyDescent="0.25">
      <c r="I168" s="37"/>
    </row>
    <row r="169" spans="9:9" x14ac:dyDescent="0.25">
      <c r="I169" s="37"/>
    </row>
    <row r="170" spans="9:9" x14ac:dyDescent="0.25">
      <c r="I170" s="37"/>
    </row>
    <row r="171" spans="9:9" x14ac:dyDescent="0.25">
      <c r="I171" s="37"/>
    </row>
    <row r="172" spans="9:9" x14ac:dyDescent="0.25">
      <c r="I172" s="37"/>
    </row>
    <row r="173" spans="9:9" x14ac:dyDescent="0.25">
      <c r="I173" s="37"/>
    </row>
    <row r="174" spans="9:9" x14ac:dyDescent="0.25">
      <c r="I174" s="37"/>
    </row>
    <row r="175" spans="9:9" x14ac:dyDescent="0.25">
      <c r="I175" s="37"/>
    </row>
    <row r="176" spans="9:9" x14ac:dyDescent="0.25">
      <c r="I176" s="37"/>
    </row>
    <row r="177" spans="9:9" x14ac:dyDescent="0.25">
      <c r="I177" s="37"/>
    </row>
    <row r="178" spans="9:9" x14ac:dyDescent="0.25">
      <c r="I178" s="37"/>
    </row>
    <row r="179" spans="9:9" x14ac:dyDescent="0.25">
      <c r="I179" s="37"/>
    </row>
    <row r="180" spans="9:9" x14ac:dyDescent="0.25">
      <c r="I180" s="37"/>
    </row>
    <row r="181" spans="9:9" x14ac:dyDescent="0.25">
      <c r="I181" s="37"/>
    </row>
    <row r="182" spans="9:9" x14ac:dyDescent="0.25">
      <c r="I182" s="37"/>
    </row>
    <row r="183" spans="9:9" x14ac:dyDescent="0.25">
      <c r="I183" s="37"/>
    </row>
    <row r="184" spans="9:9" x14ac:dyDescent="0.25">
      <c r="I184" s="37"/>
    </row>
    <row r="185" spans="9:9" x14ac:dyDescent="0.25">
      <c r="I185" s="37"/>
    </row>
    <row r="186" spans="9:9" x14ac:dyDescent="0.25">
      <c r="I186" s="37"/>
    </row>
    <row r="187" spans="9:9" x14ac:dyDescent="0.25">
      <c r="I187" s="37"/>
    </row>
    <row r="188" spans="9:9" x14ac:dyDescent="0.25">
      <c r="I188" s="37"/>
    </row>
    <row r="189" spans="9:9" x14ac:dyDescent="0.25">
      <c r="I189" s="37"/>
    </row>
    <row r="190" spans="9:9" x14ac:dyDescent="0.25">
      <c r="I190" s="37"/>
    </row>
    <row r="191" spans="9:9" x14ac:dyDescent="0.25">
      <c r="I191" s="37"/>
    </row>
    <row r="192" spans="9:9" x14ac:dyDescent="0.25">
      <c r="I192" s="37"/>
    </row>
    <row r="193" spans="9:9" x14ac:dyDescent="0.25">
      <c r="I193" s="37"/>
    </row>
    <row r="194" spans="9:9" x14ac:dyDescent="0.25">
      <c r="I194" s="37"/>
    </row>
    <row r="195" spans="9:9" x14ac:dyDescent="0.25">
      <c r="I195" s="37"/>
    </row>
    <row r="196" spans="9:9" x14ac:dyDescent="0.25">
      <c r="I196" s="37"/>
    </row>
    <row r="197" spans="9:9" x14ac:dyDescent="0.25">
      <c r="I197" s="37"/>
    </row>
    <row r="198" spans="9:9" x14ac:dyDescent="0.25">
      <c r="I198" s="37"/>
    </row>
    <row r="199" spans="9:9" x14ac:dyDescent="0.25">
      <c r="I199" s="37"/>
    </row>
    <row r="200" spans="9:9" x14ac:dyDescent="0.25">
      <c r="I200" s="37"/>
    </row>
    <row r="201" spans="9:9" x14ac:dyDescent="0.25">
      <c r="I201" s="37"/>
    </row>
    <row r="202" spans="9:9" x14ac:dyDescent="0.25">
      <c r="I202" s="37"/>
    </row>
    <row r="203" spans="9:9" x14ac:dyDescent="0.25">
      <c r="I203" s="37"/>
    </row>
    <row r="204" spans="9:9" x14ac:dyDescent="0.25">
      <c r="I204" s="37"/>
    </row>
    <row r="205" spans="9:9" x14ac:dyDescent="0.25">
      <c r="I205" s="37"/>
    </row>
    <row r="206" spans="9:9" x14ac:dyDescent="0.25">
      <c r="I206" s="37"/>
    </row>
    <row r="207" spans="9:9" x14ac:dyDescent="0.25">
      <c r="I207" s="37"/>
    </row>
    <row r="208" spans="9:9" x14ac:dyDescent="0.25">
      <c r="I208" s="37"/>
    </row>
    <row r="209" spans="9:9" x14ac:dyDescent="0.25">
      <c r="I209" s="37"/>
    </row>
    <row r="210" spans="9:9" x14ac:dyDescent="0.25">
      <c r="I210" s="37"/>
    </row>
    <row r="211" spans="9:9" x14ac:dyDescent="0.25">
      <c r="I211" s="37"/>
    </row>
    <row r="212" spans="9:9" x14ac:dyDescent="0.25">
      <c r="I212" s="37"/>
    </row>
    <row r="213" spans="9:9" x14ac:dyDescent="0.25">
      <c r="I213" s="37"/>
    </row>
    <row r="214" spans="9:9" x14ac:dyDescent="0.25">
      <c r="I214" s="37"/>
    </row>
    <row r="215" spans="9:9" x14ac:dyDescent="0.25">
      <c r="I215" s="37"/>
    </row>
    <row r="216" spans="9:9" x14ac:dyDescent="0.25">
      <c r="I216" s="37"/>
    </row>
    <row r="217" spans="9:9" x14ac:dyDescent="0.25">
      <c r="I217" s="37"/>
    </row>
    <row r="218" spans="9:9" x14ac:dyDescent="0.25">
      <c r="I218" s="37"/>
    </row>
    <row r="219" spans="9:9" x14ac:dyDescent="0.25">
      <c r="I219" s="37"/>
    </row>
    <row r="220" spans="9:9" x14ac:dyDescent="0.25">
      <c r="I220" s="37"/>
    </row>
    <row r="221" spans="9:9" x14ac:dyDescent="0.25">
      <c r="I221" s="37"/>
    </row>
    <row r="222" spans="9:9" x14ac:dyDescent="0.25">
      <c r="I222" s="37"/>
    </row>
    <row r="223" spans="9:9" x14ac:dyDescent="0.25">
      <c r="I223" s="37"/>
    </row>
    <row r="224" spans="9:9" x14ac:dyDescent="0.25">
      <c r="I224" s="37"/>
    </row>
    <row r="225" spans="9:9" x14ac:dyDescent="0.25">
      <c r="I225" s="37"/>
    </row>
    <row r="226" spans="9:9" x14ac:dyDescent="0.25">
      <c r="I226" s="37"/>
    </row>
    <row r="227" spans="9:9" x14ac:dyDescent="0.25">
      <c r="I227" s="37"/>
    </row>
    <row r="228" spans="9:9" x14ac:dyDescent="0.25">
      <c r="I228" s="37"/>
    </row>
    <row r="229" spans="9:9" x14ac:dyDescent="0.25">
      <c r="I229" s="37"/>
    </row>
    <row r="230" spans="9:9" x14ac:dyDescent="0.25">
      <c r="I230" s="37"/>
    </row>
    <row r="231" spans="9:9" x14ac:dyDescent="0.25">
      <c r="I231" s="37"/>
    </row>
    <row r="232" spans="9:9" x14ac:dyDescent="0.25">
      <c r="I232" s="37"/>
    </row>
    <row r="233" spans="9:9" x14ac:dyDescent="0.25">
      <c r="I233" s="37"/>
    </row>
    <row r="234" spans="9:9" x14ac:dyDescent="0.25">
      <c r="I234" s="37"/>
    </row>
    <row r="235" spans="9:9" x14ac:dyDescent="0.25">
      <c r="I235" s="37"/>
    </row>
    <row r="236" spans="9:9" x14ac:dyDescent="0.25">
      <c r="I236" s="37"/>
    </row>
    <row r="237" spans="9:9" x14ac:dyDescent="0.25">
      <c r="I237" s="37"/>
    </row>
    <row r="238" spans="9:9" x14ac:dyDescent="0.25">
      <c r="I238" s="37"/>
    </row>
    <row r="239" spans="9:9" x14ac:dyDescent="0.25">
      <c r="I239" s="37"/>
    </row>
    <row r="240" spans="9:9" x14ac:dyDescent="0.25">
      <c r="I240" s="37"/>
    </row>
    <row r="241" spans="9:9" x14ac:dyDescent="0.25">
      <c r="I241" s="37"/>
    </row>
    <row r="242" spans="9:9" x14ac:dyDescent="0.25">
      <c r="I242" s="37"/>
    </row>
    <row r="243" spans="9:9" x14ac:dyDescent="0.25">
      <c r="I243" s="37"/>
    </row>
    <row r="244" spans="9:9" x14ac:dyDescent="0.25">
      <c r="I244" s="37"/>
    </row>
    <row r="245" spans="9:9" x14ac:dyDescent="0.25">
      <c r="I245" s="37"/>
    </row>
    <row r="246" spans="9:9" x14ac:dyDescent="0.25">
      <c r="I246" s="37"/>
    </row>
    <row r="247" spans="9:9" x14ac:dyDescent="0.25">
      <c r="I247" s="37"/>
    </row>
    <row r="248" spans="9:9" x14ac:dyDescent="0.25">
      <c r="I248" s="37"/>
    </row>
    <row r="249" spans="9:9" x14ac:dyDescent="0.25">
      <c r="I249" s="37"/>
    </row>
    <row r="250" spans="9:9" x14ac:dyDescent="0.25">
      <c r="I250" s="37"/>
    </row>
    <row r="251" spans="9:9" x14ac:dyDescent="0.25">
      <c r="I251" s="37"/>
    </row>
    <row r="252" spans="9:9" x14ac:dyDescent="0.25">
      <c r="I252" s="37"/>
    </row>
    <row r="253" spans="9:9" x14ac:dyDescent="0.25">
      <c r="I253" s="37"/>
    </row>
    <row r="254" spans="9:9" x14ac:dyDescent="0.25">
      <c r="I254" s="37"/>
    </row>
    <row r="255" spans="9:9" x14ac:dyDescent="0.25">
      <c r="I255" s="37"/>
    </row>
    <row r="256" spans="9:9" x14ac:dyDescent="0.25">
      <c r="I256" s="37"/>
    </row>
    <row r="257" spans="9:9" x14ac:dyDescent="0.25">
      <c r="I257" s="37"/>
    </row>
    <row r="258" spans="9:9" x14ac:dyDescent="0.25">
      <c r="I258" s="37"/>
    </row>
    <row r="259" spans="9:9" x14ac:dyDescent="0.25">
      <c r="I259" s="37"/>
    </row>
    <row r="260" spans="9:9" x14ac:dyDescent="0.25">
      <c r="I260" s="37"/>
    </row>
    <row r="261" spans="9:9" x14ac:dyDescent="0.25">
      <c r="I261" s="37"/>
    </row>
    <row r="262" spans="9:9" x14ac:dyDescent="0.25">
      <c r="I262" s="37"/>
    </row>
    <row r="263" spans="9:9" x14ac:dyDescent="0.25">
      <c r="I263" s="37"/>
    </row>
    <row r="264" spans="9:9" x14ac:dyDescent="0.25">
      <c r="I264" s="37"/>
    </row>
    <row r="265" spans="9:9" x14ac:dyDescent="0.25">
      <c r="I265" s="37"/>
    </row>
    <row r="266" spans="9:9" x14ac:dyDescent="0.25">
      <c r="I266" s="37"/>
    </row>
    <row r="267" spans="9:9" x14ac:dyDescent="0.25">
      <c r="I267" s="37"/>
    </row>
    <row r="268" spans="9:9" x14ac:dyDescent="0.25">
      <c r="I268" s="37"/>
    </row>
    <row r="269" spans="9:9" x14ac:dyDescent="0.25">
      <c r="I269" s="37"/>
    </row>
    <row r="270" spans="9:9" x14ac:dyDescent="0.25">
      <c r="I270" s="37"/>
    </row>
    <row r="271" spans="9:9" x14ac:dyDescent="0.25">
      <c r="I271" s="37"/>
    </row>
    <row r="272" spans="9:9" x14ac:dyDescent="0.25">
      <c r="I272" s="37"/>
    </row>
    <row r="273" spans="9:9" x14ac:dyDescent="0.25">
      <c r="I273" s="37"/>
    </row>
    <row r="274" spans="9:9" x14ac:dyDescent="0.25">
      <c r="I274" s="37"/>
    </row>
    <row r="275" spans="9:9" x14ac:dyDescent="0.25">
      <c r="I275" s="37"/>
    </row>
    <row r="276" spans="9:9" x14ac:dyDescent="0.25">
      <c r="I276" s="37"/>
    </row>
    <row r="277" spans="9:9" x14ac:dyDescent="0.25">
      <c r="I277" s="37"/>
    </row>
    <row r="278" spans="9:9" x14ac:dyDescent="0.25">
      <c r="I278" s="37"/>
    </row>
    <row r="279" spans="9:9" x14ac:dyDescent="0.25">
      <c r="I279" s="37"/>
    </row>
    <row r="280" spans="9:9" x14ac:dyDescent="0.25">
      <c r="I280" s="37"/>
    </row>
    <row r="281" spans="9:9" x14ac:dyDescent="0.25">
      <c r="I281" s="37"/>
    </row>
    <row r="282" spans="9:9" x14ac:dyDescent="0.25">
      <c r="I282" s="37"/>
    </row>
    <row r="283" spans="9:9" x14ac:dyDescent="0.25">
      <c r="I283" s="37"/>
    </row>
    <row r="284" spans="9:9" x14ac:dyDescent="0.25">
      <c r="I284" s="37"/>
    </row>
    <row r="285" spans="9:9" x14ac:dyDescent="0.25">
      <c r="I285" s="37"/>
    </row>
    <row r="286" spans="9:9" x14ac:dyDescent="0.25">
      <c r="I286" s="37"/>
    </row>
    <row r="287" spans="9:9" x14ac:dyDescent="0.25">
      <c r="I287" s="37"/>
    </row>
    <row r="288" spans="9:9" x14ac:dyDescent="0.25">
      <c r="I288" s="37"/>
    </row>
    <row r="289" spans="9:9" x14ac:dyDescent="0.25">
      <c r="I289" s="37"/>
    </row>
    <row r="290" spans="9:9" x14ac:dyDescent="0.25">
      <c r="I290" s="37"/>
    </row>
    <row r="291" spans="9:9" x14ac:dyDescent="0.25">
      <c r="I291" s="37"/>
    </row>
    <row r="292" spans="9:9" x14ac:dyDescent="0.25">
      <c r="I292" s="37"/>
    </row>
    <row r="293" spans="9:9" x14ac:dyDescent="0.25">
      <c r="I293" s="37"/>
    </row>
    <row r="294" spans="9:9" x14ac:dyDescent="0.25">
      <c r="I294" s="37"/>
    </row>
    <row r="295" spans="9:9" x14ac:dyDescent="0.25">
      <c r="I295" s="37"/>
    </row>
    <row r="296" spans="9:9" x14ac:dyDescent="0.25">
      <c r="I296" s="37"/>
    </row>
    <row r="297" spans="9:9" x14ac:dyDescent="0.25">
      <c r="I297" s="37"/>
    </row>
    <row r="298" spans="9:9" x14ac:dyDescent="0.25">
      <c r="I298" s="37"/>
    </row>
    <row r="299" spans="9:9" x14ac:dyDescent="0.25">
      <c r="I299" s="37"/>
    </row>
    <row r="300" spans="9:9" x14ac:dyDescent="0.25">
      <c r="I300" s="37"/>
    </row>
    <row r="301" spans="9:9" x14ac:dyDescent="0.25">
      <c r="I301" s="37"/>
    </row>
    <row r="302" spans="9:9" x14ac:dyDescent="0.25">
      <c r="I302" s="37"/>
    </row>
    <row r="303" spans="9:9" x14ac:dyDescent="0.25">
      <c r="I303" s="37"/>
    </row>
    <row r="304" spans="9:9" x14ac:dyDescent="0.25">
      <c r="I304" s="37"/>
    </row>
    <row r="305" spans="9:9" x14ac:dyDescent="0.25">
      <c r="I305" s="37"/>
    </row>
    <row r="306" spans="9:9" x14ac:dyDescent="0.25">
      <c r="I306" s="37"/>
    </row>
    <row r="307" spans="9:9" x14ac:dyDescent="0.25">
      <c r="I307" s="37"/>
    </row>
    <row r="308" spans="9:9" x14ac:dyDescent="0.25">
      <c r="I308" s="37"/>
    </row>
    <row r="309" spans="9:9" x14ac:dyDescent="0.25">
      <c r="I309" s="37"/>
    </row>
    <row r="310" spans="9:9" x14ac:dyDescent="0.25">
      <c r="I310" s="37"/>
    </row>
    <row r="311" spans="9:9" x14ac:dyDescent="0.25">
      <c r="I311" s="37"/>
    </row>
    <row r="312" spans="9:9" x14ac:dyDescent="0.25">
      <c r="I312" s="37"/>
    </row>
    <row r="313" spans="9:9" x14ac:dyDescent="0.25">
      <c r="I313" s="37"/>
    </row>
    <row r="314" spans="9:9" x14ac:dyDescent="0.25">
      <c r="I314" s="37"/>
    </row>
    <row r="315" spans="9:9" x14ac:dyDescent="0.25">
      <c r="I315" s="37"/>
    </row>
    <row r="316" spans="9:9" x14ac:dyDescent="0.25">
      <c r="I316" s="37"/>
    </row>
    <row r="317" spans="9:9" x14ac:dyDescent="0.25">
      <c r="I317" s="37"/>
    </row>
    <row r="318" spans="9:9" x14ac:dyDescent="0.25">
      <c r="I318" s="37"/>
    </row>
    <row r="319" spans="9:9" x14ac:dyDescent="0.25">
      <c r="I319" s="37"/>
    </row>
    <row r="320" spans="9:9" x14ac:dyDescent="0.25">
      <c r="I320" s="37"/>
    </row>
    <row r="321" spans="9:9" x14ac:dyDescent="0.25">
      <c r="I321" s="37"/>
    </row>
    <row r="322" spans="9:9" x14ac:dyDescent="0.25">
      <c r="I322" s="37"/>
    </row>
    <row r="323" spans="9:9" x14ac:dyDescent="0.25">
      <c r="I323" s="37"/>
    </row>
    <row r="324" spans="9:9" x14ac:dyDescent="0.25">
      <c r="I324" s="37"/>
    </row>
    <row r="325" spans="9:9" x14ac:dyDescent="0.25">
      <c r="I325" s="37"/>
    </row>
    <row r="326" spans="9:9" x14ac:dyDescent="0.25">
      <c r="I326" s="37"/>
    </row>
    <row r="327" spans="9:9" x14ac:dyDescent="0.25">
      <c r="I327" s="37"/>
    </row>
    <row r="328" spans="9:9" x14ac:dyDescent="0.25">
      <c r="I328" s="37"/>
    </row>
    <row r="329" spans="9:9" x14ac:dyDescent="0.25">
      <c r="I329" s="37"/>
    </row>
    <row r="330" spans="9:9" x14ac:dyDescent="0.25">
      <c r="I330" s="37"/>
    </row>
    <row r="331" spans="9:9" x14ac:dyDescent="0.25">
      <c r="I331" s="37"/>
    </row>
    <row r="332" spans="9:9" x14ac:dyDescent="0.25">
      <c r="I332" s="37"/>
    </row>
    <row r="333" spans="9:9" x14ac:dyDescent="0.25">
      <c r="I333" s="37"/>
    </row>
    <row r="334" spans="9:9" x14ac:dyDescent="0.25">
      <c r="I334" s="37"/>
    </row>
    <row r="335" spans="9:9" x14ac:dyDescent="0.25">
      <c r="I335" s="37"/>
    </row>
    <row r="336" spans="9:9" x14ac:dyDescent="0.25">
      <c r="I336" s="37"/>
    </row>
    <row r="337" spans="9:9" x14ac:dyDescent="0.25">
      <c r="I337" s="37"/>
    </row>
    <row r="338" spans="9:9" x14ac:dyDescent="0.25">
      <c r="I338" s="37"/>
    </row>
    <row r="339" spans="9:9" x14ac:dyDescent="0.25">
      <c r="I339" s="37"/>
    </row>
    <row r="340" spans="9:9" x14ac:dyDescent="0.25">
      <c r="I340" s="37"/>
    </row>
    <row r="341" spans="9:9" x14ac:dyDescent="0.25">
      <c r="I341" s="37"/>
    </row>
    <row r="342" spans="9:9" x14ac:dyDescent="0.25">
      <c r="I342" s="37"/>
    </row>
    <row r="343" spans="9:9" x14ac:dyDescent="0.25">
      <c r="I343" s="37"/>
    </row>
    <row r="344" spans="9:9" x14ac:dyDescent="0.25">
      <c r="I344" s="37"/>
    </row>
    <row r="345" spans="9:9" x14ac:dyDescent="0.25">
      <c r="I345" s="37"/>
    </row>
    <row r="346" spans="9:9" x14ac:dyDescent="0.25">
      <c r="I346" s="37"/>
    </row>
    <row r="347" spans="9:9" x14ac:dyDescent="0.25">
      <c r="I347" s="37"/>
    </row>
    <row r="348" spans="9:9" x14ac:dyDescent="0.25">
      <c r="I348" s="37"/>
    </row>
    <row r="349" spans="9:9" x14ac:dyDescent="0.25">
      <c r="I349" s="37"/>
    </row>
    <row r="350" spans="9:9" x14ac:dyDescent="0.25">
      <c r="I350" s="37"/>
    </row>
    <row r="351" spans="9:9" x14ac:dyDescent="0.25">
      <c r="I351" s="37"/>
    </row>
    <row r="352" spans="9:9" x14ac:dyDescent="0.25">
      <c r="I352" s="37"/>
    </row>
    <row r="353" spans="9:9" x14ac:dyDescent="0.25">
      <c r="I353" s="37"/>
    </row>
    <row r="354" spans="9:9" x14ac:dyDescent="0.25">
      <c r="I354" s="37"/>
    </row>
    <row r="355" spans="9:9" x14ac:dyDescent="0.25">
      <c r="I355" s="37"/>
    </row>
    <row r="356" spans="9:9" x14ac:dyDescent="0.25">
      <c r="I356" s="37"/>
    </row>
    <row r="357" spans="9:9" x14ac:dyDescent="0.25">
      <c r="I357" s="37"/>
    </row>
    <row r="358" spans="9:9" x14ac:dyDescent="0.25">
      <c r="I358" s="37"/>
    </row>
    <row r="359" spans="9:9" x14ac:dyDescent="0.25">
      <c r="I359" s="37"/>
    </row>
    <row r="360" spans="9:9" x14ac:dyDescent="0.25">
      <c r="I360" s="37"/>
    </row>
    <row r="361" spans="9:9" x14ac:dyDescent="0.25">
      <c r="I361" s="37"/>
    </row>
    <row r="362" spans="9:9" x14ac:dyDescent="0.25">
      <c r="I362" s="37"/>
    </row>
    <row r="363" spans="9:9" x14ac:dyDescent="0.25">
      <c r="I363" s="37"/>
    </row>
    <row r="364" spans="9:9" x14ac:dyDescent="0.25">
      <c r="I364" s="37"/>
    </row>
    <row r="365" spans="9:9" x14ac:dyDescent="0.25">
      <c r="I365" s="37"/>
    </row>
    <row r="366" spans="9:9" x14ac:dyDescent="0.25">
      <c r="I366" s="37"/>
    </row>
    <row r="367" spans="9:9" x14ac:dyDescent="0.25">
      <c r="I367" s="37"/>
    </row>
    <row r="368" spans="9:9" x14ac:dyDescent="0.25">
      <c r="I368" s="37"/>
    </row>
    <row r="369" spans="9:9" x14ac:dyDescent="0.25">
      <c r="I369" s="37"/>
    </row>
    <row r="370" spans="9:9" x14ac:dyDescent="0.25">
      <c r="I370" s="37"/>
    </row>
    <row r="371" spans="9:9" x14ac:dyDescent="0.25">
      <c r="I371" s="37"/>
    </row>
    <row r="372" spans="9:9" x14ac:dyDescent="0.25">
      <c r="I372" s="37"/>
    </row>
    <row r="373" spans="9:9" x14ac:dyDescent="0.25">
      <c r="I373" s="37"/>
    </row>
    <row r="374" spans="9:9" x14ac:dyDescent="0.25">
      <c r="I374" s="37"/>
    </row>
    <row r="375" spans="9:9" x14ac:dyDescent="0.25">
      <c r="I375" s="37"/>
    </row>
    <row r="376" spans="9:9" x14ac:dyDescent="0.25">
      <c r="I376" s="37"/>
    </row>
    <row r="377" spans="9:9" x14ac:dyDescent="0.25">
      <c r="I377" s="37"/>
    </row>
    <row r="378" spans="9:9" x14ac:dyDescent="0.25">
      <c r="I378" s="37"/>
    </row>
    <row r="379" spans="9:9" x14ac:dyDescent="0.25">
      <c r="I379" s="37"/>
    </row>
    <row r="380" spans="9:9" x14ac:dyDescent="0.25">
      <c r="I380" s="37"/>
    </row>
    <row r="381" spans="9:9" x14ac:dyDescent="0.25">
      <c r="I381" s="37"/>
    </row>
    <row r="382" spans="9:9" x14ac:dyDescent="0.25">
      <c r="I382" s="37"/>
    </row>
    <row r="383" spans="9:9" x14ac:dyDescent="0.25">
      <c r="I383" s="37"/>
    </row>
    <row r="384" spans="9:9" x14ac:dyDescent="0.25">
      <c r="I384" s="37"/>
    </row>
    <row r="385" spans="9:9" x14ac:dyDescent="0.25">
      <c r="I385" s="37"/>
    </row>
    <row r="386" spans="9:9" x14ac:dyDescent="0.25">
      <c r="I386" s="37"/>
    </row>
    <row r="387" spans="9:9" x14ac:dyDescent="0.25">
      <c r="I387" s="37"/>
    </row>
    <row r="388" spans="9:9" x14ac:dyDescent="0.25">
      <c r="I388" s="37"/>
    </row>
    <row r="389" spans="9:9" x14ac:dyDescent="0.25">
      <c r="I389" s="37"/>
    </row>
    <row r="390" spans="9:9" x14ac:dyDescent="0.25">
      <c r="I390" s="37"/>
    </row>
    <row r="391" spans="9:9" x14ac:dyDescent="0.25">
      <c r="I391" s="37"/>
    </row>
    <row r="392" spans="9:9" x14ac:dyDescent="0.25">
      <c r="I392" s="37"/>
    </row>
    <row r="393" spans="9:9" x14ac:dyDescent="0.25">
      <c r="I393" s="37"/>
    </row>
    <row r="394" spans="9:9" x14ac:dyDescent="0.25">
      <c r="I394" s="37"/>
    </row>
    <row r="395" spans="9:9" x14ac:dyDescent="0.25">
      <c r="I395" s="37"/>
    </row>
    <row r="396" spans="9:9" x14ac:dyDescent="0.25">
      <c r="I396" s="37"/>
    </row>
    <row r="397" spans="9:9" x14ac:dyDescent="0.25">
      <c r="I397" s="37"/>
    </row>
    <row r="398" spans="9:9" x14ac:dyDescent="0.25">
      <c r="I398" s="37"/>
    </row>
    <row r="399" spans="9:9" x14ac:dyDescent="0.25">
      <c r="I399" s="37"/>
    </row>
    <row r="400" spans="9:9" x14ac:dyDescent="0.25">
      <c r="I400" s="37"/>
    </row>
    <row r="401" spans="9:9" x14ac:dyDescent="0.25">
      <c r="I401" s="37"/>
    </row>
    <row r="402" spans="9:9" x14ac:dyDescent="0.25">
      <c r="I402" s="37"/>
    </row>
    <row r="403" spans="9:9" x14ac:dyDescent="0.25">
      <c r="I403" s="37"/>
    </row>
    <row r="404" spans="9:9" x14ac:dyDescent="0.25">
      <c r="I404" s="37"/>
    </row>
    <row r="405" spans="9:9" x14ac:dyDescent="0.25">
      <c r="I405" s="37"/>
    </row>
    <row r="406" spans="9:9" x14ac:dyDescent="0.25">
      <c r="I406" s="37"/>
    </row>
    <row r="407" spans="9:9" x14ac:dyDescent="0.25">
      <c r="I407" s="37"/>
    </row>
    <row r="408" spans="9:9" x14ac:dyDescent="0.25">
      <c r="I408" s="37"/>
    </row>
    <row r="409" spans="9:9" x14ac:dyDescent="0.25">
      <c r="I409" s="37"/>
    </row>
    <row r="410" spans="9:9" x14ac:dyDescent="0.25">
      <c r="I410" s="37"/>
    </row>
    <row r="411" spans="9:9" x14ac:dyDescent="0.25">
      <c r="I411" s="37"/>
    </row>
    <row r="412" spans="9:9" x14ac:dyDescent="0.25">
      <c r="I412" s="37"/>
    </row>
    <row r="413" spans="9:9" x14ac:dyDescent="0.25">
      <c r="I413" s="37"/>
    </row>
    <row r="414" spans="9:9" x14ac:dyDescent="0.25">
      <c r="I414" s="37"/>
    </row>
    <row r="415" spans="9:9" x14ac:dyDescent="0.25">
      <c r="I415" s="37"/>
    </row>
    <row r="416" spans="9:9" x14ac:dyDescent="0.25">
      <c r="I416" s="37"/>
    </row>
    <row r="417" spans="9:9" x14ac:dyDescent="0.25">
      <c r="I417" s="37"/>
    </row>
    <row r="418" spans="9:9" x14ac:dyDescent="0.25">
      <c r="I418" s="37"/>
    </row>
    <row r="419" spans="9:9" x14ac:dyDescent="0.25">
      <c r="I419" s="37"/>
    </row>
    <row r="420" spans="9:9" x14ac:dyDescent="0.25">
      <c r="I420" s="37"/>
    </row>
    <row r="421" spans="9:9" x14ac:dyDescent="0.25">
      <c r="I421" s="37"/>
    </row>
    <row r="422" spans="9:9" x14ac:dyDescent="0.25">
      <c r="I422" s="37"/>
    </row>
    <row r="423" spans="9:9" x14ac:dyDescent="0.25">
      <c r="I423" s="37"/>
    </row>
    <row r="424" spans="9:9" x14ac:dyDescent="0.25">
      <c r="I424" s="37"/>
    </row>
    <row r="425" spans="9:9" x14ac:dyDescent="0.25">
      <c r="I425" s="37"/>
    </row>
    <row r="426" spans="9:9" x14ac:dyDescent="0.25">
      <c r="I426" s="37"/>
    </row>
    <row r="427" spans="9:9" x14ac:dyDescent="0.25">
      <c r="I427" s="37"/>
    </row>
    <row r="428" spans="9:9" x14ac:dyDescent="0.25">
      <c r="I428" s="37"/>
    </row>
    <row r="429" spans="9:9" x14ac:dyDescent="0.25">
      <c r="I429" s="37"/>
    </row>
    <row r="430" spans="9:9" x14ac:dyDescent="0.25">
      <c r="I430" s="37"/>
    </row>
    <row r="431" spans="9:9" x14ac:dyDescent="0.25">
      <c r="I431" s="37"/>
    </row>
    <row r="432" spans="9:9" x14ac:dyDescent="0.25">
      <c r="I432" s="37"/>
    </row>
    <row r="433" spans="9:9" x14ac:dyDescent="0.25">
      <c r="I433" s="37"/>
    </row>
    <row r="434" spans="9:9" x14ac:dyDescent="0.25">
      <c r="I434" s="37"/>
    </row>
    <row r="435" spans="9:9" x14ac:dyDescent="0.25">
      <c r="I435" s="37"/>
    </row>
    <row r="436" spans="9:9" x14ac:dyDescent="0.25">
      <c r="I436" s="37"/>
    </row>
    <row r="437" spans="9:9" x14ac:dyDescent="0.25">
      <c r="I437" s="37"/>
    </row>
    <row r="438" spans="9:9" x14ac:dyDescent="0.25">
      <c r="I438" s="37"/>
    </row>
    <row r="439" spans="9:9" x14ac:dyDescent="0.25">
      <c r="I439" s="37"/>
    </row>
    <row r="440" spans="9:9" x14ac:dyDescent="0.25">
      <c r="I440" s="37"/>
    </row>
    <row r="441" spans="9:9" x14ac:dyDescent="0.25">
      <c r="I441" s="37"/>
    </row>
    <row r="442" spans="9:9" x14ac:dyDescent="0.25">
      <c r="I442" s="37"/>
    </row>
    <row r="443" spans="9:9" x14ac:dyDescent="0.25">
      <c r="I443" s="37"/>
    </row>
    <row r="444" spans="9:9" x14ac:dyDescent="0.25">
      <c r="I444" s="37"/>
    </row>
    <row r="445" spans="9:9" x14ac:dyDescent="0.25">
      <c r="I445" s="37"/>
    </row>
    <row r="446" spans="9:9" x14ac:dyDescent="0.25">
      <c r="I446" s="37"/>
    </row>
    <row r="447" spans="9:9" x14ac:dyDescent="0.25">
      <c r="I447" s="37"/>
    </row>
    <row r="448" spans="9:9" x14ac:dyDescent="0.25">
      <c r="I448" s="37"/>
    </row>
    <row r="449" spans="9:9" x14ac:dyDescent="0.25">
      <c r="I449" s="37"/>
    </row>
    <row r="450" spans="9:9" x14ac:dyDescent="0.25">
      <c r="I450" s="37"/>
    </row>
    <row r="451" spans="9:9" x14ac:dyDescent="0.25">
      <c r="I451" s="37"/>
    </row>
    <row r="452" spans="9:9" x14ac:dyDescent="0.25">
      <c r="I452" s="37"/>
    </row>
    <row r="453" spans="9:9" x14ac:dyDescent="0.25">
      <c r="I453" s="37"/>
    </row>
    <row r="454" spans="9:9" x14ac:dyDescent="0.25">
      <c r="I454" s="37"/>
    </row>
    <row r="455" spans="9:9" x14ac:dyDescent="0.25">
      <c r="I455" s="37"/>
    </row>
    <row r="456" spans="9:9" x14ac:dyDescent="0.25">
      <c r="I456" s="37"/>
    </row>
    <row r="457" spans="9:9" x14ac:dyDescent="0.25">
      <c r="I457" s="37"/>
    </row>
    <row r="458" spans="9:9" x14ac:dyDescent="0.25">
      <c r="I458" s="37"/>
    </row>
    <row r="459" spans="9:9" x14ac:dyDescent="0.25">
      <c r="I459" s="37"/>
    </row>
    <row r="460" spans="9:9" x14ac:dyDescent="0.25">
      <c r="I460" s="37"/>
    </row>
    <row r="461" spans="9:9" x14ac:dyDescent="0.25">
      <c r="I461" s="37"/>
    </row>
    <row r="462" spans="9:9" x14ac:dyDescent="0.25">
      <c r="I462" s="37"/>
    </row>
    <row r="463" spans="9:9" x14ac:dyDescent="0.25">
      <c r="I463" s="37"/>
    </row>
    <row r="464" spans="9:9" x14ac:dyDescent="0.25">
      <c r="I464" s="37"/>
    </row>
    <row r="465" spans="9:9" x14ac:dyDescent="0.25">
      <c r="I465" s="37"/>
    </row>
    <row r="466" spans="9:9" x14ac:dyDescent="0.25">
      <c r="I466" s="37"/>
    </row>
    <row r="467" spans="9:9" x14ac:dyDescent="0.25">
      <c r="I467" s="37"/>
    </row>
    <row r="468" spans="9:9" x14ac:dyDescent="0.25">
      <c r="I468" s="37"/>
    </row>
    <row r="469" spans="9:9" x14ac:dyDescent="0.25">
      <c r="I469" s="37"/>
    </row>
    <row r="470" spans="9:9" x14ac:dyDescent="0.25">
      <c r="I470" s="37"/>
    </row>
    <row r="471" spans="9:9" x14ac:dyDescent="0.25">
      <c r="I471" s="37"/>
    </row>
    <row r="472" spans="9:9" x14ac:dyDescent="0.25">
      <c r="I472" s="37"/>
    </row>
    <row r="473" spans="9:9" x14ac:dyDescent="0.25">
      <c r="I473" s="37"/>
    </row>
    <row r="474" spans="9:9" x14ac:dyDescent="0.25">
      <c r="I474" s="37"/>
    </row>
    <row r="475" spans="9:9" x14ac:dyDescent="0.25">
      <c r="I475" s="37"/>
    </row>
    <row r="476" spans="9:9" x14ac:dyDescent="0.25">
      <c r="I476" s="37"/>
    </row>
    <row r="477" spans="9:9" x14ac:dyDescent="0.25">
      <c r="I477" s="37"/>
    </row>
    <row r="478" spans="9:9" x14ac:dyDescent="0.25">
      <c r="I478" s="37"/>
    </row>
    <row r="479" spans="9:9" x14ac:dyDescent="0.25">
      <c r="I479" s="37"/>
    </row>
    <row r="480" spans="9:9" x14ac:dyDescent="0.25">
      <c r="I480" s="37"/>
    </row>
    <row r="481" spans="9:9" x14ac:dyDescent="0.25">
      <c r="I481" s="37"/>
    </row>
    <row r="482" spans="9:9" x14ac:dyDescent="0.25">
      <c r="I482" s="37"/>
    </row>
    <row r="483" spans="9:9" x14ac:dyDescent="0.25">
      <c r="I483" s="37"/>
    </row>
    <row r="484" spans="9:9" x14ac:dyDescent="0.25">
      <c r="I484" s="37"/>
    </row>
    <row r="485" spans="9:9" x14ac:dyDescent="0.25">
      <c r="I485" s="37"/>
    </row>
    <row r="486" spans="9:9" x14ac:dyDescent="0.25">
      <c r="I486" s="37"/>
    </row>
    <row r="487" spans="9:9" x14ac:dyDescent="0.25">
      <c r="I487" s="37"/>
    </row>
    <row r="488" spans="9:9" x14ac:dyDescent="0.25">
      <c r="I488" s="37"/>
    </row>
    <row r="489" spans="9:9" x14ac:dyDescent="0.25">
      <c r="I489" s="37"/>
    </row>
    <row r="490" spans="9:9" x14ac:dyDescent="0.25">
      <c r="I490" s="37"/>
    </row>
    <row r="491" spans="9:9" x14ac:dyDescent="0.25">
      <c r="I491" s="37"/>
    </row>
    <row r="492" spans="9:9" x14ac:dyDescent="0.25">
      <c r="I492" s="37"/>
    </row>
    <row r="493" spans="9:9" x14ac:dyDescent="0.25">
      <c r="I493" s="37"/>
    </row>
    <row r="494" spans="9:9" x14ac:dyDescent="0.25">
      <c r="I494" s="37"/>
    </row>
    <row r="495" spans="9:9" x14ac:dyDescent="0.25">
      <c r="I495" s="37"/>
    </row>
    <row r="496" spans="9:9" x14ac:dyDescent="0.25">
      <c r="I496" s="37"/>
    </row>
    <row r="497" spans="9:9" x14ac:dyDescent="0.25">
      <c r="I497" s="37"/>
    </row>
    <row r="498" spans="9:9" x14ac:dyDescent="0.25">
      <c r="I498" s="37"/>
    </row>
    <row r="499" spans="9:9" x14ac:dyDescent="0.25">
      <c r="I499" s="37"/>
    </row>
    <row r="500" spans="9:9" x14ac:dyDescent="0.25">
      <c r="I500" s="37"/>
    </row>
    <row r="501" spans="9:9" x14ac:dyDescent="0.25">
      <c r="I501" s="37"/>
    </row>
    <row r="502" spans="9:9" x14ac:dyDescent="0.25">
      <c r="I502" s="37"/>
    </row>
    <row r="503" spans="9:9" x14ac:dyDescent="0.25">
      <c r="I503" s="37"/>
    </row>
    <row r="504" spans="9:9" x14ac:dyDescent="0.25">
      <c r="I504" s="37"/>
    </row>
    <row r="505" spans="9:9" x14ac:dyDescent="0.25">
      <c r="I505" s="37"/>
    </row>
    <row r="506" spans="9:9" x14ac:dyDescent="0.25">
      <c r="I506" s="37"/>
    </row>
    <row r="507" spans="9:9" x14ac:dyDescent="0.25">
      <c r="I507" s="37"/>
    </row>
    <row r="508" spans="9:9" x14ac:dyDescent="0.25">
      <c r="I508" s="37"/>
    </row>
    <row r="509" spans="9:9" x14ac:dyDescent="0.25">
      <c r="I509" s="37"/>
    </row>
    <row r="510" spans="9:9" x14ac:dyDescent="0.25">
      <c r="I510" s="37"/>
    </row>
    <row r="511" spans="9:9" x14ac:dyDescent="0.25">
      <c r="I511" s="37"/>
    </row>
    <row r="512" spans="9:9" x14ac:dyDescent="0.25">
      <c r="I512" s="37"/>
    </row>
    <row r="513" spans="9:9" x14ac:dyDescent="0.25">
      <c r="I513" s="37"/>
    </row>
    <row r="514" spans="9:9" x14ac:dyDescent="0.25">
      <c r="I514" s="37"/>
    </row>
    <row r="515" spans="9:9" x14ac:dyDescent="0.25">
      <c r="I515" s="37"/>
    </row>
    <row r="516" spans="9:9" x14ac:dyDescent="0.25">
      <c r="I516" s="37"/>
    </row>
    <row r="517" spans="9:9" x14ac:dyDescent="0.25">
      <c r="I517" s="37"/>
    </row>
    <row r="518" spans="9:9" x14ac:dyDescent="0.25">
      <c r="I518" s="37"/>
    </row>
    <row r="519" spans="9:9" x14ac:dyDescent="0.25">
      <c r="I519" s="37"/>
    </row>
    <row r="520" spans="9:9" x14ac:dyDescent="0.25">
      <c r="I520" s="37"/>
    </row>
    <row r="521" spans="9:9" x14ac:dyDescent="0.25">
      <c r="I521" s="37"/>
    </row>
    <row r="522" spans="9:9" x14ac:dyDescent="0.25">
      <c r="I522" s="37"/>
    </row>
    <row r="523" spans="9:9" x14ac:dyDescent="0.25">
      <c r="I523" s="37"/>
    </row>
    <row r="524" spans="9:9" x14ac:dyDescent="0.25">
      <c r="I524" s="37"/>
    </row>
    <row r="525" spans="9:9" x14ac:dyDescent="0.25">
      <c r="I525" s="37"/>
    </row>
    <row r="526" spans="9:9" x14ac:dyDescent="0.25">
      <c r="I526" s="37"/>
    </row>
    <row r="527" spans="9:9" x14ac:dyDescent="0.25">
      <c r="I527" s="37"/>
    </row>
    <row r="528" spans="9:9" x14ac:dyDescent="0.25">
      <c r="I528" s="37"/>
    </row>
    <row r="529" spans="9:9" x14ac:dyDescent="0.25">
      <c r="I529" s="37"/>
    </row>
    <row r="530" spans="9:9" x14ac:dyDescent="0.25">
      <c r="I530" s="37"/>
    </row>
    <row r="531" spans="9:9" x14ac:dyDescent="0.25">
      <c r="I531" s="37"/>
    </row>
    <row r="532" spans="9:9" x14ac:dyDescent="0.25">
      <c r="I532" s="37"/>
    </row>
    <row r="533" spans="9:9" x14ac:dyDescent="0.25">
      <c r="I533" s="37"/>
    </row>
    <row r="534" spans="9:9" x14ac:dyDescent="0.25">
      <c r="I534" s="37"/>
    </row>
    <row r="535" spans="9:9" x14ac:dyDescent="0.25">
      <c r="I535" s="37"/>
    </row>
    <row r="536" spans="9:9" x14ac:dyDescent="0.25">
      <c r="I536" s="37"/>
    </row>
    <row r="537" spans="9:9" x14ac:dyDescent="0.25">
      <c r="I537" s="37"/>
    </row>
    <row r="538" spans="9:9" x14ac:dyDescent="0.25">
      <c r="I538" s="37"/>
    </row>
    <row r="539" spans="9:9" x14ac:dyDescent="0.25">
      <c r="I539" s="37"/>
    </row>
    <row r="540" spans="9:9" x14ac:dyDescent="0.25">
      <c r="I540" s="37"/>
    </row>
    <row r="541" spans="9:9" x14ac:dyDescent="0.25">
      <c r="I541" s="37"/>
    </row>
    <row r="542" spans="9:9" x14ac:dyDescent="0.25">
      <c r="I542" s="37"/>
    </row>
    <row r="543" spans="9:9" x14ac:dyDescent="0.25">
      <c r="I543" s="37"/>
    </row>
    <row r="544" spans="9:9" x14ac:dyDescent="0.25">
      <c r="I544" s="37"/>
    </row>
    <row r="545" spans="9:9" x14ac:dyDescent="0.25">
      <c r="I545" s="37"/>
    </row>
    <row r="546" spans="9:9" x14ac:dyDescent="0.25">
      <c r="I546" s="37"/>
    </row>
    <row r="547" spans="9:9" x14ac:dyDescent="0.25">
      <c r="I547" s="37"/>
    </row>
    <row r="548" spans="9:9" x14ac:dyDescent="0.25">
      <c r="I548" s="37"/>
    </row>
    <row r="549" spans="9:9" x14ac:dyDescent="0.25">
      <c r="I549" s="37"/>
    </row>
    <row r="550" spans="9:9" x14ac:dyDescent="0.25">
      <c r="I550" s="37"/>
    </row>
    <row r="551" spans="9:9" x14ac:dyDescent="0.25">
      <c r="I551" s="37"/>
    </row>
    <row r="552" spans="9:9" x14ac:dyDescent="0.25">
      <c r="I552" s="37"/>
    </row>
    <row r="553" spans="9:9" x14ac:dyDescent="0.25">
      <c r="I553" s="37"/>
    </row>
    <row r="554" spans="9:9" x14ac:dyDescent="0.25">
      <c r="I554" s="37"/>
    </row>
    <row r="555" spans="9:9" x14ac:dyDescent="0.25">
      <c r="I555" s="37"/>
    </row>
    <row r="556" spans="9:9" x14ac:dyDescent="0.25">
      <c r="I556" s="37"/>
    </row>
    <row r="557" spans="9:9" x14ac:dyDescent="0.25">
      <c r="I557" s="37"/>
    </row>
    <row r="558" spans="9:9" x14ac:dyDescent="0.25">
      <c r="I558" s="37"/>
    </row>
    <row r="559" spans="9:9" x14ac:dyDescent="0.25">
      <c r="I559" s="37"/>
    </row>
    <row r="560" spans="9:9" x14ac:dyDescent="0.25">
      <c r="I560" s="37"/>
    </row>
    <row r="561" spans="9:9" x14ac:dyDescent="0.25">
      <c r="I561" s="37"/>
    </row>
    <row r="562" spans="9:9" x14ac:dyDescent="0.25">
      <c r="I562" s="37"/>
    </row>
    <row r="563" spans="9:9" x14ac:dyDescent="0.25">
      <c r="I563" s="37"/>
    </row>
    <row r="564" spans="9:9" x14ac:dyDescent="0.25">
      <c r="I564" s="37"/>
    </row>
    <row r="565" spans="9:9" x14ac:dyDescent="0.25">
      <c r="I565" s="37"/>
    </row>
    <row r="566" spans="9:9" x14ac:dyDescent="0.25">
      <c r="I566" s="37"/>
    </row>
    <row r="567" spans="9:9" x14ac:dyDescent="0.25">
      <c r="I567" s="37"/>
    </row>
    <row r="568" spans="9:9" x14ac:dyDescent="0.25">
      <c r="I568" s="37"/>
    </row>
    <row r="569" spans="9:9" x14ac:dyDescent="0.25">
      <c r="I569" s="37"/>
    </row>
    <row r="570" spans="9:9" x14ac:dyDescent="0.25">
      <c r="I570" s="37"/>
    </row>
    <row r="571" spans="9:9" x14ac:dyDescent="0.25">
      <c r="I571" s="37"/>
    </row>
    <row r="572" spans="9:9" x14ac:dyDescent="0.25">
      <c r="I572" s="37"/>
    </row>
    <row r="573" spans="9:9" x14ac:dyDescent="0.25">
      <c r="I573" s="37"/>
    </row>
    <row r="574" spans="9:9" x14ac:dyDescent="0.25">
      <c r="I574" s="37"/>
    </row>
    <row r="575" spans="9:9" x14ac:dyDescent="0.25">
      <c r="I575" s="37"/>
    </row>
    <row r="576" spans="9:9" x14ac:dyDescent="0.25">
      <c r="I576" s="37"/>
    </row>
    <row r="577" spans="9:9" x14ac:dyDescent="0.25">
      <c r="I577" s="37"/>
    </row>
    <row r="578" spans="9:9" x14ac:dyDescent="0.25">
      <c r="I578" s="37"/>
    </row>
    <row r="579" spans="9:9" x14ac:dyDescent="0.25">
      <c r="I579" s="37"/>
    </row>
    <row r="580" spans="9:9" x14ac:dyDescent="0.25">
      <c r="I580" s="37"/>
    </row>
    <row r="581" spans="9:9" x14ac:dyDescent="0.25">
      <c r="I581" s="37"/>
    </row>
    <row r="582" spans="9:9" x14ac:dyDescent="0.25">
      <c r="I582" s="37"/>
    </row>
    <row r="583" spans="9:9" x14ac:dyDescent="0.25">
      <c r="I583" s="37"/>
    </row>
    <row r="584" spans="9:9" x14ac:dyDescent="0.25">
      <c r="I584" s="37"/>
    </row>
    <row r="585" spans="9:9" x14ac:dyDescent="0.25">
      <c r="I585" s="37"/>
    </row>
    <row r="586" spans="9:9" x14ac:dyDescent="0.25">
      <c r="I586" s="37"/>
    </row>
    <row r="587" spans="9:9" x14ac:dyDescent="0.25">
      <c r="I587" s="37"/>
    </row>
    <row r="588" spans="9:9" x14ac:dyDescent="0.25">
      <c r="I588" s="37"/>
    </row>
    <row r="589" spans="9:9" x14ac:dyDescent="0.25">
      <c r="I589" s="37"/>
    </row>
    <row r="590" spans="9:9" x14ac:dyDescent="0.25">
      <c r="I590" s="37"/>
    </row>
    <row r="591" spans="9:9" x14ac:dyDescent="0.25">
      <c r="I591" s="37"/>
    </row>
    <row r="592" spans="9:9" x14ac:dyDescent="0.25">
      <c r="I592" s="37"/>
    </row>
    <row r="593" spans="9:9" x14ac:dyDescent="0.25">
      <c r="I593" s="37"/>
    </row>
    <row r="594" spans="9:9" x14ac:dyDescent="0.25">
      <c r="I594" s="37"/>
    </row>
    <row r="595" spans="9:9" x14ac:dyDescent="0.25">
      <c r="I595" s="37"/>
    </row>
    <row r="596" spans="9:9" x14ac:dyDescent="0.25">
      <c r="I596" s="37"/>
    </row>
    <row r="597" spans="9:9" x14ac:dyDescent="0.25">
      <c r="I597" s="37"/>
    </row>
    <row r="598" spans="9:9" x14ac:dyDescent="0.25">
      <c r="I598" s="37"/>
    </row>
    <row r="599" spans="9:9" x14ac:dyDescent="0.25">
      <c r="I599" s="37"/>
    </row>
    <row r="600" spans="9:9" x14ac:dyDescent="0.25">
      <c r="I600" s="37"/>
    </row>
    <row r="601" spans="9:9" x14ac:dyDescent="0.25">
      <c r="I601" s="37"/>
    </row>
    <row r="602" spans="9:9" x14ac:dyDescent="0.25">
      <c r="I602" s="37"/>
    </row>
    <row r="603" spans="9:9" x14ac:dyDescent="0.25">
      <c r="I603" s="37"/>
    </row>
    <row r="604" spans="9:9" x14ac:dyDescent="0.25">
      <c r="I604" s="37"/>
    </row>
    <row r="605" spans="9:9" x14ac:dyDescent="0.25">
      <c r="I605" s="37"/>
    </row>
    <row r="606" spans="9:9" x14ac:dyDescent="0.25">
      <c r="I606" s="37"/>
    </row>
    <row r="607" spans="9:9" x14ac:dyDescent="0.25">
      <c r="I607" s="37"/>
    </row>
    <row r="608" spans="9:9" x14ac:dyDescent="0.25">
      <c r="I608" s="37"/>
    </row>
    <row r="609" spans="9:9" x14ac:dyDescent="0.25">
      <c r="I609" s="37"/>
    </row>
    <row r="610" spans="9:9" x14ac:dyDescent="0.25">
      <c r="I610" s="37"/>
    </row>
    <row r="611" spans="9:9" x14ac:dyDescent="0.25">
      <c r="I611" s="37"/>
    </row>
    <row r="612" spans="9:9" x14ac:dyDescent="0.25">
      <c r="I612" s="37"/>
    </row>
    <row r="613" spans="9:9" x14ac:dyDescent="0.25">
      <c r="I613" s="37"/>
    </row>
    <row r="614" spans="9:9" x14ac:dyDescent="0.25">
      <c r="I614" s="37"/>
    </row>
    <row r="615" spans="9:9" x14ac:dyDescent="0.25">
      <c r="I615" s="37"/>
    </row>
    <row r="616" spans="9:9" x14ac:dyDescent="0.25">
      <c r="I616" s="37"/>
    </row>
    <row r="617" spans="9:9" x14ac:dyDescent="0.25">
      <c r="I617" s="37"/>
    </row>
    <row r="618" spans="9:9" x14ac:dyDescent="0.25">
      <c r="I618" s="37"/>
    </row>
    <row r="619" spans="9:9" x14ac:dyDescent="0.25">
      <c r="I619" s="37"/>
    </row>
    <row r="620" spans="9:9" x14ac:dyDescent="0.25">
      <c r="I620" s="37"/>
    </row>
    <row r="621" spans="9:9" x14ac:dyDescent="0.25">
      <c r="I621" s="37"/>
    </row>
    <row r="622" spans="9:9" x14ac:dyDescent="0.25">
      <c r="I622" s="37"/>
    </row>
    <row r="623" spans="9:9" x14ac:dyDescent="0.25">
      <c r="I623" s="37"/>
    </row>
    <row r="624" spans="9:9" x14ac:dyDescent="0.25">
      <c r="I624" s="37"/>
    </row>
    <row r="625" spans="9:9" x14ac:dyDescent="0.25">
      <c r="I625" s="37"/>
    </row>
    <row r="626" spans="9:9" x14ac:dyDescent="0.25">
      <c r="I626" s="37"/>
    </row>
    <row r="627" spans="9:9" x14ac:dyDescent="0.25">
      <c r="I627" s="37"/>
    </row>
    <row r="628" spans="9:9" x14ac:dyDescent="0.25">
      <c r="I628" s="37"/>
    </row>
    <row r="629" spans="9:9" x14ac:dyDescent="0.25">
      <c r="I629" s="37"/>
    </row>
    <row r="630" spans="9:9" x14ac:dyDescent="0.25">
      <c r="I630" s="37"/>
    </row>
    <row r="631" spans="9:9" x14ac:dyDescent="0.25">
      <c r="I631" s="37"/>
    </row>
    <row r="632" spans="9:9" x14ac:dyDescent="0.25">
      <c r="I632" s="37"/>
    </row>
    <row r="633" spans="9:9" x14ac:dyDescent="0.25">
      <c r="I633" s="37"/>
    </row>
    <row r="634" spans="9:9" x14ac:dyDescent="0.25">
      <c r="I634" s="37"/>
    </row>
    <row r="635" spans="9:9" x14ac:dyDescent="0.25">
      <c r="I635" s="37"/>
    </row>
    <row r="636" spans="9:9" x14ac:dyDescent="0.25">
      <c r="I636" s="37"/>
    </row>
    <row r="637" spans="9:9" x14ac:dyDescent="0.25">
      <c r="I637" s="37"/>
    </row>
    <row r="638" spans="9:9" x14ac:dyDescent="0.25">
      <c r="I638" s="37"/>
    </row>
    <row r="639" spans="9:9" x14ac:dyDescent="0.25">
      <c r="I639" s="37"/>
    </row>
    <row r="640" spans="9:9" x14ac:dyDescent="0.25">
      <c r="I640" s="37"/>
    </row>
    <row r="641" spans="9:9" x14ac:dyDescent="0.25">
      <c r="I641" s="37"/>
    </row>
    <row r="642" spans="9:9" x14ac:dyDescent="0.25">
      <c r="I642" s="37"/>
    </row>
    <row r="643" spans="9:9" x14ac:dyDescent="0.25">
      <c r="I643" s="37"/>
    </row>
    <row r="644" spans="9:9" x14ac:dyDescent="0.25">
      <c r="I644" s="37"/>
    </row>
    <row r="645" spans="9:9" x14ac:dyDescent="0.25">
      <c r="I645" s="37"/>
    </row>
    <row r="646" spans="9:9" x14ac:dyDescent="0.25">
      <c r="I646" s="37"/>
    </row>
    <row r="647" spans="9:9" x14ac:dyDescent="0.25">
      <c r="I647" s="37"/>
    </row>
    <row r="648" spans="9:9" x14ac:dyDescent="0.25">
      <c r="I648" s="37"/>
    </row>
    <row r="649" spans="9:9" x14ac:dyDescent="0.25">
      <c r="I649" s="37"/>
    </row>
    <row r="650" spans="9:9" x14ac:dyDescent="0.25">
      <c r="I650" s="37"/>
    </row>
    <row r="651" spans="9:9" x14ac:dyDescent="0.25">
      <c r="I651" s="37"/>
    </row>
    <row r="652" spans="9:9" x14ac:dyDescent="0.25">
      <c r="I652" s="37"/>
    </row>
    <row r="653" spans="9:9" x14ac:dyDescent="0.25">
      <c r="I653" s="37"/>
    </row>
    <row r="654" spans="9:9" x14ac:dyDescent="0.25">
      <c r="I654" s="37"/>
    </row>
    <row r="655" spans="9:9" x14ac:dyDescent="0.25">
      <c r="I655" s="37"/>
    </row>
    <row r="656" spans="9:9" x14ac:dyDescent="0.25">
      <c r="I656" s="37"/>
    </row>
    <row r="657" spans="9:9" x14ac:dyDescent="0.25">
      <c r="I657" s="37"/>
    </row>
    <row r="658" spans="9:9" x14ac:dyDescent="0.25">
      <c r="I658" s="37"/>
    </row>
    <row r="659" spans="9:9" x14ac:dyDescent="0.25">
      <c r="I659" s="37"/>
    </row>
    <row r="660" spans="9:9" x14ac:dyDescent="0.25">
      <c r="I660" s="37"/>
    </row>
    <row r="661" spans="9:9" x14ac:dyDescent="0.25">
      <c r="I661" s="37"/>
    </row>
    <row r="662" spans="9:9" x14ac:dyDescent="0.25">
      <c r="I662" s="37"/>
    </row>
    <row r="663" spans="9:9" x14ac:dyDescent="0.25">
      <c r="I663" s="37"/>
    </row>
    <row r="664" spans="9:9" x14ac:dyDescent="0.25">
      <c r="I664" s="37"/>
    </row>
    <row r="665" spans="9:9" x14ac:dyDescent="0.25">
      <c r="I665" s="37"/>
    </row>
    <row r="666" spans="9:9" x14ac:dyDescent="0.25">
      <c r="I666" s="37"/>
    </row>
    <row r="667" spans="9:9" x14ac:dyDescent="0.25">
      <c r="I667" s="37"/>
    </row>
    <row r="668" spans="9:9" x14ac:dyDescent="0.25">
      <c r="I668" s="37"/>
    </row>
    <row r="669" spans="9:9" x14ac:dyDescent="0.25">
      <c r="I669" s="37"/>
    </row>
    <row r="670" spans="9:9" x14ac:dyDescent="0.25">
      <c r="I670" s="37"/>
    </row>
    <row r="671" spans="9:9" x14ac:dyDescent="0.25">
      <c r="I671" s="37"/>
    </row>
    <row r="672" spans="9:9" x14ac:dyDescent="0.25">
      <c r="I672" s="37"/>
    </row>
    <row r="673" spans="9:9" x14ac:dyDescent="0.25">
      <c r="I673" s="37"/>
    </row>
    <row r="674" spans="9:9" x14ac:dyDescent="0.25">
      <c r="I674" s="37"/>
    </row>
    <row r="675" spans="9:9" x14ac:dyDescent="0.25">
      <c r="I675" s="37"/>
    </row>
    <row r="676" spans="9:9" x14ac:dyDescent="0.25">
      <c r="I676" s="37"/>
    </row>
    <row r="677" spans="9:9" x14ac:dyDescent="0.25">
      <c r="I677" s="37"/>
    </row>
    <row r="678" spans="9:9" x14ac:dyDescent="0.25">
      <c r="I678" s="37"/>
    </row>
    <row r="679" spans="9:9" x14ac:dyDescent="0.25">
      <c r="I679" s="37"/>
    </row>
    <row r="680" spans="9:9" x14ac:dyDescent="0.25">
      <c r="I680" s="37"/>
    </row>
    <row r="681" spans="9:9" x14ac:dyDescent="0.25">
      <c r="I681" s="37"/>
    </row>
    <row r="682" spans="9:9" x14ac:dyDescent="0.25">
      <c r="I682" s="37"/>
    </row>
    <row r="683" spans="9:9" x14ac:dyDescent="0.25">
      <c r="I683" s="37"/>
    </row>
    <row r="684" spans="9:9" x14ac:dyDescent="0.25">
      <c r="I684" s="37"/>
    </row>
    <row r="685" spans="9:9" x14ac:dyDescent="0.25">
      <c r="I685" s="37"/>
    </row>
    <row r="686" spans="9:9" x14ac:dyDescent="0.25">
      <c r="I686" s="37"/>
    </row>
    <row r="687" spans="9:9" x14ac:dyDescent="0.25">
      <c r="I687" s="37"/>
    </row>
    <row r="688" spans="9:9" x14ac:dyDescent="0.25">
      <c r="I688" s="37"/>
    </row>
    <row r="689" spans="9:9" x14ac:dyDescent="0.25">
      <c r="I689" s="37"/>
    </row>
    <row r="690" spans="9:9" x14ac:dyDescent="0.25">
      <c r="I690" s="37"/>
    </row>
    <row r="691" spans="9:9" x14ac:dyDescent="0.25">
      <c r="I691" s="37"/>
    </row>
    <row r="692" spans="9:9" x14ac:dyDescent="0.25">
      <c r="I692" s="37"/>
    </row>
    <row r="693" spans="9:9" x14ac:dyDescent="0.25">
      <c r="I693" s="37"/>
    </row>
    <row r="694" spans="9:9" x14ac:dyDescent="0.25">
      <c r="I694" s="37"/>
    </row>
    <row r="695" spans="9:9" x14ac:dyDescent="0.25">
      <c r="I695" s="37"/>
    </row>
    <row r="696" spans="9:9" x14ac:dyDescent="0.25">
      <c r="I696" s="37"/>
    </row>
    <row r="697" spans="9:9" x14ac:dyDescent="0.25">
      <c r="I697" s="37"/>
    </row>
    <row r="698" spans="9:9" x14ac:dyDescent="0.25">
      <c r="I698" s="37"/>
    </row>
    <row r="699" spans="9:9" x14ac:dyDescent="0.25">
      <c r="I699" s="37"/>
    </row>
    <row r="700" spans="9:9" x14ac:dyDescent="0.25">
      <c r="I700" s="37"/>
    </row>
    <row r="701" spans="9:9" x14ac:dyDescent="0.25">
      <c r="I701" s="37"/>
    </row>
    <row r="702" spans="9:9" x14ac:dyDescent="0.25">
      <c r="I702" s="37"/>
    </row>
    <row r="703" spans="9:9" x14ac:dyDescent="0.25">
      <c r="I703" s="37"/>
    </row>
    <row r="704" spans="9:9" x14ac:dyDescent="0.25">
      <c r="I704" s="37"/>
    </row>
    <row r="705" spans="9:9" x14ac:dyDescent="0.25">
      <c r="I705" s="37"/>
    </row>
    <row r="706" spans="9:9" x14ac:dyDescent="0.25">
      <c r="I706" s="37"/>
    </row>
    <row r="707" spans="9:9" x14ac:dyDescent="0.25">
      <c r="I707" s="37"/>
    </row>
    <row r="708" spans="9:9" x14ac:dyDescent="0.25">
      <c r="I708" s="37"/>
    </row>
    <row r="709" spans="9:9" x14ac:dyDescent="0.25">
      <c r="I709" s="37"/>
    </row>
    <row r="710" spans="9:9" x14ac:dyDescent="0.25">
      <c r="I710" s="37"/>
    </row>
    <row r="711" spans="9:9" x14ac:dyDescent="0.25">
      <c r="I711" s="37"/>
    </row>
    <row r="712" spans="9:9" x14ac:dyDescent="0.25">
      <c r="I712" s="37"/>
    </row>
    <row r="713" spans="9:9" x14ac:dyDescent="0.25">
      <c r="I713" s="37"/>
    </row>
    <row r="714" spans="9:9" x14ac:dyDescent="0.25">
      <c r="I714" s="37"/>
    </row>
    <row r="715" spans="9:9" x14ac:dyDescent="0.25">
      <c r="I715" s="37"/>
    </row>
    <row r="716" spans="9:9" x14ac:dyDescent="0.25">
      <c r="I716" s="37"/>
    </row>
    <row r="717" spans="9:9" x14ac:dyDescent="0.25">
      <c r="I717" s="37"/>
    </row>
    <row r="718" spans="9:9" x14ac:dyDescent="0.25">
      <c r="I718" s="37"/>
    </row>
    <row r="719" spans="9:9" x14ac:dyDescent="0.25">
      <c r="I719" s="37"/>
    </row>
    <row r="720" spans="9:9" x14ac:dyDescent="0.25">
      <c r="I720" s="37"/>
    </row>
    <row r="721" spans="9:9" x14ac:dyDescent="0.25">
      <c r="I721" s="37"/>
    </row>
    <row r="722" spans="9:9" x14ac:dyDescent="0.25">
      <c r="I722" s="37"/>
    </row>
    <row r="723" spans="9:9" x14ac:dyDescent="0.25">
      <c r="I723" s="37"/>
    </row>
    <row r="724" spans="9:9" x14ac:dyDescent="0.25">
      <c r="I724" s="37"/>
    </row>
    <row r="725" spans="9:9" x14ac:dyDescent="0.25">
      <c r="I725" s="37"/>
    </row>
    <row r="726" spans="9:9" x14ac:dyDescent="0.25">
      <c r="I726" s="37"/>
    </row>
    <row r="727" spans="9:9" x14ac:dyDescent="0.25">
      <c r="I727" s="37"/>
    </row>
    <row r="728" spans="9:9" x14ac:dyDescent="0.25">
      <c r="I728" s="37"/>
    </row>
    <row r="729" spans="9:9" x14ac:dyDescent="0.25">
      <c r="I729" s="37"/>
    </row>
    <row r="730" spans="9:9" x14ac:dyDescent="0.25">
      <c r="I730" s="37"/>
    </row>
    <row r="731" spans="9:9" x14ac:dyDescent="0.25">
      <c r="I731" s="37"/>
    </row>
    <row r="732" spans="9:9" x14ac:dyDescent="0.25">
      <c r="I732" s="37"/>
    </row>
    <row r="733" spans="9:9" x14ac:dyDescent="0.25">
      <c r="I733" s="37"/>
    </row>
    <row r="734" spans="9:9" x14ac:dyDescent="0.25">
      <c r="I734" s="37"/>
    </row>
    <row r="735" spans="9:9" x14ac:dyDescent="0.25">
      <c r="I735" s="37"/>
    </row>
    <row r="736" spans="9:9" x14ac:dyDescent="0.25">
      <c r="I736" s="37"/>
    </row>
    <row r="737" spans="9:9" x14ac:dyDescent="0.25">
      <c r="I737" s="37"/>
    </row>
    <row r="738" spans="9:9" x14ac:dyDescent="0.25">
      <c r="I738" s="37"/>
    </row>
    <row r="739" spans="9:9" x14ac:dyDescent="0.25">
      <c r="I739" s="37"/>
    </row>
    <row r="740" spans="9:9" x14ac:dyDescent="0.25">
      <c r="I740" s="37"/>
    </row>
    <row r="741" spans="9:9" x14ac:dyDescent="0.25">
      <c r="I741" s="37"/>
    </row>
    <row r="742" spans="9:9" x14ac:dyDescent="0.25">
      <c r="I742" s="37"/>
    </row>
    <row r="743" spans="9:9" x14ac:dyDescent="0.25">
      <c r="I743" s="37"/>
    </row>
    <row r="744" spans="9:9" x14ac:dyDescent="0.25">
      <c r="I744" s="37"/>
    </row>
    <row r="745" spans="9:9" x14ac:dyDescent="0.25">
      <c r="I745" s="37"/>
    </row>
    <row r="746" spans="9:9" x14ac:dyDescent="0.25">
      <c r="I746" s="37"/>
    </row>
    <row r="747" spans="9:9" x14ac:dyDescent="0.25">
      <c r="I747" s="37"/>
    </row>
    <row r="748" spans="9:9" x14ac:dyDescent="0.25">
      <c r="I748" s="37"/>
    </row>
    <row r="749" spans="9:9" x14ac:dyDescent="0.25">
      <c r="I749" s="37"/>
    </row>
    <row r="750" spans="9:9" x14ac:dyDescent="0.25">
      <c r="I750" s="37"/>
    </row>
    <row r="751" spans="9:9" x14ac:dyDescent="0.25">
      <c r="I751" s="37"/>
    </row>
    <row r="752" spans="9:9" x14ac:dyDescent="0.25">
      <c r="I752" s="37"/>
    </row>
    <row r="753" spans="9:9" x14ac:dyDescent="0.25">
      <c r="I753" s="37"/>
    </row>
    <row r="754" spans="9:9" x14ac:dyDescent="0.25">
      <c r="I754" s="37"/>
    </row>
    <row r="755" spans="9:9" x14ac:dyDescent="0.25">
      <c r="I755" s="37"/>
    </row>
    <row r="756" spans="9:9" x14ac:dyDescent="0.25">
      <c r="I756" s="37"/>
    </row>
    <row r="757" spans="9:9" x14ac:dyDescent="0.25">
      <c r="I757" s="37"/>
    </row>
    <row r="758" spans="9:9" x14ac:dyDescent="0.25">
      <c r="I758" s="37"/>
    </row>
    <row r="759" spans="9:9" x14ac:dyDescent="0.25">
      <c r="I759" s="37"/>
    </row>
    <row r="760" spans="9:9" x14ac:dyDescent="0.25">
      <c r="I760" s="37"/>
    </row>
    <row r="761" spans="9:9" x14ac:dyDescent="0.25">
      <c r="I761" s="37"/>
    </row>
    <row r="762" spans="9:9" x14ac:dyDescent="0.25">
      <c r="I762" s="37"/>
    </row>
    <row r="763" spans="9:9" x14ac:dyDescent="0.25">
      <c r="I763" s="37"/>
    </row>
    <row r="764" spans="9:9" x14ac:dyDescent="0.25">
      <c r="I764" s="37"/>
    </row>
    <row r="765" spans="9:9" x14ac:dyDescent="0.25">
      <c r="I765" s="37"/>
    </row>
    <row r="766" spans="9:9" x14ac:dyDescent="0.25">
      <c r="I766" s="37"/>
    </row>
    <row r="767" spans="9:9" x14ac:dyDescent="0.25">
      <c r="I767" s="37"/>
    </row>
    <row r="768" spans="9:9" x14ac:dyDescent="0.25">
      <c r="I768" s="37"/>
    </row>
    <row r="769" spans="9:9" x14ac:dyDescent="0.25">
      <c r="I769" s="37"/>
    </row>
    <row r="770" spans="9:9" x14ac:dyDescent="0.25">
      <c r="I770" s="37"/>
    </row>
    <row r="771" spans="9:9" x14ac:dyDescent="0.25">
      <c r="I771" s="37"/>
    </row>
    <row r="772" spans="9:9" x14ac:dyDescent="0.25">
      <c r="I772" s="37"/>
    </row>
    <row r="773" spans="9:9" x14ac:dyDescent="0.25">
      <c r="I773" s="37"/>
    </row>
    <row r="774" spans="9:9" x14ac:dyDescent="0.25">
      <c r="I774" s="37"/>
    </row>
    <row r="775" spans="9:9" x14ac:dyDescent="0.25">
      <c r="I775" s="37"/>
    </row>
    <row r="776" spans="9:9" x14ac:dyDescent="0.25">
      <c r="I776" s="37"/>
    </row>
    <row r="777" spans="9:9" x14ac:dyDescent="0.25">
      <c r="I777" s="37"/>
    </row>
    <row r="778" spans="9:9" x14ac:dyDescent="0.25">
      <c r="I778" s="37"/>
    </row>
    <row r="779" spans="9:9" x14ac:dyDescent="0.25">
      <c r="I779" s="37"/>
    </row>
    <row r="780" spans="9:9" x14ac:dyDescent="0.25">
      <c r="I780" s="37"/>
    </row>
    <row r="781" spans="9:9" x14ac:dyDescent="0.25">
      <c r="I781" s="37"/>
    </row>
    <row r="782" spans="9:9" x14ac:dyDescent="0.25">
      <c r="I782" s="37"/>
    </row>
    <row r="783" spans="9:9" x14ac:dyDescent="0.25">
      <c r="I783" s="37"/>
    </row>
    <row r="784" spans="9:9" x14ac:dyDescent="0.25">
      <c r="I784" s="37"/>
    </row>
    <row r="785" spans="9:9" x14ac:dyDescent="0.25">
      <c r="I785" s="37"/>
    </row>
    <row r="786" spans="9:9" x14ac:dyDescent="0.25">
      <c r="I786" s="37"/>
    </row>
    <row r="787" spans="9:9" x14ac:dyDescent="0.25">
      <c r="I787" s="37"/>
    </row>
    <row r="788" spans="9:9" x14ac:dyDescent="0.25">
      <c r="I788" s="37"/>
    </row>
    <row r="789" spans="9:9" x14ac:dyDescent="0.25">
      <c r="I789" s="37"/>
    </row>
    <row r="790" spans="9:9" x14ac:dyDescent="0.25">
      <c r="I790" s="37"/>
    </row>
    <row r="791" spans="9:9" x14ac:dyDescent="0.25">
      <c r="I791" s="37"/>
    </row>
    <row r="792" spans="9:9" x14ac:dyDescent="0.25">
      <c r="I792" s="37"/>
    </row>
    <row r="793" spans="9:9" x14ac:dyDescent="0.25">
      <c r="I793" s="37"/>
    </row>
    <row r="794" spans="9:9" x14ac:dyDescent="0.25">
      <c r="I794" s="37"/>
    </row>
    <row r="795" spans="9:9" x14ac:dyDescent="0.25">
      <c r="I795" s="37"/>
    </row>
    <row r="796" spans="9:9" x14ac:dyDescent="0.25">
      <c r="I796" s="37"/>
    </row>
    <row r="797" spans="9:9" x14ac:dyDescent="0.25">
      <c r="I797" s="37"/>
    </row>
    <row r="798" spans="9:9" x14ac:dyDescent="0.25">
      <c r="I798" s="37"/>
    </row>
    <row r="799" spans="9:9" x14ac:dyDescent="0.25">
      <c r="I799" s="37"/>
    </row>
    <row r="800" spans="9:9" x14ac:dyDescent="0.25">
      <c r="I800" s="37"/>
    </row>
    <row r="801" spans="9:9" x14ac:dyDescent="0.25">
      <c r="I801" s="37"/>
    </row>
    <row r="802" spans="9:9" x14ac:dyDescent="0.25">
      <c r="I802" s="37"/>
    </row>
    <row r="803" spans="9:9" x14ac:dyDescent="0.25">
      <c r="I803" s="37"/>
    </row>
    <row r="804" spans="9:9" x14ac:dyDescent="0.25">
      <c r="I804" s="37"/>
    </row>
    <row r="805" spans="9:9" x14ac:dyDescent="0.25">
      <c r="I805" s="37"/>
    </row>
    <row r="806" spans="9:9" x14ac:dyDescent="0.25">
      <c r="I806" s="37"/>
    </row>
    <row r="807" spans="9:9" x14ac:dyDescent="0.25">
      <c r="I807" s="37"/>
    </row>
    <row r="808" spans="9:9" x14ac:dyDescent="0.25">
      <c r="I808" s="37"/>
    </row>
    <row r="809" spans="9:9" x14ac:dyDescent="0.25">
      <c r="I809" s="37"/>
    </row>
    <row r="810" spans="9:9" x14ac:dyDescent="0.25">
      <c r="I810" s="37"/>
    </row>
    <row r="811" spans="9:9" x14ac:dyDescent="0.25">
      <c r="I811" s="37"/>
    </row>
    <row r="812" spans="9:9" x14ac:dyDescent="0.25">
      <c r="I812" s="37"/>
    </row>
    <row r="813" spans="9:9" x14ac:dyDescent="0.25">
      <c r="I813" s="37"/>
    </row>
    <row r="814" spans="9:9" x14ac:dyDescent="0.25">
      <c r="I814" s="37"/>
    </row>
    <row r="815" spans="9:9" x14ac:dyDescent="0.25">
      <c r="I815" s="37"/>
    </row>
    <row r="816" spans="9:9" x14ac:dyDescent="0.25">
      <c r="I816" s="37"/>
    </row>
    <row r="817" spans="9:9" x14ac:dyDescent="0.25">
      <c r="I817" s="37"/>
    </row>
    <row r="818" spans="9:9" x14ac:dyDescent="0.25">
      <c r="I818" s="37"/>
    </row>
    <row r="819" spans="9:9" x14ac:dyDescent="0.25">
      <c r="I819" s="37"/>
    </row>
    <row r="820" spans="9:9" x14ac:dyDescent="0.25">
      <c r="I820" s="37"/>
    </row>
    <row r="821" spans="9:9" x14ac:dyDescent="0.25">
      <c r="I821" s="37"/>
    </row>
    <row r="822" spans="9:9" x14ac:dyDescent="0.25">
      <c r="I822" s="37"/>
    </row>
    <row r="823" spans="9:9" x14ac:dyDescent="0.25">
      <c r="I823" s="37"/>
    </row>
    <row r="824" spans="9:9" x14ac:dyDescent="0.25">
      <c r="I824" s="37"/>
    </row>
    <row r="825" spans="9:9" x14ac:dyDescent="0.25">
      <c r="I825" s="37"/>
    </row>
    <row r="826" spans="9:9" x14ac:dyDescent="0.25">
      <c r="I826" s="37"/>
    </row>
    <row r="827" spans="9:9" x14ac:dyDescent="0.25">
      <c r="I827" s="37"/>
    </row>
    <row r="828" spans="9:9" x14ac:dyDescent="0.25">
      <c r="I828" s="37"/>
    </row>
    <row r="829" spans="9:9" x14ac:dyDescent="0.25">
      <c r="I829" s="37"/>
    </row>
    <row r="830" spans="9:9" x14ac:dyDescent="0.25">
      <c r="I830" s="37"/>
    </row>
    <row r="831" spans="9:9" x14ac:dyDescent="0.25">
      <c r="I831" s="37"/>
    </row>
    <row r="832" spans="9:9" x14ac:dyDescent="0.25">
      <c r="I832" s="37"/>
    </row>
    <row r="833" spans="9:9" x14ac:dyDescent="0.25">
      <c r="I833" s="37"/>
    </row>
    <row r="834" spans="9:9" x14ac:dyDescent="0.25">
      <c r="I834" s="37"/>
    </row>
    <row r="835" spans="9:9" x14ac:dyDescent="0.25">
      <c r="I835" s="37"/>
    </row>
    <row r="836" spans="9:9" x14ac:dyDescent="0.25">
      <c r="I836" s="37"/>
    </row>
    <row r="837" spans="9:9" x14ac:dyDescent="0.25">
      <c r="I837" s="37"/>
    </row>
    <row r="838" spans="9:9" x14ac:dyDescent="0.25">
      <c r="I838" s="37"/>
    </row>
    <row r="839" spans="9:9" x14ac:dyDescent="0.25">
      <c r="I839" s="37"/>
    </row>
    <row r="840" spans="9:9" x14ac:dyDescent="0.25">
      <c r="I840" s="37"/>
    </row>
    <row r="841" spans="9:9" x14ac:dyDescent="0.25">
      <c r="I841" s="37"/>
    </row>
    <row r="842" spans="9:9" x14ac:dyDescent="0.25">
      <c r="I842" s="37"/>
    </row>
    <row r="843" spans="9:9" x14ac:dyDescent="0.25">
      <c r="I843" s="37"/>
    </row>
    <row r="844" spans="9:9" x14ac:dyDescent="0.25">
      <c r="I844" s="37"/>
    </row>
    <row r="845" spans="9:9" x14ac:dyDescent="0.25">
      <c r="I845" s="37"/>
    </row>
    <row r="846" spans="9:9" x14ac:dyDescent="0.25">
      <c r="I846" s="37"/>
    </row>
    <row r="847" spans="9:9" x14ac:dyDescent="0.25">
      <c r="I847" s="37"/>
    </row>
    <row r="848" spans="9:9" x14ac:dyDescent="0.25">
      <c r="I848" s="37"/>
    </row>
    <row r="849" spans="9:9" x14ac:dyDescent="0.25">
      <c r="I849" s="37"/>
    </row>
    <row r="850" spans="9:9" x14ac:dyDescent="0.25">
      <c r="I850" s="37"/>
    </row>
    <row r="851" spans="9:9" x14ac:dyDescent="0.25">
      <c r="I851" s="37"/>
    </row>
    <row r="852" spans="9:9" x14ac:dyDescent="0.25">
      <c r="I852" s="37"/>
    </row>
    <row r="853" spans="9:9" x14ac:dyDescent="0.25">
      <c r="I853" s="37"/>
    </row>
    <row r="854" spans="9:9" x14ac:dyDescent="0.25">
      <c r="I854" s="37"/>
    </row>
    <row r="855" spans="9:9" x14ac:dyDescent="0.25">
      <c r="I855" s="37"/>
    </row>
    <row r="856" spans="9:9" x14ac:dyDescent="0.25">
      <c r="I856" s="37"/>
    </row>
    <row r="857" spans="9:9" x14ac:dyDescent="0.25">
      <c r="I857" s="37"/>
    </row>
    <row r="858" spans="9:9" x14ac:dyDescent="0.25">
      <c r="I858" s="37"/>
    </row>
    <row r="859" spans="9:9" x14ac:dyDescent="0.25">
      <c r="I859" s="37"/>
    </row>
    <row r="860" spans="9:9" x14ac:dyDescent="0.25">
      <c r="I860" s="37"/>
    </row>
    <row r="861" spans="9:9" x14ac:dyDescent="0.25">
      <c r="I861" s="37"/>
    </row>
    <row r="862" spans="9:9" x14ac:dyDescent="0.25">
      <c r="I862" s="37"/>
    </row>
    <row r="863" spans="9:9" x14ac:dyDescent="0.25">
      <c r="I863" s="37"/>
    </row>
    <row r="864" spans="9:9" x14ac:dyDescent="0.25">
      <c r="I864" s="37"/>
    </row>
    <row r="865" spans="9:9" x14ac:dyDescent="0.25">
      <c r="I865" s="37"/>
    </row>
    <row r="866" spans="9:9" x14ac:dyDescent="0.25">
      <c r="I866" s="37"/>
    </row>
    <row r="867" spans="9:9" x14ac:dyDescent="0.25">
      <c r="I867" s="37"/>
    </row>
    <row r="868" spans="9:9" x14ac:dyDescent="0.25">
      <c r="I868" s="37"/>
    </row>
    <row r="869" spans="9:9" x14ac:dyDescent="0.25">
      <c r="I869" s="37"/>
    </row>
    <row r="870" spans="9:9" x14ac:dyDescent="0.25">
      <c r="I870" s="37"/>
    </row>
    <row r="871" spans="9:9" x14ac:dyDescent="0.25">
      <c r="I871" s="37"/>
    </row>
    <row r="872" spans="9:9" x14ac:dyDescent="0.25">
      <c r="I872" s="37"/>
    </row>
    <row r="873" spans="9:9" x14ac:dyDescent="0.25">
      <c r="I873" s="37"/>
    </row>
    <row r="874" spans="9:9" x14ac:dyDescent="0.25">
      <c r="I874" s="37"/>
    </row>
    <row r="875" spans="9:9" x14ac:dyDescent="0.25">
      <c r="I875" s="37"/>
    </row>
    <row r="876" spans="9:9" x14ac:dyDescent="0.25">
      <c r="I876" s="37"/>
    </row>
    <row r="877" spans="9:9" x14ac:dyDescent="0.25">
      <c r="I877" s="37"/>
    </row>
    <row r="878" spans="9:9" x14ac:dyDescent="0.25">
      <c r="I878" s="37"/>
    </row>
    <row r="879" spans="9:9" x14ac:dyDescent="0.25">
      <c r="I879" s="37"/>
    </row>
    <row r="880" spans="9:9" x14ac:dyDescent="0.25">
      <c r="I880" s="37"/>
    </row>
    <row r="881" spans="9:9" x14ac:dyDescent="0.25">
      <c r="I881" s="37"/>
    </row>
    <row r="882" spans="9:9" x14ac:dyDescent="0.25">
      <c r="I882" s="37"/>
    </row>
    <row r="883" spans="9:9" x14ac:dyDescent="0.25">
      <c r="I883" s="37"/>
    </row>
    <row r="884" spans="9:9" x14ac:dyDescent="0.25">
      <c r="I884" s="37"/>
    </row>
    <row r="885" spans="9:9" x14ac:dyDescent="0.25">
      <c r="I885" s="37"/>
    </row>
    <row r="886" spans="9:9" x14ac:dyDescent="0.25">
      <c r="I886" s="37"/>
    </row>
    <row r="887" spans="9:9" x14ac:dyDescent="0.25">
      <c r="I887" s="37"/>
    </row>
    <row r="888" spans="9:9" x14ac:dyDescent="0.25">
      <c r="I888" s="37"/>
    </row>
    <row r="889" spans="9:9" x14ac:dyDescent="0.25">
      <c r="I889" s="37"/>
    </row>
    <row r="890" spans="9:9" x14ac:dyDescent="0.25">
      <c r="I890" s="37"/>
    </row>
    <row r="891" spans="9:9" x14ac:dyDescent="0.25">
      <c r="I891" s="37"/>
    </row>
    <row r="892" spans="9:9" x14ac:dyDescent="0.25">
      <c r="I892" s="37"/>
    </row>
    <row r="893" spans="9:9" x14ac:dyDescent="0.25">
      <c r="I893" s="37"/>
    </row>
    <row r="894" spans="9:9" x14ac:dyDescent="0.25">
      <c r="I894" s="37"/>
    </row>
    <row r="895" spans="9:9" x14ac:dyDescent="0.25">
      <c r="I895" s="37"/>
    </row>
    <row r="896" spans="9:9" x14ac:dyDescent="0.25">
      <c r="I896" s="37"/>
    </row>
    <row r="897" spans="9:9" x14ac:dyDescent="0.25">
      <c r="I897" s="37"/>
    </row>
    <row r="898" spans="9:9" x14ac:dyDescent="0.25">
      <c r="I898" s="37"/>
    </row>
    <row r="899" spans="9:9" x14ac:dyDescent="0.25">
      <c r="I899" s="37"/>
    </row>
    <row r="900" spans="9:9" x14ac:dyDescent="0.25">
      <c r="I900" s="37"/>
    </row>
    <row r="901" spans="9:9" x14ac:dyDescent="0.25">
      <c r="I901" s="37"/>
    </row>
    <row r="902" spans="9:9" x14ac:dyDescent="0.25">
      <c r="I902" s="37"/>
    </row>
    <row r="903" spans="9:9" x14ac:dyDescent="0.25">
      <c r="I903" s="37"/>
    </row>
    <row r="904" spans="9:9" x14ac:dyDescent="0.25">
      <c r="I904" s="37"/>
    </row>
    <row r="905" spans="9:9" x14ac:dyDescent="0.25">
      <c r="I905" s="37"/>
    </row>
    <row r="906" spans="9:9" x14ac:dyDescent="0.25">
      <c r="I906" s="37"/>
    </row>
    <row r="907" spans="9:9" x14ac:dyDescent="0.25">
      <c r="I907" s="37"/>
    </row>
    <row r="908" spans="9:9" x14ac:dyDescent="0.25">
      <c r="I908" s="37"/>
    </row>
    <row r="909" spans="9:9" x14ac:dyDescent="0.25">
      <c r="I909" s="37"/>
    </row>
    <row r="910" spans="9:9" x14ac:dyDescent="0.25">
      <c r="I910" s="37"/>
    </row>
    <row r="911" spans="9:9" x14ac:dyDescent="0.25">
      <c r="I911" s="37"/>
    </row>
    <row r="912" spans="9:9" x14ac:dyDescent="0.25">
      <c r="I912" s="37"/>
    </row>
    <row r="913" spans="9:9" x14ac:dyDescent="0.25">
      <c r="I913" s="37"/>
    </row>
    <row r="914" spans="9:9" x14ac:dyDescent="0.25">
      <c r="I914" s="37"/>
    </row>
    <row r="915" spans="9:9" x14ac:dyDescent="0.25">
      <c r="I915" s="37"/>
    </row>
    <row r="916" spans="9:9" x14ac:dyDescent="0.25">
      <c r="I916" s="37"/>
    </row>
    <row r="917" spans="9:9" x14ac:dyDescent="0.25">
      <c r="I917" s="37"/>
    </row>
    <row r="918" spans="9:9" x14ac:dyDescent="0.25">
      <c r="I918" s="37"/>
    </row>
    <row r="919" spans="9:9" x14ac:dyDescent="0.25">
      <c r="I919" s="37"/>
    </row>
    <row r="920" spans="9:9" x14ac:dyDescent="0.25">
      <c r="I920" s="37"/>
    </row>
    <row r="921" spans="9:9" x14ac:dyDescent="0.25">
      <c r="I921" s="37"/>
    </row>
    <row r="922" spans="9:9" x14ac:dyDescent="0.25">
      <c r="I922" s="37"/>
    </row>
    <row r="923" spans="9:9" x14ac:dyDescent="0.25">
      <c r="I923" s="37"/>
    </row>
    <row r="924" spans="9:9" x14ac:dyDescent="0.25">
      <c r="I924" s="37"/>
    </row>
    <row r="925" spans="9:9" x14ac:dyDescent="0.25">
      <c r="I925" s="37"/>
    </row>
    <row r="926" spans="9:9" x14ac:dyDescent="0.25">
      <c r="I926" s="37"/>
    </row>
    <row r="927" spans="9:9" x14ac:dyDescent="0.25">
      <c r="I927" s="37"/>
    </row>
    <row r="928" spans="9:9" x14ac:dyDescent="0.25">
      <c r="I928" s="37"/>
    </row>
    <row r="929" spans="9:9" x14ac:dyDescent="0.25">
      <c r="I929" s="37"/>
    </row>
    <row r="930" spans="9:9" x14ac:dyDescent="0.25">
      <c r="I930" s="37"/>
    </row>
    <row r="931" spans="9:9" x14ac:dyDescent="0.25">
      <c r="I931" s="37"/>
    </row>
    <row r="932" spans="9:9" x14ac:dyDescent="0.25">
      <c r="I932" s="37"/>
    </row>
    <row r="933" spans="9:9" x14ac:dyDescent="0.25">
      <c r="I933" s="37"/>
    </row>
    <row r="934" spans="9:9" x14ac:dyDescent="0.25">
      <c r="I934" s="37"/>
    </row>
    <row r="935" spans="9:9" x14ac:dyDescent="0.25">
      <c r="I935" s="37"/>
    </row>
    <row r="936" spans="9:9" x14ac:dyDescent="0.25">
      <c r="I936" s="37"/>
    </row>
    <row r="937" spans="9:9" x14ac:dyDescent="0.25">
      <c r="I937" s="37"/>
    </row>
    <row r="938" spans="9:9" x14ac:dyDescent="0.25">
      <c r="I938" s="37"/>
    </row>
    <row r="939" spans="9:9" x14ac:dyDescent="0.25">
      <c r="I939" s="37"/>
    </row>
    <row r="940" spans="9:9" x14ac:dyDescent="0.25">
      <c r="I940" s="37"/>
    </row>
    <row r="941" spans="9:9" x14ac:dyDescent="0.25">
      <c r="I941" s="37"/>
    </row>
    <row r="942" spans="9:9" x14ac:dyDescent="0.25">
      <c r="I942" s="37"/>
    </row>
    <row r="943" spans="9:9" x14ac:dyDescent="0.25">
      <c r="I943" s="37"/>
    </row>
    <row r="944" spans="9:9" x14ac:dyDescent="0.25">
      <c r="I944" s="37"/>
    </row>
    <row r="945" spans="9:9" x14ac:dyDescent="0.25">
      <c r="I945" s="37"/>
    </row>
    <row r="946" spans="9:9" x14ac:dyDescent="0.25">
      <c r="I946" s="37"/>
    </row>
    <row r="947" spans="9:9" x14ac:dyDescent="0.25">
      <c r="I947" s="37"/>
    </row>
    <row r="948" spans="9:9" x14ac:dyDescent="0.25">
      <c r="I948" s="37"/>
    </row>
    <row r="949" spans="9:9" x14ac:dyDescent="0.25">
      <c r="I949" s="37"/>
    </row>
    <row r="950" spans="9:9" x14ac:dyDescent="0.25">
      <c r="I950" s="37"/>
    </row>
    <row r="951" spans="9:9" x14ac:dyDescent="0.25">
      <c r="I951" s="37"/>
    </row>
    <row r="952" spans="9:9" x14ac:dyDescent="0.25">
      <c r="I952" s="37"/>
    </row>
    <row r="953" spans="9:9" x14ac:dyDescent="0.25">
      <c r="I953" s="37"/>
    </row>
    <row r="954" spans="9:9" x14ac:dyDescent="0.25">
      <c r="I954" s="37"/>
    </row>
    <row r="955" spans="9:9" x14ac:dyDescent="0.25">
      <c r="I955" s="37"/>
    </row>
    <row r="956" spans="9:9" x14ac:dyDescent="0.25">
      <c r="I956" s="37"/>
    </row>
    <row r="957" spans="9:9" x14ac:dyDescent="0.25">
      <c r="I957" s="37"/>
    </row>
    <row r="958" spans="9:9" x14ac:dyDescent="0.25">
      <c r="I958" s="37"/>
    </row>
    <row r="959" spans="9:9" x14ac:dyDescent="0.25">
      <c r="I959" s="37"/>
    </row>
    <row r="960" spans="9:9" x14ac:dyDescent="0.25">
      <c r="I960" s="37"/>
    </row>
    <row r="961" spans="9:9" x14ac:dyDescent="0.25">
      <c r="I961" s="37"/>
    </row>
    <row r="962" spans="9:9" x14ac:dyDescent="0.25">
      <c r="I962" s="37"/>
    </row>
    <row r="963" spans="9:9" x14ac:dyDescent="0.25">
      <c r="I963" s="37"/>
    </row>
    <row r="964" spans="9:9" x14ac:dyDescent="0.25">
      <c r="I964" s="37"/>
    </row>
    <row r="965" spans="9:9" x14ac:dyDescent="0.25">
      <c r="I965" s="37"/>
    </row>
    <row r="966" spans="9:9" x14ac:dyDescent="0.25">
      <c r="I966" s="37"/>
    </row>
    <row r="967" spans="9:9" x14ac:dyDescent="0.25">
      <c r="I967" s="37"/>
    </row>
    <row r="968" spans="9:9" x14ac:dyDescent="0.25">
      <c r="I968" s="37"/>
    </row>
    <row r="969" spans="9:9" x14ac:dyDescent="0.25">
      <c r="I969" s="37"/>
    </row>
    <row r="970" spans="9:9" x14ac:dyDescent="0.25">
      <c r="I970" s="37"/>
    </row>
    <row r="971" spans="9:9" x14ac:dyDescent="0.25">
      <c r="I971" s="37"/>
    </row>
    <row r="972" spans="9:9" x14ac:dyDescent="0.25">
      <c r="I972" s="37"/>
    </row>
    <row r="973" spans="9:9" x14ac:dyDescent="0.25">
      <c r="I973" s="37"/>
    </row>
    <row r="974" spans="9:9" x14ac:dyDescent="0.25">
      <c r="I974" s="37"/>
    </row>
    <row r="975" spans="9:9" x14ac:dyDescent="0.25">
      <c r="I975" s="37"/>
    </row>
    <row r="976" spans="9:9" x14ac:dyDescent="0.25">
      <c r="I976" s="37"/>
    </row>
    <row r="977" spans="9:9" x14ac:dyDescent="0.25">
      <c r="I977" s="37"/>
    </row>
    <row r="978" spans="9:9" x14ac:dyDescent="0.25">
      <c r="I978" s="37"/>
    </row>
    <row r="979" spans="9:9" x14ac:dyDescent="0.25">
      <c r="I979" s="37"/>
    </row>
    <row r="980" spans="9:9" x14ac:dyDescent="0.25">
      <c r="I980" s="37"/>
    </row>
    <row r="981" spans="9:9" x14ac:dyDescent="0.25">
      <c r="I981" s="37"/>
    </row>
    <row r="982" spans="9:9" x14ac:dyDescent="0.25">
      <c r="I982" s="37"/>
    </row>
    <row r="983" spans="9:9" x14ac:dyDescent="0.25">
      <c r="I983" s="37"/>
    </row>
    <row r="984" spans="9:9" x14ac:dyDescent="0.25">
      <c r="I984" s="37"/>
    </row>
    <row r="985" spans="9:9" x14ac:dyDescent="0.25">
      <c r="I985" s="37"/>
    </row>
    <row r="986" spans="9:9" x14ac:dyDescent="0.25">
      <c r="I986" s="37"/>
    </row>
    <row r="987" spans="9:9" x14ac:dyDescent="0.25">
      <c r="I987" s="37"/>
    </row>
    <row r="988" spans="9:9" x14ac:dyDescent="0.25">
      <c r="I988" s="37"/>
    </row>
    <row r="989" spans="9:9" x14ac:dyDescent="0.25">
      <c r="I989" s="37"/>
    </row>
    <row r="990" spans="9:9" x14ac:dyDescent="0.25">
      <c r="I990" s="37"/>
    </row>
    <row r="991" spans="9:9" x14ac:dyDescent="0.25">
      <c r="I991" s="37"/>
    </row>
    <row r="992" spans="9:9" x14ac:dyDescent="0.25">
      <c r="I992" s="37"/>
    </row>
    <row r="993" spans="9:9" x14ac:dyDescent="0.25">
      <c r="I993" s="37"/>
    </row>
    <row r="994" spans="9:9" x14ac:dyDescent="0.25">
      <c r="I994" s="37"/>
    </row>
    <row r="995" spans="9:9" x14ac:dyDescent="0.25">
      <c r="I995" s="37"/>
    </row>
    <row r="996" spans="9:9" x14ac:dyDescent="0.25">
      <c r="I996" s="37"/>
    </row>
    <row r="997" spans="9:9" x14ac:dyDescent="0.25">
      <c r="I997" s="37"/>
    </row>
    <row r="998" spans="9:9" x14ac:dyDescent="0.25">
      <c r="I998" s="37"/>
    </row>
    <row r="999" spans="9:9" x14ac:dyDescent="0.25">
      <c r="I999" s="37"/>
    </row>
    <row r="1000" spans="9:9" x14ac:dyDescent="0.25">
      <c r="I1000" s="37"/>
    </row>
    <row r="1001" spans="9:9" x14ac:dyDescent="0.25">
      <c r="I1001" s="37"/>
    </row>
    <row r="1002" spans="9:9" x14ac:dyDescent="0.25">
      <c r="I1002" s="37"/>
    </row>
    <row r="1003" spans="9:9" x14ac:dyDescent="0.25">
      <c r="I1003" s="37"/>
    </row>
    <row r="1004" spans="9:9" x14ac:dyDescent="0.25">
      <c r="I1004" s="37"/>
    </row>
    <row r="1005" spans="9:9" x14ac:dyDescent="0.25">
      <c r="I1005" s="37"/>
    </row>
    <row r="1006" spans="9:9" x14ac:dyDescent="0.25">
      <c r="I1006" s="37"/>
    </row>
    <row r="1007" spans="9:9" x14ac:dyDescent="0.25">
      <c r="I1007" s="37"/>
    </row>
    <row r="1008" spans="9:9" x14ac:dyDescent="0.25">
      <c r="I1008" s="37"/>
    </row>
    <row r="1009" spans="9:9" x14ac:dyDescent="0.25">
      <c r="I1009" s="37"/>
    </row>
    <row r="1010" spans="9:9" x14ac:dyDescent="0.25">
      <c r="I1010" s="37"/>
    </row>
    <row r="1011" spans="9:9" x14ac:dyDescent="0.25">
      <c r="I1011" s="37"/>
    </row>
    <row r="1012" spans="9:9" x14ac:dyDescent="0.25">
      <c r="I1012" s="37"/>
    </row>
    <row r="1013" spans="9:9" x14ac:dyDescent="0.25">
      <c r="I1013" s="37"/>
    </row>
    <row r="1014" spans="9:9" x14ac:dyDescent="0.25">
      <c r="I1014" s="37"/>
    </row>
    <row r="1015" spans="9:9" x14ac:dyDescent="0.25">
      <c r="I1015" s="37"/>
    </row>
    <row r="1016" spans="9:9" x14ac:dyDescent="0.25">
      <c r="I1016" s="37"/>
    </row>
    <row r="1017" spans="9:9" x14ac:dyDescent="0.25">
      <c r="I1017" s="37"/>
    </row>
    <row r="1018" spans="9:9" x14ac:dyDescent="0.25">
      <c r="I1018" s="37"/>
    </row>
    <row r="1019" spans="9:9" x14ac:dyDescent="0.25">
      <c r="I1019" s="37"/>
    </row>
    <row r="1020" spans="9:9" x14ac:dyDescent="0.25">
      <c r="I1020" s="37"/>
    </row>
    <row r="1021" spans="9:9" x14ac:dyDescent="0.25">
      <c r="I1021" s="37"/>
    </row>
    <row r="1022" spans="9:9" x14ac:dyDescent="0.25">
      <c r="I1022" s="37"/>
    </row>
    <row r="1023" spans="9:9" x14ac:dyDescent="0.25">
      <c r="I1023" s="37"/>
    </row>
    <row r="1024" spans="9:9" x14ac:dyDescent="0.25">
      <c r="I1024" s="37"/>
    </row>
    <row r="1025" spans="9:9" x14ac:dyDescent="0.25">
      <c r="I1025" s="37"/>
    </row>
    <row r="1026" spans="9:9" x14ac:dyDescent="0.25">
      <c r="I1026" s="37"/>
    </row>
    <row r="1027" spans="9:9" x14ac:dyDescent="0.25">
      <c r="I1027" s="37"/>
    </row>
    <row r="1028" spans="9:9" x14ac:dyDescent="0.25">
      <c r="I1028" s="37"/>
    </row>
    <row r="1029" spans="9:9" x14ac:dyDescent="0.25">
      <c r="I1029" s="37"/>
    </row>
    <row r="1030" spans="9:9" x14ac:dyDescent="0.25">
      <c r="I1030" s="37"/>
    </row>
    <row r="1031" spans="9:9" x14ac:dyDescent="0.25">
      <c r="I1031" s="37"/>
    </row>
    <row r="1032" spans="9:9" x14ac:dyDescent="0.25">
      <c r="I1032" s="37"/>
    </row>
    <row r="1033" spans="9:9" x14ac:dyDescent="0.25">
      <c r="I1033" s="37"/>
    </row>
    <row r="1034" spans="9:9" x14ac:dyDescent="0.25">
      <c r="I1034" s="37"/>
    </row>
    <row r="1035" spans="9:9" x14ac:dyDescent="0.25">
      <c r="I1035" s="37"/>
    </row>
    <row r="1036" spans="9:9" x14ac:dyDescent="0.25">
      <c r="I1036" s="37"/>
    </row>
    <row r="1037" spans="9:9" x14ac:dyDescent="0.25">
      <c r="I1037" s="37"/>
    </row>
    <row r="1038" spans="9:9" x14ac:dyDescent="0.25">
      <c r="I1038" s="37"/>
    </row>
    <row r="1039" spans="9:9" x14ac:dyDescent="0.25">
      <c r="I1039" s="37"/>
    </row>
    <row r="1040" spans="9:9" x14ac:dyDescent="0.25">
      <c r="I1040" s="37"/>
    </row>
    <row r="1041" spans="9:9" x14ac:dyDescent="0.25">
      <c r="I1041" s="37"/>
    </row>
    <row r="1042" spans="9:9" x14ac:dyDescent="0.25">
      <c r="I1042" s="37"/>
    </row>
    <row r="1043" spans="9:9" x14ac:dyDescent="0.25">
      <c r="I1043" s="37"/>
    </row>
    <row r="1044" spans="9:9" x14ac:dyDescent="0.25">
      <c r="I1044" s="37"/>
    </row>
    <row r="1045" spans="9:9" x14ac:dyDescent="0.25">
      <c r="I1045" s="37"/>
    </row>
    <row r="1046" spans="9:9" x14ac:dyDescent="0.25">
      <c r="I1046" s="37"/>
    </row>
    <row r="1047" spans="9:9" x14ac:dyDescent="0.25">
      <c r="I1047" s="37"/>
    </row>
    <row r="1048" spans="9:9" x14ac:dyDescent="0.25">
      <c r="I1048" s="37"/>
    </row>
    <row r="1049" spans="9:9" x14ac:dyDescent="0.25">
      <c r="I1049" s="37"/>
    </row>
    <row r="1050" spans="9:9" x14ac:dyDescent="0.25">
      <c r="I1050" s="37"/>
    </row>
    <row r="1051" spans="9:9" x14ac:dyDescent="0.25">
      <c r="I1051" s="37"/>
    </row>
    <row r="1052" spans="9:9" x14ac:dyDescent="0.25">
      <c r="I1052" s="37"/>
    </row>
    <row r="1053" spans="9:9" x14ac:dyDescent="0.25">
      <c r="I1053" s="37"/>
    </row>
    <row r="1054" spans="9:9" x14ac:dyDescent="0.25">
      <c r="I1054" s="37"/>
    </row>
    <row r="1055" spans="9:9" x14ac:dyDescent="0.25">
      <c r="I1055" s="37"/>
    </row>
    <row r="1056" spans="9:9" x14ac:dyDescent="0.25">
      <c r="I1056" s="37"/>
    </row>
    <row r="1057" spans="9:9" x14ac:dyDescent="0.25">
      <c r="I1057" s="37"/>
    </row>
    <row r="1058" spans="9:9" x14ac:dyDescent="0.25">
      <c r="I1058" s="37"/>
    </row>
    <row r="1059" spans="9:9" x14ac:dyDescent="0.25">
      <c r="I1059" s="37"/>
    </row>
    <row r="1060" spans="9:9" x14ac:dyDescent="0.25">
      <c r="I1060" s="37"/>
    </row>
    <row r="1061" spans="9:9" x14ac:dyDescent="0.25">
      <c r="I1061" s="37"/>
    </row>
    <row r="1062" spans="9:9" x14ac:dyDescent="0.25">
      <c r="I1062" s="37"/>
    </row>
    <row r="1063" spans="9:9" x14ac:dyDescent="0.25">
      <c r="I1063" s="37"/>
    </row>
    <row r="1064" spans="9:9" x14ac:dyDescent="0.25">
      <c r="I1064" s="37"/>
    </row>
    <row r="1065" spans="9:9" x14ac:dyDescent="0.25">
      <c r="I1065" s="37"/>
    </row>
    <row r="1066" spans="9:9" x14ac:dyDescent="0.25">
      <c r="I1066" s="37"/>
    </row>
    <row r="1067" spans="9:9" x14ac:dyDescent="0.25">
      <c r="I1067" s="37"/>
    </row>
    <row r="1068" spans="9:9" x14ac:dyDescent="0.25">
      <c r="I1068" s="37"/>
    </row>
    <row r="1069" spans="9:9" x14ac:dyDescent="0.25">
      <c r="I1069" s="37"/>
    </row>
    <row r="1070" spans="9:9" x14ac:dyDescent="0.25">
      <c r="I1070" s="37"/>
    </row>
    <row r="1071" spans="9:9" x14ac:dyDescent="0.25">
      <c r="I1071" s="37"/>
    </row>
    <row r="1072" spans="9:9" x14ac:dyDescent="0.25">
      <c r="I1072" s="37"/>
    </row>
    <row r="1073" spans="9:9" x14ac:dyDescent="0.25">
      <c r="I1073" s="37"/>
    </row>
    <row r="1074" spans="9:9" x14ac:dyDescent="0.25">
      <c r="I1074" s="37"/>
    </row>
    <row r="1075" spans="9:9" x14ac:dyDescent="0.25">
      <c r="I1075" s="37"/>
    </row>
    <row r="1076" spans="9:9" x14ac:dyDescent="0.25">
      <c r="I1076" s="37"/>
    </row>
    <row r="1077" spans="9:9" x14ac:dyDescent="0.25">
      <c r="I1077" s="37"/>
    </row>
    <row r="1078" spans="9:9" x14ac:dyDescent="0.25">
      <c r="I1078" s="37"/>
    </row>
    <row r="1079" spans="9:9" x14ac:dyDescent="0.25">
      <c r="I1079" s="37"/>
    </row>
    <row r="1080" spans="9:9" x14ac:dyDescent="0.25">
      <c r="I1080" s="37"/>
    </row>
    <row r="1081" spans="9:9" x14ac:dyDescent="0.25">
      <c r="I1081" s="37"/>
    </row>
    <row r="1082" spans="9:9" x14ac:dyDescent="0.25">
      <c r="I1082" s="37"/>
    </row>
    <row r="1083" spans="9:9" x14ac:dyDescent="0.25">
      <c r="I1083" s="37"/>
    </row>
    <row r="1084" spans="9:9" x14ac:dyDescent="0.25">
      <c r="I1084" s="37"/>
    </row>
    <row r="1085" spans="9:9" x14ac:dyDescent="0.25">
      <c r="I1085" s="37"/>
    </row>
    <row r="1086" spans="9:9" x14ac:dyDescent="0.25">
      <c r="I1086" s="37"/>
    </row>
    <row r="1087" spans="9:9" x14ac:dyDescent="0.25">
      <c r="I1087" s="37"/>
    </row>
    <row r="1088" spans="9:9" x14ac:dyDescent="0.25">
      <c r="I1088" s="37"/>
    </row>
    <row r="1089" spans="9:9" x14ac:dyDescent="0.25">
      <c r="I1089" s="37"/>
    </row>
    <row r="1090" spans="9:9" x14ac:dyDescent="0.25">
      <c r="I1090" s="37"/>
    </row>
    <row r="1091" spans="9:9" x14ac:dyDescent="0.25">
      <c r="I1091" s="37"/>
    </row>
    <row r="1092" spans="9:9" x14ac:dyDescent="0.25">
      <c r="I1092" s="37"/>
    </row>
    <row r="1093" spans="9:9" x14ac:dyDescent="0.25">
      <c r="I1093" s="37"/>
    </row>
    <row r="1094" spans="9:9" x14ac:dyDescent="0.25">
      <c r="I1094" s="37"/>
    </row>
    <row r="1095" spans="9:9" x14ac:dyDescent="0.25">
      <c r="I1095" s="37"/>
    </row>
    <row r="1096" spans="9:9" x14ac:dyDescent="0.25">
      <c r="I1096" s="37"/>
    </row>
    <row r="1097" spans="9:9" x14ac:dyDescent="0.25">
      <c r="I1097" s="37"/>
    </row>
    <row r="1098" spans="9:9" x14ac:dyDescent="0.25">
      <c r="I1098" s="37"/>
    </row>
    <row r="1099" spans="9:9" x14ac:dyDescent="0.25">
      <c r="I1099" s="37"/>
    </row>
    <row r="1100" spans="9:9" x14ac:dyDescent="0.25">
      <c r="I1100" s="37"/>
    </row>
    <row r="1101" spans="9:9" x14ac:dyDescent="0.25">
      <c r="I1101" s="37"/>
    </row>
    <row r="1102" spans="9:9" x14ac:dyDescent="0.25">
      <c r="I1102" s="37"/>
    </row>
    <row r="1103" spans="9:9" x14ac:dyDescent="0.25">
      <c r="I1103" s="37"/>
    </row>
    <row r="1104" spans="9:9" x14ac:dyDescent="0.25">
      <c r="I1104" s="37"/>
    </row>
    <row r="1105" spans="9:9" x14ac:dyDescent="0.25">
      <c r="I1105" s="37"/>
    </row>
    <row r="1106" spans="9:9" x14ac:dyDescent="0.25">
      <c r="I1106" s="37"/>
    </row>
    <row r="1107" spans="9:9" x14ac:dyDescent="0.25">
      <c r="I1107" s="37"/>
    </row>
    <row r="1108" spans="9:9" x14ac:dyDescent="0.25">
      <c r="I1108" s="37"/>
    </row>
    <row r="1109" spans="9:9" x14ac:dyDescent="0.25">
      <c r="I1109" s="37"/>
    </row>
    <row r="1110" spans="9:9" x14ac:dyDescent="0.25">
      <c r="I1110" s="37"/>
    </row>
    <row r="1111" spans="9:9" x14ac:dyDescent="0.25">
      <c r="I1111" s="37"/>
    </row>
    <row r="1112" spans="9:9" x14ac:dyDescent="0.25">
      <c r="I1112" s="37"/>
    </row>
    <row r="1113" spans="9:9" x14ac:dyDescent="0.25">
      <c r="I1113" s="37"/>
    </row>
    <row r="1114" spans="9:9" x14ac:dyDescent="0.25">
      <c r="I1114" s="37"/>
    </row>
    <row r="1115" spans="9:9" x14ac:dyDescent="0.25">
      <c r="I1115" s="37"/>
    </row>
    <row r="1116" spans="9:9" x14ac:dyDescent="0.25">
      <c r="I1116" s="37"/>
    </row>
    <row r="1117" spans="9:9" x14ac:dyDescent="0.25">
      <c r="I1117" s="37"/>
    </row>
    <row r="1118" spans="9:9" x14ac:dyDescent="0.25">
      <c r="I1118" s="37"/>
    </row>
    <row r="1119" spans="9:9" x14ac:dyDescent="0.25">
      <c r="I1119" s="37"/>
    </row>
    <row r="1120" spans="9:9" x14ac:dyDescent="0.25">
      <c r="I1120" s="37"/>
    </row>
    <row r="1121" spans="9:9" x14ac:dyDescent="0.25">
      <c r="I1121" s="37"/>
    </row>
    <row r="1122" spans="9:9" x14ac:dyDescent="0.25">
      <c r="I1122" s="37"/>
    </row>
    <row r="1123" spans="9:9" x14ac:dyDescent="0.25">
      <c r="I1123" s="37"/>
    </row>
    <row r="1124" spans="9:9" x14ac:dyDescent="0.25">
      <c r="I1124" s="37"/>
    </row>
    <row r="1125" spans="9:9" x14ac:dyDescent="0.25">
      <c r="I1125" s="37"/>
    </row>
    <row r="1126" spans="9:9" x14ac:dyDescent="0.25">
      <c r="I1126" s="37"/>
    </row>
    <row r="1127" spans="9:9" x14ac:dyDescent="0.25">
      <c r="I1127" s="37"/>
    </row>
    <row r="1128" spans="9:9" x14ac:dyDescent="0.25">
      <c r="I1128" s="37"/>
    </row>
    <row r="1129" spans="9:9" x14ac:dyDescent="0.25">
      <c r="I1129" s="37"/>
    </row>
    <row r="1130" spans="9:9" x14ac:dyDescent="0.25">
      <c r="I1130" s="37"/>
    </row>
    <row r="1131" spans="9:9" x14ac:dyDescent="0.25">
      <c r="I1131" s="37"/>
    </row>
    <row r="1132" spans="9:9" x14ac:dyDescent="0.25">
      <c r="I1132" s="37"/>
    </row>
    <row r="1133" spans="9:9" x14ac:dyDescent="0.25">
      <c r="I1133" s="37"/>
    </row>
    <row r="1134" spans="9:9" x14ac:dyDescent="0.25">
      <c r="I1134" s="37"/>
    </row>
    <row r="1135" spans="9:9" x14ac:dyDescent="0.25">
      <c r="I1135" s="37"/>
    </row>
    <row r="1136" spans="9:9" x14ac:dyDescent="0.25">
      <c r="I1136" s="37"/>
    </row>
    <row r="1137" spans="9:9" x14ac:dyDescent="0.25">
      <c r="I1137" s="37"/>
    </row>
    <row r="1138" spans="9:9" x14ac:dyDescent="0.25">
      <c r="I1138" s="37"/>
    </row>
    <row r="1139" spans="9:9" x14ac:dyDescent="0.25">
      <c r="I1139" s="37"/>
    </row>
    <row r="1140" spans="9:9" x14ac:dyDescent="0.25">
      <c r="I1140" s="37"/>
    </row>
    <row r="1141" spans="9:9" x14ac:dyDescent="0.25">
      <c r="I1141" s="37"/>
    </row>
    <row r="1142" spans="9:9" x14ac:dyDescent="0.25">
      <c r="I1142" s="37"/>
    </row>
    <row r="1143" spans="9:9" x14ac:dyDescent="0.25">
      <c r="I1143" s="37"/>
    </row>
    <row r="1144" spans="9:9" x14ac:dyDescent="0.25">
      <c r="I1144" s="37"/>
    </row>
    <row r="1145" spans="9:9" x14ac:dyDescent="0.25">
      <c r="I1145" s="37"/>
    </row>
    <row r="1146" spans="9:9" x14ac:dyDescent="0.25">
      <c r="I1146" s="37"/>
    </row>
    <row r="1147" spans="9:9" x14ac:dyDescent="0.25">
      <c r="I1147" s="37"/>
    </row>
    <row r="1148" spans="9:9" x14ac:dyDescent="0.25">
      <c r="I1148" s="37"/>
    </row>
    <row r="1149" spans="9:9" x14ac:dyDescent="0.25">
      <c r="I1149" s="37"/>
    </row>
    <row r="1150" spans="9:9" x14ac:dyDescent="0.25">
      <c r="I1150" s="37"/>
    </row>
    <row r="1151" spans="9:9" x14ac:dyDescent="0.25">
      <c r="I1151" s="37"/>
    </row>
    <row r="1152" spans="9:9" x14ac:dyDescent="0.25">
      <c r="I1152" s="37"/>
    </row>
    <row r="1153" spans="9:9" x14ac:dyDescent="0.25">
      <c r="I1153" s="37"/>
    </row>
    <row r="1154" spans="9:9" x14ac:dyDescent="0.25">
      <c r="I1154" s="37"/>
    </row>
    <row r="1155" spans="9:9" x14ac:dyDescent="0.25">
      <c r="I1155" s="37"/>
    </row>
    <row r="1156" spans="9:9" x14ac:dyDescent="0.25">
      <c r="I1156" s="37"/>
    </row>
    <row r="1157" spans="9:9" x14ac:dyDescent="0.25">
      <c r="I1157" s="37"/>
    </row>
    <row r="1158" spans="9:9" x14ac:dyDescent="0.25">
      <c r="I1158" s="37"/>
    </row>
    <row r="1159" spans="9:9" x14ac:dyDescent="0.25">
      <c r="I1159" s="37"/>
    </row>
    <row r="1160" spans="9:9" x14ac:dyDescent="0.25">
      <c r="I1160" s="37"/>
    </row>
    <row r="1161" spans="9:9" x14ac:dyDescent="0.25">
      <c r="I1161" s="37"/>
    </row>
    <row r="1162" spans="9:9" x14ac:dyDescent="0.25">
      <c r="I1162" s="37"/>
    </row>
    <row r="1163" spans="9:9" x14ac:dyDescent="0.25">
      <c r="I1163" s="37"/>
    </row>
    <row r="1164" spans="9:9" x14ac:dyDescent="0.25">
      <c r="I1164" s="37"/>
    </row>
    <row r="1165" spans="9:9" x14ac:dyDescent="0.25">
      <c r="I1165" s="37"/>
    </row>
    <row r="1166" spans="9:9" x14ac:dyDescent="0.25">
      <c r="I1166" s="37"/>
    </row>
    <row r="1167" spans="9:9" x14ac:dyDescent="0.25">
      <c r="I1167" s="37"/>
    </row>
    <row r="1168" spans="9:9" x14ac:dyDescent="0.25">
      <c r="I1168" s="37"/>
    </row>
    <row r="1169" spans="9:9" x14ac:dyDescent="0.25">
      <c r="I1169" s="37"/>
    </row>
    <row r="1170" spans="9:9" x14ac:dyDescent="0.25">
      <c r="I1170" s="37"/>
    </row>
    <row r="1171" spans="9:9" x14ac:dyDescent="0.25">
      <c r="I1171" s="37"/>
    </row>
    <row r="1172" spans="9:9" x14ac:dyDescent="0.25">
      <c r="I1172" s="37"/>
    </row>
    <row r="1173" spans="9:9" x14ac:dyDescent="0.25">
      <c r="I1173" s="37"/>
    </row>
    <row r="1174" spans="9:9" x14ac:dyDescent="0.25">
      <c r="I1174" s="37"/>
    </row>
    <row r="1175" spans="9:9" x14ac:dyDescent="0.25">
      <c r="I1175" s="37"/>
    </row>
    <row r="1176" spans="9:9" x14ac:dyDescent="0.25">
      <c r="I1176" s="37"/>
    </row>
    <row r="1177" spans="9:9" x14ac:dyDescent="0.25">
      <c r="I1177" s="37"/>
    </row>
    <row r="1178" spans="9:9" x14ac:dyDescent="0.25">
      <c r="I1178" s="37"/>
    </row>
    <row r="1179" spans="9:9" x14ac:dyDescent="0.25">
      <c r="I1179" s="37"/>
    </row>
    <row r="1180" spans="9:9" x14ac:dyDescent="0.25">
      <c r="I1180" s="37"/>
    </row>
    <row r="1181" spans="9:9" x14ac:dyDescent="0.25">
      <c r="I1181" s="37"/>
    </row>
    <row r="1182" spans="9:9" x14ac:dyDescent="0.25">
      <c r="I1182" s="37"/>
    </row>
    <row r="1183" spans="9:9" x14ac:dyDescent="0.25">
      <c r="I1183" s="37"/>
    </row>
    <row r="1184" spans="9:9" x14ac:dyDescent="0.25">
      <c r="I1184" s="37"/>
    </row>
    <row r="1185" spans="9:9" x14ac:dyDescent="0.25">
      <c r="I1185" s="37"/>
    </row>
    <row r="1186" spans="9:9" x14ac:dyDescent="0.25">
      <c r="I1186" s="37"/>
    </row>
    <row r="1187" spans="9:9" x14ac:dyDescent="0.25">
      <c r="I1187" s="37"/>
    </row>
    <row r="1188" spans="9:9" x14ac:dyDescent="0.25">
      <c r="I1188" s="37"/>
    </row>
    <row r="1189" spans="9:9" x14ac:dyDescent="0.25">
      <c r="I1189" s="37"/>
    </row>
    <row r="1190" spans="9:9" x14ac:dyDescent="0.25">
      <c r="I1190" s="37"/>
    </row>
    <row r="1191" spans="9:9" x14ac:dyDescent="0.25">
      <c r="I1191" s="37"/>
    </row>
    <row r="1192" spans="9:9" x14ac:dyDescent="0.25">
      <c r="I1192" s="37"/>
    </row>
    <row r="1193" spans="9:9" x14ac:dyDescent="0.25">
      <c r="I1193" s="37"/>
    </row>
    <row r="1194" spans="9:9" x14ac:dyDescent="0.25">
      <c r="I1194" s="37"/>
    </row>
    <row r="1195" spans="9:9" x14ac:dyDescent="0.25">
      <c r="I1195" s="37"/>
    </row>
    <row r="1196" spans="9:9" x14ac:dyDescent="0.25">
      <c r="I1196" s="37"/>
    </row>
    <row r="1197" spans="9:9" x14ac:dyDescent="0.25">
      <c r="I1197" s="37"/>
    </row>
    <row r="1198" spans="9:9" x14ac:dyDescent="0.25">
      <c r="I1198" s="37"/>
    </row>
    <row r="1199" spans="9:9" x14ac:dyDescent="0.25">
      <c r="I1199" s="37"/>
    </row>
    <row r="1200" spans="9:9" x14ac:dyDescent="0.25">
      <c r="I1200" s="37"/>
    </row>
    <row r="1201" spans="9:9" x14ac:dyDescent="0.25">
      <c r="I1201" s="37"/>
    </row>
    <row r="1202" spans="9:9" x14ac:dyDescent="0.25">
      <c r="I1202" s="37"/>
    </row>
    <row r="1203" spans="9:9" x14ac:dyDescent="0.25">
      <c r="I1203" s="37"/>
    </row>
    <row r="1204" spans="9:9" x14ac:dyDescent="0.25">
      <c r="I1204" s="37"/>
    </row>
    <row r="1205" spans="9:9" x14ac:dyDescent="0.25">
      <c r="I1205" s="37"/>
    </row>
    <row r="1206" spans="9:9" x14ac:dyDescent="0.25">
      <c r="I1206" s="37"/>
    </row>
    <row r="1207" spans="9:9" x14ac:dyDescent="0.25">
      <c r="I1207" s="37"/>
    </row>
    <row r="1208" spans="9:9" x14ac:dyDescent="0.25">
      <c r="I1208" s="37"/>
    </row>
    <row r="1209" spans="9:9" x14ac:dyDescent="0.25">
      <c r="I1209" s="37"/>
    </row>
    <row r="1210" spans="9:9" x14ac:dyDescent="0.25">
      <c r="I1210" s="37"/>
    </row>
    <row r="1211" spans="9:9" x14ac:dyDescent="0.25">
      <c r="I1211" s="37"/>
    </row>
    <row r="1212" spans="9:9" x14ac:dyDescent="0.25">
      <c r="I1212" s="37"/>
    </row>
    <row r="1213" spans="9:9" x14ac:dyDescent="0.25">
      <c r="I1213" s="37"/>
    </row>
    <row r="1214" spans="9:9" x14ac:dyDescent="0.25">
      <c r="I1214" s="37"/>
    </row>
    <row r="1215" spans="9:9" x14ac:dyDescent="0.25">
      <c r="I1215" s="37"/>
    </row>
    <row r="1216" spans="9:9" x14ac:dyDescent="0.25">
      <c r="I1216" s="37"/>
    </row>
    <row r="1217" spans="9:9" x14ac:dyDescent="0.25">
      <c r="I1217" s="37"/>
    </row>
    <row r="1218" spans="9:9" x14ac:dyDescent="0.25">
      <c r="I1218" s="37"/>
    </row>
    <row r="1219" spans="9:9" x14ac:dyDescent="0.25">
      <c r="I1219" s="37"/>
    </row>
    <row r="1220" spans="9:9" x14ac:dyDescent="0.25">
      <c r="I1220" s="37"/>
    </row>
    <row r="1221" spans="9:9" x14ac:dyDescent="0.25">
      <c r="I1221" s="37"/>
    </row>
    <row r="1222" spans="9:9" x14ac:dyDescent="0.25">
      <c r="I1222" s="37"/>
    </row>
    <row r="1223" spans="9:9" x14ac:dyDescent="0.25">
      <c r="I1223" s="37"/>
    </row>
    <row r="1224" spans="9:9" x14ac:dyDescent="0.25">
      <c r="I1224" s="37"/>
    </row>
    <row r="1225" spans="9:9" x14ac:dyDescent="0.25">
      <c r="I1225" s="37"/>
    </row>
    <row r="1226" spans="9:9" x14ac:dyDescent="0.25">
      <c r="I1226" s="37"/>
    </row>
    <row r="1227" spans="9:9" x14ac:dyDescent="0.25">
      <c r="I1227" s="37"/>
    </row>
    <row r="1228" spans="9:9" x14ac:dyDescent="0.25">
      <c r="I1228" s="37"/>
    </row>
    <row r="1229" spans="9:9" x14ac:dyDescent="0.25">
      <c r="I1229" s="37"/>
    </row>
    <row r="1230" spans="9:9" x14ac:dyDescent="0.25">
      <c r="I1230" s="37"/>
    </row>
    <row r="1231" spans="9:9" x14ac:dyDescent="0.25">
      <c r="I1231" s="37"/>
    </row>
    <row r="1232" spans="9:9" x14ac:dyDescent="0.25">
      <c r="I1232" s="37"/>
    </row>
    <row r="1233" spans="9:9" x14ac:dyDescent="0.25">
      <c r="I1233" s="37"/>
    </row>
    <row r="1234" spans="9:9" x14ac:dyDescent="0.25">
      <c r="I1234" s="37"/>
    </row>
    <row r="1235" spans="9:9" x14ac:dyDescent="0.25">
      <c r="I1235" s="37"/>
    </row>
    <row r="1236" spans="9:9" x14ac:dyDescent="0.25">
      <c r="I1236" s="37"/>
    </row>
    <row r="1237" spans="9:9" x14ac:dyDescent="0.25">
      <c r="I1237" s="37"/>
    </row>
    <row r="1238" spans="9:9" x14ac:dyDescent="0.25">
      <c r="I1238" s="37"/>
    </row>
    <row r="1239" spans="9:9" x14ac:dyDescent="0.25">
      <c r="I1239" s="37"/>
    </row>
    <row r="1240" spans="9:9" x14ac:dyDescent="0.25">
      <c r="I1240" s="37"/>
    </row>
    <row r="1241" spans="9:9" x14ac:dyDescent="0.25">
      <c r="I1241" s="37"/>
    </row>
    <row r="1242" spans="9:9" x14ac:dyDescent="0.25">
      <c r="I1242" s="37"/>
    </row>
    <row r="1243" spans="9:9" x14ac:dyDescent="0.25">
      <c r="I1243" s="37"/>
    </row>
    <row r="1244" spans="9:9" x14ac:dyDescent="0.25">
      <c r="I1244" s="37"/>
    </row>
    <row r="1245" spans="9:9" x14ac:dyDescent="0.25">
      <c r="I1245" s="37"/>
    </row>
    <row r="1246" spans="9:9" x14ac:dyDescent="0.25">
      <c r="I1246" s="37"/>
    </row>
    <row r="1247" spans="9:9" x14ac:dyDescent="0.25">
      <c r="I1247" s="37"/>
    </row>
    <row r="1248" spans="9:9" x14ac:dyDescent="0.25">
      <c r="I1248" s="37"/>
    </row>
    <row r="1249" spans="9:9" x14ac:dyDescent="0.25">
      <c r="I1249" s="37"/>
    </row>
    <row r="1250" spans="9:9" x14ac:dyDescent="0.25">
      <c r="I1250" s="37"/>
    </row>
    <row r="1251" spans="9:9" x14ac:dyDescent="0.25">
      <c r="I1251" s="37"/>
    </row>
    <row r="1252" spans="9:9" x14ac:dyDescent="0.25">
      <c r="I1252" s="37"/>
    </row>
    <row r="1253" spans="9:9" x14ac:dyDescent="0.25">
      <c r="I1253" s="37"/>
    </row>
    <row r="1254" spans="9:9" x14ac:dyDescent="0.25">
      <c r="I1254" s="37"/>
    </row>
    <row r="1255" spans="9:9" x14ac:dyDescent="0.25">
      <c r="I1255" s="37"/>
    </row>
    <row r="1256" spans="9:9" x14ac:dyDescent="0.25">
      <c r="I1256" s="37"/>
    </row>
    <row r="1257" spans="9:9" x14ac:dyDescent="0.25">
      <c r="I1257" s="37"/>
    </row>
    <row r="1258" spans="9:9" x14ac:dyDescent="0.25">
      <c r="I1258" s="37"/>
    </row>
    <row r="1259" spans="9:9" x14ac:dyDescent="0.25">
      <c r="I1259" s="37"/>
    </row>
    <row r="1260" spans="9:9" x14ac:dyDescent="0.25">
      <c r="I1260" s="37"/>
    </row>
    <row r="1261" spans="9:9" x14ac:dyDescent="0.25">
      <c r="I1261" s="37"/>
    </row>
    <row r="1262" spans="9:9" x14ac:dyDescent="0.25">
      <c r="I1262" s="37"/>
    </row>
    <row r="1263" spans="9:9" x14ac:dyDescent="0.25">
      <c r="I1263" s="37"/>
    </row>
    <row r="1264" spans="9:9" x14ac:dyDescent="0.25">
      <c r="I1264" s="37"/>
    </row>
    <row r="1265" spans="9:9" x14ac:dyDescent="0.25">
      <c r="I1265" s="37"/>
    </row>
    <row r="1266" spans="9:9" x14ac:dyDescent="0.25">
      <c r="I1266" s="37"/>
    </row>
    <row r="1267" spans="9:9" x14ac:dyDescent="0.25">
      <c r="I1267" s="37"/>
    </row>
    <row r="1268" spans="9:9" x14ac:dyDescent="0.25">
      <c r="I1268" s="37"/>
    </row>
    <row r="1269" spans="9:9" x14ac:dyDescent="0.25">
      <c r="I1269" s="37"/>
    </row>
    <row r="1270" spans="9:9" x14ac:dyDescent="0.25">
      <c r="I1270" s="37"/>
    </row>
    <row r="1271" spans="9:9" x14ac:dyDescent="0.25">
      <c r="I1271" s="37"/>
    </row>
    <row r="1272" spans="9:9" x14ac:dyDescent="0.25">
      <c r="I1272" s="37"/>
    </row>
    <row r="1273" spans="9:9" x14ac:dyDescent="0.25">
      <c r="I1273" s="37"/>
    </row>
    <row r="1274" spans="9:9" x14ac:dyDescent="0.25">
      <c r="I1274" s="37"/>
    </row>
    <row r="1275" spans="9:9" x14ac:dyDescent="0.25">
      <c r="I1275" s="37"/>
    </row>
    <row r="1276" spans="9:9" x14ac:dyDescent="0.25">
      <c r="I1276" s="37"/>
    </row>
    <row r="1277" spans="9:9" x14ac:dyDescent="0.25">
      <c r="I1277" s="37"/>
    </row>
    <row r="1278" spans="9:9" x14ac:dyDescent="0.25">
      <c r="I1278" s="37"/>
    </row>
    <row r="1279" spans="9:9" x14ac:dyDescent="0.25">
      <c r="I1279" s="37"/>
    </row>
    <row r="1280" spans="9:9" x14ac:dyDescent="0.25">
      <c r="I1280" s="37"/>
    </row>
    <row r="1281" spans="9:9" x14ac:dyDescent="0.25">
      <c r="I1281" s="37"/>
    </row>
    <row r="1282" spans="9:9" x14ac:dyDescent="0.25">
      <c r="I1282" s="37"/>
    </row>
    <row r="1283" spans="9:9" x14ac:dyDescent="0.25">
      <c r="I1283" s="37"/>
    </row>
    <row r="1284" spans="9:9" x14ac:dyDescent="0.25">
      <c r="I1284" s="37"/>
    </row>
    <row r="1285" spans="9:9" x14ac:dyDescent="0.25">
      <c r="I1285" s="37"/>
    </row>
    <row r="1286" spans="9:9" x14ac:dyDescent="0.25">
      <c r="I1286" s="37"/>
    </row>
    <row r="1287" spans="9:9" x14ac:dyDescent="0.25">
      <c r="I1287" s="37"/>
    </row>
    <row r="1288" spans="9:9" x14ac:dyDescent="0.25">
      <c r="I1288" s="37"/>
    </row>
    <row r="1289" spans="9:9" x14ac:dyDescent="0.25">
      <c r="I1289" s="37"/>
    </row>
    <row r="1290" spans="9:9" x14ac:dyDescent="0.25">
      <c r="I1290" s="37"/>
    </row>
    <row r="1291" spans="9:9" x14ac:dyDescent="0.25">
      <c r="I1291" s="37"/>
    </row>
    <row r="1292" spans="9:9" x14ac:dyDescent="0.25">
      <c r="I1292" s="37"/>
    </row>
    <row r="1293" spans="9:9" x14ac:dyDescent="0.25">
      <c r="I1293" s="37"/>
    </row>
    <row r="1294" spans="9:9" x14ac:dyDescent="0.25">
      <c r="I1294" s="37"/>
    </row>
    <row r="1295" spans="9:9" x14ac:dyDescent="0.25">
      <c r="I1295" s="37"/>
    </row>
    <row r="1296" spans="9:9" x14ac:dyDescent="0.25">
      <c r="I1296" s="37"/>
    </row>
    <row r="1297" spans="9:9" x14ac:dyDescent="0.25">
      <c r="I1297" s="37"/>
    </row>
    <row r="1298" spans="9:9" x14ac:dyDescent="0.25">
      <c r="I1298" s="37"/>
    </row>
    <row r="1299" spans="9:9" x14ac:dyDescent="0.25">
      <c r="I1299" s="37"/>
    </row>
    <row r="1300" spans="9:9" x14ac:dyDescent="0.25">
      <c r="I1300" s="37"/>
    </row>
    <row r="1301" spans="9:9" x14ac:dyDescent="0.25">
      <c r="I1301" s="37"/>
    </row>
    <row r="1302" spans="9:9" x14ac:dyDescent="0.25">
      <c r="I1302" s="37"/>
    </row>
    <row r="1303" spans="9:9" x14ac:dyDescent="0.25">
      <c r="I1303" s="37"/>
    </row>
    <row r="1304" spans="9:9" x14ac:dyDescent="0.25">
      <c r="I1304" s="37"/>
    </row>
    <row r="1305" spans="9:9" x14ac:dyDescent="0.25">
      <c r="I1305" s="37"/>
    </row>
    <row r="1306" spans="9:9" x14ac:dyDescent="0.25">
      <c r="I1306" s="37"/>
    </row>
    <row r="1307" spans="9:9" x14ac:dyDescent="0.25">
      <c r="I1307" s="37"/>
    </row>
    <row r="1308" spans="9:9" x14ac:dyDescent="0.25">
      <c r="I1308" s="37"/>
    </row>
    <row r="1309" spans="9:9" x14ac:dyDescent="0.25">
      <c r="I1309" s="37"/>
    </row>
    <row r="1310" spans="9:9" x14ac:dyDescent="0.25">
      <c r="I1310" s="37"/>
    </row>
    <row r="1311" spans="9:9" x14ac:dyDescent="0.25">
      <c r="I1311" s="37"/>
    </row>
    <row r="1312" spans="9:9" x14ac:dyDescent="0.25">
      <c r="I1312" s="37"/>
    </row>
    <row r="1313" spans="9:9" x14ac:dyDescent="0.25">
      <c r="I1313" s="37"/>
    </row>
    <row r="1314" spans="9:9" x14ac:dyDescent="0.25">
      <c r="I1314" s="37"/>
    </row>
    <row r="1315" spans="9:9" x14ac:dyDescent="0.25">
      <c r="I1315" s="37"/>
    </row>
    <row r="1316" spans="9:9" x14ac:dyDescent="0.25">
      <c r="I1316" s="37"/>
    </row>
    <row r="1317" spans="9:9" x14ac:dyDescent="0.25">
      <c r="I1317" s="37"/>
    </row>
    <row r="1318" spans="9:9" x14ac:dyDescent="0.25">
      <c r="I1318" s="37"/>
    </row>
    <row r="1319" spans="9:9" x14ac:dyDescent="0.25">
      <c r="I1319" s="37"/>
    </row>
    <row r="1320" spans="9:9" x14ac:dyDescent="0.25">
      <c r="I1320" s="37"/>
    </row>
    <row r="1321" spans="9:9" x14ac:dyDescent="0.25">
      <c r="I1321" s="37"/>
    </row>
    <row r="1322" spans="9:9" x14ac:dyDescent="0.25">
      <c r="I1322" s="37"/>
    </row>
    <row r="1323" spans="9:9" x14ac:dyDescent="0.25">
      <c r="I1323" s="37"/>
    </row>
    <row r="1324" spans="9:9" x14ac:dyDescent="0.25">
      <c r="I1324" s="37"/>
    </row>
    <row r="1325" spans="9:9" x14ac:dyDescent="0.25">
      <c r="I1325" s="37"/>
    </row>
    <row r="1326" spans="9:9" x14ac:dyDescent="0.25">
      <c r="I1326" s="37"/>
    </row>
    <row r="1327" spans="9:9" x14ac:dyDescent="0.25">
      <c r="I1327" s="37"/>
    </row>
    <row r="1328" spans="9:9" x14ac:dyDescent="0.25">
      <c r="I1328" s="37"/>
    </row>
    <row r="1329" spans="9:9" x14ac:dyDescent="0.25">
      <c r="I1329" s="37"/>
    </row>
    <row r="1330" spans="9:9" x14ac:dyDescent="0.25">
      <c r="I1330" s="37"/>
    </row>
    <row r="1331" spans="9:9" x14ac:dyDescent="0.25">
      <c r="I1331" s="37"/>
    </row>
    <row r="1332" spans="9:9" x14ac:dyDescent="0.25">
      <c r="I1332" s="37"/>
    </row>
    <row r="1333" spans="9:9" x14ac:dyDescent="0.25">
      <c r="I1333" s="37"/>
    </row>
    <row r="1334" spans="9:9" x14ac:dyDescent="0.25">
      <c r="I1334" s="37"/>
    </row>
    <row r="1335" spans="9:9" x14ac:dyDescent="0.25">
      <c r="I1335" s="37"/>
    </row>
    <row r="1336" spans="9:9" x14ac:dyDescent="0.25">
      <c r="I1336" s="37"/>
    </row>
    <row r="1337" spans="9:9" x14ac:dyDescent="0.25">
      <c r="I1337" s="37"/>
    </row>
    <row r="1338" spans="9:9" x14ac:dyDescent="0.25">
      <c r="I1338" s="37"/>
    </row>
    <row r="1339" spans="9:9" x14ac:dyDescent="0.25">
      <c r="I1339" s="37"/>
    </row>
    <row r="1340" spans="9:9" x14ac:dyDescent="0.25">
      <c r="I1340" s="37"/>
    </row>
    <row r="1341" spans="9:9" x14ac:dyDescent="0.25">
      <c r="I1341" s="37"/>
    </row>
    <row r="1342" spans="9:9" x14ac:dyDescent="0.25">
      <c r="I1342" s="37"/>
    </row>
    <row r="1343" spans="9:9" x14ac:dyDescent="0.25">
      <c r="I1343" s="37"/>
    </row>
    <row r="1344" spans="9:9" x14ac:dyDescent="0.25">
      <c r="I1344" s="37"/>
    </row>
    <row r="1345" spans="9:9" x14ac:dyDescent="0.25">
      <c r="I1345" s="37"/>
    </row>
    <row r="1346" spans="9:9" x14ac:dyDescent="0.25">
      <c r="I1346" s="37"/>
    </row>
    <row r="1347" spans="9:9" x14ac:dyDescent="0.25">
      <c r="I1347" s="37"/>
    </row>
    <row r="1348" spans="9:9" x14ac:dyDescent="0.25">
      <c r="I1348" s="37"/>
    </row>
    <row r="1349" spans="9:9" x14ac:dyDescent="0.25">
      <c r="I1349" s="37"/>
    </row>
    <row r="1350" spans="9:9" x14ac:dyDescent="0.25">
      <c r="I1350" s="37"/>
    </row>
    <row r="1351" spans="9:9" x14ac:dyDescent="0.25">
      <c r="I1351" s="37"/>
    </row>
    <row r="1352" spans="9:9" x14ac:dyDescent="0.25">
      <c r="I1352" s="37"/>
    </row>
    <row r="1353" spans="9:9" x14ac:dyDescent="0.25">
      <c r="I1353" s="37"/>
    </row>
    <row r="1354" spans="9:9" x14ac:dyDescent="0.25">
      <c r="I1354" s="37"/>
    </row>
    <row r="1355" spans="9:9" x14ac:dyDescent="0.25">
      <c r="I1355" s="37"/>
    </row>
    <row r="1356" spans="9:9" x14ac:dyDescent="0.25">
      <c r="I1356" s="37"/>
    </row>
    <row r="1357" spans="9:9" x14ac:dyDescent="0.25">
      <c r="I1357" s="37"/>
    </row>
    <row r="1358" spans="9:9" x14ac:dyDescent="0.25">
      <c r="I1358" s="37"/>
    </row>
    <row r="1359" spans="9:9" x14ac:dyDescent="0.25">
      <c r="I1359" s="37"/>
    </row>
    <row r="1360" spans="9:9" x14ac:dyDescent="0.25">
      <c r="I1360" s="37"/>
    </row>
    <row r="1361" spans="9:9" x14ac:dyDescent="0.25">
      <c r="I1361" s="37"/>
    </row>
    <row r="1362" spans="9:9" x14ac:dyDescent="0.25">
      <c r="I1362" s="37"/>
    </row>
    <row r="1363" spans="9:9" x14ac:dyDescent="0.25">
      <c r="I1363" s="37"/>
    </row>
    <row r="1364" spans="9:9" x14ac:dyDescent="0.25">
      <c r="I1364" s="37"/>
    </row>
    <row r="1365" spans="9:9" x14ac:dyDescent="0.25">
      <c r="I1365" s="37"/>
    </row>
    <row r="1366" spans="9:9" x14ac:dyDescent="0.25">
      <c r="I1366" s="37"/>
    </row>
    <row r="1367" spans="9:9" x14ac:dyDescent="0.25">
      <c r="I1367" s="37"/>
    </row>
    <row r="1368" spans="9:9" x14ac:dyDescent="0.25">
      <c r="I1368" s="37"/>
    </row>
    <row r="1369" spans="9:9" x14ac:dyDescent="0.25">
      <c r="I1369" s="37"/>
    </row>
    <row r="1370" spans="9:9" x14ac:dyDescent="0.25">
      <c r="I1370" s="37"/>
    </row>
    <row r="1371" spans="9:9" x14ac:dyDescent="0.25">
      <c r="I1371" s="37"/>
    </row>
    <row r="1372" spans="9:9" x14ac:dyDescent="0.25">
      <c r="I1372" s="37"/>
    </row>
    <row r="1373" spans="9:9" x14ac:dyDescent="0.25">
      <c r="I1373" s="37"/>
    </row>
    <row r="1374" spans="9:9" x14ac:dyDescent="0.25">
      <c r="I1374" s="37"/>
    </row>
    <row r="1375" spans="9:9" x14ac:dyDescent="0.25">
      <c r="I1375" s="37"/>
    </row>
    <row r="1376" spans="9:9" x14ac:dyDescent="0.25">
      <c r="I1376" s="37"/>
    </row>
    <row r="1377" spans="9:9" x14ac:dyDescent="0.25">
      <c r="I1377" s="37"/>
    </row>
    <row r="1378" spans="9:9" x14ac:dyDescent="0.25">
      <c r="I1378" s="37"/>
    </row>
    <row r="1379" spans="9:9" x14ac:dyDescent="0.25">
      <c r="I1379" s="37"/>
    </row>
    <row r="1380" spans="9:9" x14ac:dyDescent="0.25">
      <c r="I1380" s="37"/>
    </row>
    <row r="1381" spans="9:9" x14ac:dyDescent="0.25">
      <c r="I1381" s="37"/>
    </row>
    <row r="1382" spans="9:9" x14ac:dyDescent="0.25">
      <c r="I1382" s="37"/>
    </row>
    <row r="1383" spans="9:9" x14ac:dyDescent="0.25">
      <c r="I1383" s="37"/>
    </row>
    <row r="1384" spans="9:9" x14ac:dyDescent="0.25">
      <c r="I1384" s="37"/>
    </row>
    <row r="1385" spans="9:9" x14ac:dyDescent="0.25">
      <c r="I1385" s="37"/>
    </row>
    <row r="1386" spans="9:9" x14ac:dyDescent="0.25">
      <c r="I1386" s="37"/>
    </row>
    <row r="1387" spans="9:9" x14ac:dyDescent="0.25">
      <c r="I1387" s="37"/>
    </row>
    <row r="1388" spans="9:9" x14ac:dyDescent="0.25">
      <c r="I1388" s="37"/>
    </row>
    <row r="1389" spans="9:9" x14ac:dyDescent="0.25">
      <c r="I1389" s="37"/>
    </row>
    <row r="1390" spans="9:9" x14ac:dyDescent="0.25">
      <c r="I1390" s="37"/>
    </row>
    <row r="1391" spans="9:9" x14ac:dyDescent="0.25">
      <c r="I1391" s="37"/>
    </row>
    <row r="1392" spans="9:9" x14ac:dyDescent="0.25">
      <c r="I1392" s="37"/>
    </row>
    <row r="1393" spans="9:9" x14ac:dyDescent="0.25">
      <c r="I1393" s="37"/>
    </row>
    <row r="1394" spans="9:9" x14ac:dyDescent="0.25">
      <c r="I1394" s="37"/>
    </row>
    <row r="1395" spans="9:9" x14ac:dyDescent="0.25">
      <c r="I1395" s="37"/>
    </row>
    <row r="1396" spans="9:9" x14ac:dyDescent="0.25">
      <c r="I1396" s="37"/>
    </row>
    <row r="1397" spans="9:9" x14ac:dyDescent="0.25">
      <c r="I1397" s="37"/>
    </row>
    <row r="1398" spans="9:9" x14ac:dyDescent="0.25">
      <c r="I1398" s="37"/>
    </row>
    <row r="1399" spans="9:9" x14ac:dyDescent="0.25">
      <c r="I1399" s="37"/>
    </row>
    <row r="1400" spans="9:9" x14ac:dyDescent="0.25">
      <c r="I1400" s="37"/>
    </row>
    <row r="1401" spans="9:9" x14ac:dyDescent="0.25">
      <c r="I1401" s="37"/>
    </row>
    <row r="1402" spans="9:9" x14ac:dyDescent="0.25">
      <c r="I1402" s="37"/>
    </row>
    <row r="1403" spans="9:9" x14ac:dyDescent="0.25">
      <c r="I1403" s="37"/>
    </row>
    <row r="1404" spans="9:9" x14ac:dyDescent="0.25">
      <c r="I1404" s="37"/>
    </row>
    <row r="1405" spans="9:9" x14ac:dyDescent="0.25">
      <c r="I1405" s="37"/>
    </row>
    <row r="1406" spans="9:9" x14ac:dyDescent="0.25">
      <c r="I1406" s="37"/>
    </row>
    <row r="1407" spans="9:9" x14ac:dyDescent="0.25">
      <c r="I1407" s="37"/>
    </row>
    <row r="1408" spans="9:9" x14ac:dyDescent="0.25">
      <c r="I1408" s="37"/>
    </row>
    <row r="1409" spans="9:9" x14ac:dyDescent="0.25">
      <c r="I1409" s="37"/>
    </row>
    <row r="1410" spans="9:9" x14ac:dyDescent="0.25">
      <c r="I1410" s="37"/>
    </row>
    <row r="1411" spans="9:9" x14ac:dyDescent="0.25">
      <c r="I1411" s="37"/>
    </row>
    <row r="1412" spans="9:9" x14ac:dyDescent="0.25">
      <c r="I1412" s="37"/>
    </row>
    <row r="1413" spans="9:9" x14ac:dyDescent="0.25">
      <c r="I1413" s="37"/>
    </row>
    <row r="1414" spans="9:9" x14ac:dyDescent="0.25">
      <c r="I1414" s="37"/>
    </row>
    <row r="1415" spans="9:9" x14ac:dyDescent="0.25">
      <c r="I1415" s="37"/>
    </row>
    <row r="1416" spans="9:9" x14ac:dyDescent="0.25">
      <c r="I1416" s="37"/>
    </row>
    <row r="1417" spans="9:9" x14ac:dyDescent="0.25">
      <c r="I1417" s="37"/>
    </row>
    <row r="1418" spans="9:9" x14ac:dyDescent="0.25">
      <c r="I1418" s="37"/>
    </row>
    <row r="1419" spans="9:9" x14ac:dyDescent="0.25">
      <c r="I1419" s="37"/>
    </row>
    <row r="1420" spans="9:9" x14ac:dyDescent="0.25">
      <c r="I1420" s="37"/>
    </row>
    <row r="1421" spans="9:9" x14ac:dyDescent="0.25">
      <c r="I1421" s="37"/>
    </row>
    <row r="1422" spans="9:9" x14ac:dyDescent="0.25">
      <c r="I1422" s="37"/>
    </row>
    <row r="1423" spans="9:9" x14ac:dyDescent="0.25">
      <c r="I1423" s="37"/>
    </row>
    <row r="1424" spans="9:9" x14ac:dyDescent="0.25">
      <c r="I1424" s="37"/>
    </row>
    <row r="1425" spans="9:9" x14ac:dyDescent="0.25">
      <c r="I1425" s="37"/>
    </row>
    <row r="1426" spans="9:9" x14ac:dyDescent="0.25">
      <c r="I1426" s="37"/>
    </row>
    <row r="1427" spans="9:9" x14ac:dyDescent="0.25">
      <c r="I1427" s="37"/>
    </row>
    <row r="1428" spans="9:9" x14ac:dyDescent="0.25">
      <c r="I1428" s="37"/>
    </row>
    <row r="1429" spans="9:9" x14ac:dyDescent="0.25">
      <c r="I1429" s="37"/>
    </row>
    <row r="1430" spans="9:9" x14ac:dyDescent="0.25">
      <c r="I1430" s="37"/>
    </row>
    <row r="1431" spans="9:9" x14ac:dyDescent="0.25">
      <c r="I1431" s="37"/>
    </row>
    <row r="1432" spans="9:9" x14ac:dyDescent="0.25">
      <c r="I1432" s="37"/>
    </row>
    <row r="1433" spans="9:9" x14ac:dyDescent="0.25">
      <c r="I1433" s="37"/>
    </row>
    <row r="1434" spans="9:9" x14ac:dyDescent="0.25">
      <c r="I1434" s="37"/>
    </row>
    <row r="1435" spans="9:9" x14ac:dyDescent="0.25">
      <c r="I1435" s="37"/>
    </row>
    <row r="1436" spans="9:9" x14ac:dyDescent="0.25">
      <c r="I1436" s="37"/>
    </row>
    <row r="1437" spans="9:9" x14ac:dyDescent="0.25">
      <c r="I1437" s="37"/>
    </row>
    <row r="1438" spans="9:9" x14ac:dyDescent="0.25">
      <c r="I1438" s="37"/>
    </row>
    <row r="1439" spans="9:9" x14ac:dyDescent="0.25">
      <c r="I1439" s="37"/>
    </row>
    <row r="1440" spans="9:9" x14ac:dyDescent="0.25">
      <c r="I1440" s="37"/>
    </row>
    <row r="1441" spans="9:9" x14ac:dyDescent="0.25">
      <c r="I1441" s="37"/>
    </row>
    <row r="1442" spans="9:9" x14ac:dyDescent="0.25">
      <c r="I1442" s="37"/>
    </row>
    <row r="1443" spans="9:9" x14ac:dyDescent="0.25">
      <c r="I1443" s="37"/>
    </row>
    <row r="1444" spans="9:9" x14ac:dyDescent="0.25">
      <c r="I1444" s="37"/>
    </row>
    <row r="1445" spans="9:9" x14ac:dyDescent="0.25">
      <c r="I1445" s="37"/>
    </row>
    <row r="1446" spans="9:9" x14ac:dyDescent="0.25">
      <c r="I1446" s="37"/>
    </row>
    <row r="1447" spans="9:9" x14ac:dyDescent="0.25">
      <c r="I1447" s="37"/>
    </row>
    <row r="1448" spans="9:9" x14ac:dyDescent="0.25">
      <c r="I1448" s="37"/>
    </row>
    <row r="1449" spans="9:9" x14ac:dyDescent="0.25">
      <c r="I1449" s="37"/>
    </row>
    <row r="1450" spans="9:9" x14ac:dyDescent="0.25">
      <c r="I1450" s="37"/>
    </row>
    <row r="1451" spans="9:9" x14ac:dyDescent="0.25">
      <c r="I1451" s="37"/>
    </row>
    <row r="1452" spans="9:9" x14ac:dyDescent="0.25">
      <c r="I1452" s="37"/>
    </row>
    <row r="1453" spans="9:9" x14ac:dyDescent="0.25">
      <c r="I1453" s="37"/>
    </row>
    <row r="1454" spans="9:9" x14ac:dyDescent="0.25">
      <c r="I1454" s="37"/>
    </row>
    <row r="1455" spans="9:9" x14ac:dyDescent="0.25">
      <c r="I1455" s="37"/>
    </row>
    <row r="1456" spans="9:9" x14ac:dyDescent="0.25">
      <c r="I1456" s="37"/>
    </row>
    <row r="1457" spans="9:9" x14ac:dyDescent="0.25">
      <c r="I1457" s="37"/>
    </row>
    <row r="1458" spans="9:9" x14ac:dyDescent="0.25">
      <c r="I1458" s="37"/>
    </row>
    <row r="1459" spans="9:9" x14ac:dyDescent="0.25">
      <c r="I1459" s="37"/>
    </row>
    <row r="1460" spans="9:9" x14ac:dyDescent="0.25">
      <c r="I1460" s="37"/>
    </row>
    <row r="1461" spans="9:9" x14ac:dyDescent="0.25">
      <c r="I1461" s="37"/>
    </row>
    <row r="1462" spans="9:9" x14ac:dyDescent="0.25">
      <c r="I1462" s="37"/>
    </row>
    <row r="1463" spans="9:9" x14ac:dyDescent="0.25">
      <c r="I1463" s="37"/>
    </row>
    <row r="1464" spans="9:9" x14ac:dyDescent="0.25">
      <c r="I1464" s="37"/>
    </row>
    <row r="1465" spans="9:9" x14ac:dyDescent="0.25">
      <c r="I1465" s="37"/>
    </row>
    <row r="1466" spans="9:9" x14ac:dyDescent="0.25">
      <c r="I1466" s="37"/>
    </row>
    <row r="1467" spans="9:9" x14ac:dyDescent="0.25">
      <c r="I1467" s="37"/>
    </row>
    <row r="1468" spans="9:9" x14ac:dyDescent="0.25">
      <c r="I1468" s="37"/>
    </row>
    <row r="1469" spans="9:9" x14ac:dyDescent="0.25">
      <c r="I1469" s="37"/>
    </row>
    <row r="1470" spans="9:9" x14ac:dyDescent="0.25">
      <c r="I1470" s="37"/>
    </row>
    <row r="1471" spans="9:9" x14ac:dyDescent="0.25">
      <c r="I1471" s="37"/>
    </row>
    <row r="1472" spans="9:9" x14ac:dyDescent="0.25">
      <c r="I1472" s="37"/>
    </row>
    <row r="1473" spans="9:9" x14ac:dyDescent="0.25">
      <c r="I1473" s="37"/>
    </row>
    <row r="1474" spans="9:9" x14ac:dyDescent="0.25">
      <c r="I1474" s="37"/>
    </row>
    <row r="1475" spans="9:9" x14ac:dyDescent="0.25">
      <c r="I1475" s="37"/>
    </row>
    <row r="1476" spans="9:9" x14ac:dyDescent="0.25">
      <c r="I1476" s="37"/>
    </row>
    <row r="1477" spans="9:9" x14ac:dyDescent="0.25">
      <c r="I1477" s="37"/>
    </row>
    <row r="1478" spans="9:9" x14ac:dyDescent="0.25">
      <c r="I1478" s="37"/>
    </row>
    <row r="1479" spans="9:9" x14ac:dyDescent="0.25">
      <c r="I1479" s="37"/>
    </row>
    <row r="1480" spans="9:9" x14ac:dyDescent="0.25">
      <c r="I1480" s="37"/>
    </row>
    <row r="1481" spans="9:9" x14ac:dyDescent="0.25">
      <c r="I1481" s="37"/>
    </row>
    <row r="1482" spans="9:9" x14ac:dyDescent="0.25">
      <c r="I1482" s="37"/>
    </row>
    <row r="1483" spans="9:9" x14ac:dyDescent="0.25">
      <c r="I1483" s="37"/>
    </row>
    <row r="1484" spans="9:9" x14ac:dyDescent="0.25">
      <c r="I1484" s="37"/>
    </row>
    <row r="1485" spans="9:9" x14ac:dyDescent="0.25">
      <c r="I1485" s="37"/>
    </row>
    <row r="1486" spans="9:9" x14ac:dyDescent="0.25">
      <c r="I1486" s="37"/>
    </row>
    <row r="1487" spans="9:9" x14ac:dyDescent="0.25">
      <c r="I1487" s="37"/>
    </row>
    <row r="1488" spans="9:9" x14ac:dyDescent="0.25">
      <c r="I1488" s="37"/>
    </row>
    <row r="1489" spans="9:9" x14ac:dyDescent="0.25">
      <c r="I1489" s="37"/>
    </row>
    <row r="1490" spans="9:9" x14ac:dyDescent="0.25">
      <c r="I1490" s="37"/>
    </row>
    <row r="1491" spans="9:9" x14ac:dyDescent="0.25">
      <c r="I1491" s="37"/>
    </row>
    <row r="1492" spans="9:9" x14ac:dyDescent="0.25">
      <c r="I1492" s="37"/>
    </row>
    <row r="1493" spans="9:9" x14ac:dyDescent="0.25">
      <c r="I1493" s="37"/>
    </row>
    <row r="1494" spans="9:9" x14ac:dyDescent="0.25">
      <c r="I1494" s="37"/>
    </row>
    <row r="1495" spans="9:9" x14ac:dyDescent="0.25">
      <c r="I1495" s="37"/>
    </row>
    <row r="1496" spans="9:9" x14ac:dyDescent="0.25">
      <c r="I1496" s="37"/>
    </row>
    <row r="1497" spans="9:9" x14ac:dyDescent="0.25">
      <c r="I1497" s="37"/>
    </row>
    <row r="1498" spans="9:9" x14ac:dyDescent="0.25">
      <c r="I1498" s="37"/>
    </row>
    <row r="1499" spans="9:9" x14ac:dyDescent="0.25">
      <c r="I1499" s="37"/>
    </row>
    <row r="1500" spans="9:9" x14ac:dyDescent="0.25">
      <c r="I1500" s="37"/>
    </row>
    <row r="1501" spans="9:9" x14ac:dyDescent="0.25">
      <c r="I1501" s="37"/>
    </row>
    <row r="1502" spans="9:9" x14ac:dyDescent="0.25">
      <c r="I1502" s="37"/>
    </row>
    <row r="1503" spans="9:9" x14ac:dyDescent="0.25">
      <c r="I1503" s="37"/>
    </row>
    <row r="1504" spans="9:9" x14ac:dyDescent="0.25">
      <c r="I1504" s="37"/>
    </row>
    <row r="1505" spans="9:9" x14ac:dyDescent="0.25">
      <c r="I1505" s="37"/>
    </row>
    <row r="1506" spans="9:9" x14ac:dyDescent="0.25">
      <c r="I1506" s="37"/>
    </row>
    <row r="1507" spans="9:9" x14ac:dyDescent="0.25">
      <c r="I1507" s="37"/>
    </row>
    <row r="1508" spans="9:9" x14ac:dyDescent="0.25">
      <c r="I1508" s="37"/>
    </row>
    <row r="1509" spans="9:9" x14ac:dyDescent="0.25">
      <c r="I1509" s="37"/>
    </row>
    <row r="1510" spans="9:9" x14ac:dyDescent="0.25">
      <c r="I1510" s="37"/>
    </row>
    <row r="1511" spans="9:9" x14ac:dyDescent="0.25">
      <c r="I1511" s="37"/>
    </row>
    <row r="1512" spans="9:9" x14ac:dyDescent="0.25">
      <c r="I1512" s="37"/>
    </row>
    <row r="1513" spans="9:9" x14ac:dyDescent="0.25">
      <c r="I1513" s="37"/>
    </row>
    <row r="1514" spans="9:9" x14ac:dyDescent="0.25">
      <c r="I1514" s="37"/>
    </row>
    <row r="1515" spans="9:9" x14ac:dyDescent="0.25">
      <c r="I1515" s="37"/>
    </row>
    <row r="1516" spans="9:9" x14ac:dyDescent="0.25">
      <c r="I1516" s="37"/>
    </row>
    <row r="1517" spans="9:9" x14ac:dyDescent="0.25">
      <c r="I1517" s="37"/>
    </row>
    <row r="1518" spans="9:9" x14ac:dyDescent="0.25">
      <c r="I1518" s="37"/>
    </row>
    <row r="1519" spans="9:9" x14ac:dyDescent="0.25">
      <c r="I1519" s="37"/>
    </row>
    <row r="1520" spans="9:9" x14ac:dyDescent="0.25">
      <c r="I1520" s="37"/>
    </row>
    <row r="1521" spans="9:9" x14ac:dyDescent="0.25">
      <c r="I1521" s="37"/>
    </row>
    <row r="1522" spans="9:9" x14ac:dyDescent="0.25">
      <c r="I1522" s="37"/>
    </row>
    <row r="1523" spans="9:9" x14ac:dyDescent="0.25">
      <c r="I1523" s="37"/>
    </row>
    <row r="1524" spans="9:9" x14ac:dyDescent="0.25">
      <c r="I1524" s="37"/>
    </row>
    <row r="1525" spans="9:9" x14ac:dyDescent="0.25">
      <c r="I1525" s="37"/>
    </row>
    <row r="1526" spans="9:9" x14ac:dyDescent="0.25">
      <c r="I1526" s="37"/>
    </row>
    <row r="1527" spans="9:9" x14ac:dyDescent="0.25">
      <c r="I1527" s="37"/>
    </row>
    <row r="1528" spans="9:9" x14ac:dyDescent="0.25">
      <c r="I1528" s="37"/>
    </row>
    <row r="1529" spans="9:9" x14ac:dyDescent="0.25">
      <c r="I1529" s="37"/>
    </row>
    <row r="1530" spans="9:9" x14ac:dyDescent="0.25">
      <c r="I1530" s="37"/>
    </row>
    <row r="1531" spans="9:9" x14ac:dyDescent="0.25">
      <c r="I1531" s="37"/>
    </row>
    <row r="1532" spans="9:9" x14ac:dyDescent="0.25">
      <c r="I1532" s="37"/>
    </row>
    <row r="1533" spans="9:9" x14ac:dyDescent="0.25">
      <c r="I1533" s="37"/>
    </row>
    <row r="1534" spans="9:9" x14ac:dyDescent="0.25">
      <c r="I1534" s="37"/>
    </row>
    <row r="1535" spans="9:9" x14ac:dyDescent="0.25">
      <c r="I1535" s="37"/>
    </row>
    <row r="1536" spans="9:9" x14ac:dyDescent="0.25">
      <c r="I1536" s="37"/>
    </row>
    <row r="1537" spans="9:9" x14ac:dyDescent="0.25">
      <c r="I1537" s="37"/>
    </row>
    <row r="1538" spans="9:9" x14ac:dyDescent="0.25">
      <c r="I1538" s="37"/>
    </row>
    <row r="1539" spans="9:9" x14ac:dyDescent="0.25">
      <c r="I1539" s="37"/>
    </row>
    <row r="1540" spans="9:9" x14ac:dyDescent="0.25">
      <c r="I1540" s="37"/>
    </row>
    <row r="1541" spans="9:9" x14ac:dyDescent="0.25">
      <c r="I1541" s="37"/>
    </row>
    <row r="1542" spans="9:9" x14ac:dyDescent="0.25">
      <c r="I1542" s="37"/>
    </row>
    <row r="1543" spans="9:9" x14ac:dyDescent="0.25">
      <c r="I1543" s="37"/>
    </row>
    <row r="1544" spans="9:9" x14ac:dyDescent="0.25">
      <c r="I1544" s="37"/>
    </row>
    <row r="1545" spans="9:9" x14ac:dyDescent="0.25">
      <c r="I1545" s="37"/>
    </row>
    <row r="1546" spans="9:9" x14ac:dyDescent="0.25">
      <c r="I1546" s="37"/>
    </row>
    <row r="1547" spans="9:9" x14ac:dyDescent="0.25">
      <c r="I1547" s="37"/>
    </row>
    <row r="1548" spans="9:9" x14ac:dyDescent="0.25">
      <c r="I1548" s="37"/>
    </row>
    <row r="1549" spans="9:9" x14ac:dyDescent="0.25">
      <c r="I1549" s="37"/>
    </row>
    <row r="1550" spans="9:9" x14ac:dyDescent="0.25">
      <c r="I1550" s="37"/>
    </row>
    <row r="1551" spans="9:9" x14ac:dyDescent="0.25">
      <c r="I1551" s="37"/>
    </row>
    <row r="1552" spans="9:9" x14ac:dyDescent="0.25">
      <c r="I1552" s="37"/>
    </row>
    <row r="1553" spans="9:9" x14ac:dyDescent="0.25">
      <c r="I1553" s="37"/>
    </row>
    <row r="1554" spans="9:9" x14ac:dyDescent="0.25">
      <c r="I1554" s="37"/>
    </row>
    <row r="1555" spans="9:9" x14ac:dyDescent="0.25">
      <c r="I1555" s="37"/>
    </row>
    <row r="1556" spans="9:9" x14ac:dyDescent="0.25">
      <c r="I1556" s="37"/>
    </row>
    <row r="1557" spans="9:9" x14ac:dyDescent="0.25">
      <c r="I1557" s="37"/>
    </row>
    <row r="1558" spans="9:9" x14ac:dyDescent="0.25">
      <c r="I1558" s="37"/>
    </row>
    <row r="1559" spans="9:9" x14ac:dyDescent="0.25">
      <c r="I1559" s="37"/>
    </row>
    <row r="1560" spans="9:9" x14ac:dyDescent="0.25">
      <c r="I1560" s="37"/>
    </row>
    <row r="1561" spans="9:9" x14ac:dyDescent="0.25">
      <c r="I1561" s="37"/>
    </row>
    <row r="1562" spans="9:9" x14ac:dyDescent="0.25">
      <c r="I1562" s="37"/>
    </row>
    <row r="1563" spans="9:9" x14ac:dyDescent="0.25">
      <c r="I1563" s="37"/>
    </row>
    <row r="1564" spans="9:9" x14ac:dyDescent="0.25">
      <c r="I1564" s="37"/>
    </row>
    <row r="1565" spans="9:9" x14ac:dyDescent="0.25">
      <c r="I1565" s="37"/>
    </row>
    <row r="1566" spans="9:9" x14ac:dyDescent="0.25">
      <c r="I1566" s="37"/>
    </row>
    <row r="1567" spans="9:9" x14ac:dyDescent="0.25">
      <c r="I1567" s="37"/>
    </row>
    <row r="1568" spans="9:9" x14ac:dyDescent="0.25">
      <c r="I1568" s="37"/>
    </row>
    <row r="1569" spans="9:9" x14ac:dyDescent="0.25">
      <c r="I1569" s="37"/>
    </row>
    <row r="1570" spans="9:9" x14ac:dyDescent="0.25">
      <c r="I1570" s="37"/>
    </row>
    <row r="1571" spans="9:9" x14ac:dyDescent="0.25">
      <c r="I1571" s="37"/>
    </row>
    <row r="1572" spans="9:9" x14ac:dyDescent="0.25">
      <c r="I1572" s="37"/>
    </row>
    <row r="1573" spans="9:9" x14ac:dyDescent="0.25">
      <c r="I1573" s="37"/>
    </row>
    <row r="1574" spans="9:9" x14ac:dyDescent="0.25">
      <c r="I1574" s="37"/>
    </row>
    <row r="1575" spans="9:9" x14ac:dyDescent="0.25">
      <c r="I1575" s="37"/>
    </row>
    <row r="1576" spans="9:9" x14ac:dyDescent="0.25">
      <c r="I1576" s="37"/>
    </row>
    <row r="1577" spans="9:9" x14ac:dyDescent="0.25">
      <c r="I1577" s="37"/>
    </row>
    <row r="1578" spans="9:9" x14ac:dyDescent="0.25">
      <c r="I1578" s="37"/>
    </row>
    <row r="1579" spans="9:9" x14ac:dyDescent="0.25">
      <c r="I1579" s="37"/>
    </row>
    <row r="1580" spans="9:9" x14ac:dyDescent="0.25">
      <c r="I1580" s="37"/>
    </row>
    <row r="1581" spans="9:9" x14ac:dyDescent="0.25">
      <c r="I1581" s="37"/>
    </row>
    <row r="1582" spans="9:9" x14ac:dyDescent="0.25">
      <c r="I1582" s="37"/>
    </row>
    <row r="1583" spans="9:9" x14ac:dyDescent="0.25">
      <c r="I1583" s="37"/>
    </row>
    <row r="1584" spans="9:9" x14ac:dyDescent="0.25">
      <c r="I1584" s="37"/>
    </row>
    <row r="1585" spans="9:9" x14ac:dyDescent="0.25">
      <c r="I1585" s="37"/>
    </row>
    <row r="1586" spans="9:9" x14ac:dyDescent="0.25">
      <c r="I1586" s="37"/>
    </row>
    <row r="1587" spans="9:9" x14ac:dyDescent="0.25">
      <c r="I1587" s="37"/>
    </row>
    <row r="1588" spans="9:9" x14ac:dyDescent="0.25">
      <c r="I1588" s="37"/>
    </row>
    <row r="1589" spans="9:9" x14ac:dyDescent="0.25">
      <c r="I1589" s="37"/>
    </row>
    <row r="1590" spans="9:9" x14ac:dyDescent="0.25">
      <c r="I1590" s="37"/>
    </row>
    <row r="1591" spans="9:9" x14ac:dyDescent="0.25">
      <c r="I1591" s="37"/>
    </row>
    <row r="1592" spans="9:9" x14ac:dyDescent="0.25">
      <c r="I1592" s="37"/>
    </row>
    <row r="1593" spans="9:9" x14ac:dyDescent="0.25">
      <c r="I1593" s="37"/>
    </row>
    <row r="1594" spans="9:9" x14ac:dyDescent="0.25">
      <c r="I1594" s="37"/>
    </row>
    <row r="1595" spans="9:9" x14ac:dyDescent="0.25">
      <c r="I1595" s="37"/>
    </row>
    <row r="1596" spans="9:9" x14ac:dyDescent="0.25">
      <c r="I1596" s="37"/>
    </row>
    <row r="1597" spans="9:9" x14ac:dyDescent="0.25">
      <c r="I1597" s="37"/>
    </row>
    <row r="1598" spans="9:9" x14ac:dyDescent="0.25">
      <c r="I1598" s="37"/>
    </row>
    <row r="1599" spans="9:9" x14ac:dyDescent="0.25">
      <c r="I1599" s="37"/>
    </row>
    <row r="1600" spans="9:9" x14ac:dyDescent="0.25">
      <c r="I1600" s="37"/>
    </row>
    <row r="1601" spans="9:9" x14ac:dyDescent="0.25">
      <c r="I1601" s="37"/>
    </row>
    <row r="1602" spans="9:9" x14ac:dyDescent="0.25">
      <c r="I1602" s="37"/>
    </row>
    <row r="1603" spans="9:9" x14ac:dyDescent="0.25">
      <c r="I1603" s="37"/>
    </row>
    <row r="1604" spans="9:9" x14ac:dyDescent="0.25">
      <c r="I1604" s="37"/>
    </row>
    <row r="1605" spans="9:9" x14ac:dyDescent="0.25">
      <c r="I1605" s="37"/>
    </row>
    <row r="1606" spans="9:9" x14ac:dyDescent="0.25">
      <c r="I1606" s="37"/>
    </row>
    <row r="1607" spans="9:9" x14ac:dyDescent="0.25">
      <c r="I1607" s="37"/>
    </row>
    <row r="1608" spans="9:9" x14ac:dyDescent="0.25">
      <c r="I1608" s="37"/>
    </row>
    <row r="1609" spans="9:9" x14ac:dyDescent="0.25">
      <c r="I1609" s="37"/>
    </row>
    <row r="1610" spans="9:9" x14ac:dyDescent="0.25">
      <c r="I1610" s="37"/>
    </row>
    <row r="1611" spans="9:9" x14ac:dyDescent="0.25">
      <c r="I1611" s="37"/>
    </row>
    <row r="1612" spans="9:9" x14ac:dyDescent="0.25">
      <c r="I1612" s="37"/>
    </row>
    <row r="1613" spans="9:9" x14ac:dyDescent="0.25">
      <c r="I1613" s="37"/>
    </row>
    <row r="1614" spans="9:9" x14ac:dyDescent="0.25">
      <c r="I1614" s="37"/>
    </row>
    <row r="1615" spans="9:9" x14ac:dyDescent="0.25">
      <c r="I1615" s="37"/>
    </row>
    <row r="1616" spans="9:9" x14ac:dyDescent="0.25">
      <c r="I1616" s="37"/>
    </row>
    <row r="1617" spans="9:9" x14ac:dyDescent="0.25">
      <c r="I1617" s="37"/>
    </row>
    <row r="1618" spans="9:9" x14ac:dyDescent="0.25">
      <c r="I1618" s="37"/>
    </row>
    <row r="1619" spans="9:9" x14ac:dyDescent="0.25">
      <c r="I1619" s="37"/>
    </row>
    <row r="1620" spans="9:9" x14ac:dyDescent="0.25">
      <c r="I1620" s="37"/>
    </row>
    <row r="1621" spans="9:9" x14ac:dyDescent="0.25">
      <c r="I1621" s="37"/>
    </row>
    <row r="1622" spans="9:9" x14ac:dyDescent="0.25">
      <c r="I1622" s="37"/>
    </row>
    <row r="1623" spans="9:9" x14ac:dyDescent="0.25">
      <c r="I1623" s="37"/>
    </row>
    <row r="1624" spans="9:9" x14ac:dyDescent="0.25">
      <c r="I1624" s="37"/>
    </row>
    <row r="1625" spans="9:9" x14ac:dyDescent="0.25">
      <c r="I1625" s="37"/>
    </row>
    <row r="1626" spans="9:9" x14ac:dyDescent="0.25">
      <c r="I1626" s="37"/>
    </row>
    <row r="1627" spans="9:9" x14ac:dyDescent="0.25">
      <c r="I1627" s="37"/>
    </row>
    <row r="1628" spans="9:9" x14ac:dyDescent="0.25">
      <c r="I1628" s="37"/>
    </row>
    <row r="1629" spans="9:9" x14ac:dyDescent="0.25">
      <c r="I1629" s="37"/>
    </row>
    <row r="1630" spans="9:9" x14ac:dyDescent="0.25">
      <c r="I1630" s="37"/>
    </row>
    <row r="1631" spans="9:9" x14ac:dyDescent="0.25">
      <c r="I1631" s="37"/>
    </row>
    <row r="1632" spans="9:9" x14ac:dyDescent="0.25">
      <c r="I1632" s="37"/>
    </row>
    <row r="1633" spans="9:9" x14ac:dyDescent="0.25">
      <c r="I1633" s="37"/>
    </row>
    <row r="1634" spans="9:9" x14ac:dyDescent="0.25">
      <c r="I1634" s="37"/>
    </row>
    <row r="1635" spans="9:9" x14ac:dyDescent="0.25">
      <c r="I1635" s="37"/>
    </row>
    <row r="1636" spans="9:9" x14ac:dyDescent="0.25">
      <c r="I1636" s="37"/>
    </row>
    <row r="1637" spans="9:9" x14ac:dyDescent="0.25">
      <c r="I1637" s="37"/>
    </row>
    <row r="1638" spans="9:9" x14ac:dyDescent="0.25">
      <c r="I1638" s="37"/>
    </row>
    <row r="1639" spans="9:9" x14ac:dyDescent="0.25">
      <c r="I1639" s="37"/>
    </row>
    <row r="1640" spans="9:9" x14ac:dyDescent="0.25">
      <c r="I1640" s="37"/>
    </row>
    <row r="1641" spans="9:9" x14ac:dyDescent="0.25">
      <c r="I1641" s="37"/>
    </row>
    <row r="1642" spans="9:9" x14ac:dyDescent="0.25">
      <c r="I1642" s="37"/>
    </row>
    <row r="1643" spans="9:9" x14ac:dyDescent="0.25">
      <c r="I1643" s="37"/>
    </row>
    <row r="1644" spans="9:9" x14ac:dyDescent="0.25">
      <c r="I1644" s="37"/>
    </row>
    <row r="1645" spans="9:9" x14ac:dyDescent="0.25">
      <c r="I1645" s="37"/>
    </row>
    <row r="1646" spans="9:9" x14ac:dyDescent="0.25">
      <c r="I1646" s="37"/>
    </row>
    <row r="1647" spans="9:9" x14ac:dyDescent="0.25">
      <c r="I1647" s="37"/>
    </row>
    <row r="1648" spans="9:9" x14ac:dyDescent="0.25">
      <c r="I1648" s="37"/>
    </row>
    <row r="1649" spans="9:9" x14ac:dyDescent="0.25">
      <c r="I1649" s="37"/>
    </row>
    <row r="1650" spans="9:9" x14ac:dyDescent="0.25">
      <c r="I1650" s="37"/>
    </row>
    <row r="1651" spans="9:9" x14ac:dyDescent="0.25">
      <c r="I1651" s="37"/>
    </row>
    <row r="1652" spans="9:9" x14ac:dyDescent="0.25">
      <c r="I1652" s="37"/>
    </row>
    <row r="1653" spans="9:9" x14ac:dyDescent="0.25">
      <c r="I1653" s="37"/>
    </row>
    <row r="1654" spans="9:9" x14ac:dyDescent="0.25">
      <c r="I1654" s="37"/>
    </row>
    <row r="1655" spans="9:9" x14ac:dyDescent="0.25">
      <c r="I1655" s="37"/>
    </row>
    <row r="1656" spans="9:9" x14ac:dyDescent="0.25">
      <c r="I1656" s="37"/>
    </row>
    <row r="1657" spans="9:9" x14ac:dyDescent="0.25">
      <c r="I1657" s="37"/>
    </row>
    <row r="1658" spans="9:9" x14ac:dyDescent="0.25">
      <c r="I1658" s="37"/>
    </row>
    <row r="1659" spans="9:9" x14ac:dyDescent="0.25">
      <c r="I1659" s="37"/>
    </row>
    <row r="1660" spans="9:9" x14ac:dyDescent="0.25">
      <c r="I1660" s="37"/>
    </row>
    <row r="1661" spans="9:9" x14ac:dyDescent="0.25">
      <c r="I1661" s="37"/>
    </row>
    <row r="1662" spans="9:9" x14ac:dyDescent="0.25">
      <c r="I1662" s="37"/>
    </row>
    <row r="1663" spans="9:9" x14ac:dyDescent="0.25">
      <c r="I1663" s="37"/>
    </row>
    <row r="1664" spans="9:9" x14ac:dyDescent="0.25">
      <c r="I1664" s="37"/>
    </row>
    <row r="1665" spans="9:9" x14ac:dyDescent="0.25">
      <c r="I1665" s="37"/>
    </row>
    <row r="1666" spans="9:9" x14ac:dyDescent="0.25">
      <c r="I1666" s="37"/>
    </row>
    <row r="1667" spans="9:9" x14ac:dyDescent="0.25">
      <c r="I1667" s="37"/>
    </row>
    <row r="1668" spans="9:9" x14ac:dyDescent="0.25">
      <c r="I1668" s="37"/>
    </row>
    <row r="1669" spans="9:9" x14ac:dyDescent="0.25">
      <c r="I1669" s="37"/>
    </row>
    <row r="1670" spans="9:9" x14ac:dyDescent="0.25">
      <c r="I1670" s="37"/>
    </row>
    <row r="1671" spans="9:9" x14ac:dyDescent="0.25">
      <c r="I1671" s="37"/>
    </row>
    <row r="1672" spans="9:9" x14ac:dyDescent="0.25">
      <c r="I1672" s="37"/>
    </row>
    <row r="1673" spans="9:9" x14ac:dyDescent="0.25">
      <c r="I1673" s="37"/>
    </row>
    <row r="1674" spans="9:9" x14ac:dyDescent="0.25">
      <c r="I1674" s="37"/>
    </row>
    <row r="1675" spans="9:9" x14ac:dyDescent="0.25">
      <c r="I1675" s="37"/>
    </row>
    <row r="1676" spans="9:9" x14ac:dyDescent="0.25">
      <c r="I1676" s="37"/>
    </row>
    <row r="1677" spans="9:9" x14ac:dyDescent="0.25">
      <c r="I1677" s="37"/>
    </row>
    <row r="1678" spans="9:9" x14ac:dyDescent="0.25">
      <c r="I1678" s="37"/>
    </row>
    <row r="1679" spans="9:9" x14ac:dyDescent="0.25">
      <c r="I1679" s="37"/>
    </row>
    <row r="1680" spans="9:9" x14ac:dyDescent="0.25">
      <c r="I1680" s="37"/>
    </row>
    <row r="1681" spans="9:9" x14ac:dyDescent="0.25">
      <c r="I1681" s="37"/>
    </row>
    <row r="1682" spans="9:9" x14ac:dyDescent="0.25">
      <c r="I1682" s="37"/>
    </row>
    <row r="1683" spans="9:9" x14ac:dyDescent="0.25">
      <c r="I1683" s="37"/>
    </row>
    <row r="1684" spans="9:9" x14ac:dyDescent="0.25">
      <c r="I1684" s="37"/>
    </row>
    <row r="1685" spans="9:9" x14ac:dyDescent="0.25">
      <c r="I1685" s="37"/>
    </row>
  </sheetData>
  <mergeCells count="2">
    <mergeCell ref="B13:Q13"/>
    <mergeCell ref="B29:E29"/>
  </mergeCells>
  <pageMargins left="0.70866141732283472" right="0.70866141732283472" top="0.74803149606299213" bottom="0.74803149606299213" header="0.31496062992125984" footer="0.31496062992125984"/>
  <pageSetup scale="4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"/>
  <sheetViews>
    <sheetView tabSelected="1" topLeftCell="C19" workbookViewId="0">
      <selection activeCell="K55" sqref="K55"/>
    </sheetView>
  </sheetViews>
  <sheetFormatPr defaultRowHeight="15" x14ac:dyDescent="0.25"/>
  <cols>
    <col min="1" max="1" width="12.5703125" bestFit="1" customWidth="1"/>
    <col min="2" max="2" width="24.140625" bestFit="1" customWidth="1"/>
    <col min="3" max="3" width="11.42578125" style="4" bestFit="1" customWidth="1"/>
    <col min="4" max="4" width="35.5703125" customWidth="1"/>
    <col min="5" max="5" width="20" customWidth="1"/>
    <col min="6" max="6" width="14.85546875" customWidth="1"/>
    <col min="7" max="7" width="21.7109375" bestFit="1" customWidth="1"/>
    <col min="8" max="8" width="12.5703125" bestFit="1" customWidth="1"/>
    <col min="9" max="9" width="13.5703125" style="75" customWidth="1"/>
    <col min="10" max="10" width="13.28515625" style="75" customWidth="1"/>
    <col min="11" max="11" width="12.42578125" style="75" customWidth="1"/>
    <col min="12" max="12" width="12.5703125" style="75" customWidth="1"/>
    <col min="13" max="13" width="12.5703125" customWidth="1"/>
  </cols>
  <sheetData>
    <row r="2" spans="1:13" ht="30.75" customHeight="1" x14ac:dyDescent="0.25">
      <c r="B2" s="24"/>
      <c r="C2" s="7" t="s">
        <v>63</v>
      </c>
      <c r="D2" s="71"/>
      <c r="E2" s="72"/>
      <c r="F2" s="72"/>
    </row>
    <row r="3" spans="1:13" ht="57.75" customHeight="1" x14ac:dyDescent="0.25">
      <c r="A3" s="7" t="s">
        <v>61</v>
      </c>
      <c r="B3" s="7" t="s">
        <v>60</v>
      </c>
      <c r="C3" s="7" t="s">
        <v>62</v>
      </c>
      <c r="D3" s="40" t="s">
        <v>64</v>
      </c>
      <c r="E3" s="10" t="s">
        <v>118</v>
      </c>
      <c r="F3" s="41" t="s">
        <v>26</v>
      </c>
      <c r="G3" s="41" t="s">
        <v>27</v>
      </c>
      <c r="H3" s="10" t="s">
        <v>28</v>
      </c>
      <c r="I3" s="41" t="s">
        <v>29</v>
      </c>
      <c r="J3" s="41" t="s">
        <v>30</v>
      </c>
      <c r="K3" s="41" t="s">
        <v>31</v>
      </c>
      <c r="L3" s="41" t="s">
        <v>32</v>
      </c>
      <c r="M3" s="41" t="s">
        <v>33</v>
      </c>
    </row>
    <row r="4" spans="1:13" ht="22.5" x14ac:dyDescent="0.25">
      <c r="A4" s="5" t="s">
        <v>65</v>
      </c>
      <c r="B4" s="2" t="s">
        <v>66</v>
      </c>
      <c r="C4" s="9" t="s">
        <v>115</v>
      </c>
      <c r="D4" s="9">
        <v>12</v>
      </c>
      <c r="E4" s="61" t="s">
        <v>125</v>
      </c>
      <c r="F4" s="8">
        <v>12</v>
      </c>
      <c r="G4" s="9">
        <v>12</v>
      </c>
      <c r="H4" s="9">
        <v>12</v>
      </c>
      <c r="I4" s="74">
        <v>12</v>
      </c>
      <c r="J4" s="78"/>
      <c r="K4" s="8"/>
      <c r="L4" s="8"/>
      <c r="M4" s="1"/>
    </row>
    <row r="5" spans="1:13" ht="22.5" x14ac:dyDescent="0.25">
      <c r="A5" s="1"/>
      <c r="B5" s="2" t="s">
        <v>67</v>
      </c>
      <c r="C5" s="8" t="s">
        <v>116</v>
      </c>
      <c r="D5" s="9">
        <v>12</v>
      </c>
      <c r="E5" s="61" t="s">
        <v>125</v>
      </c>
      <c r="F5" s="8">
        <v>12</v>
      </c>
      <c r="G5" s="9">
        <v>12</v>
      </c>
      <c r="H5" s="9">
        <v>12</v>
      </c>
      <c r="I5" s="74">
        <v>12</v>
      </c>
      <c r="J5" s="8"/>
      <c r="K5" s="8"/>
      <c r="L5" s="8"/>
      <c r="M5" s="1"/>
    </row>
    <row r="6" spans="1:13" ht="22.5" x14ac:dyDescent="0.25">
      <c r="A6" s="1"/>
      <c r="B6" s="2" t="s">
        <v>68</v>
      </c>
      <c r="C6" s="8" t="s">
        <v>116</v>
      </c>
      <c r="D6" s="9">
        <v>12</v>
      </c>
      <c r="E6" s="61" t="s">
        <v>125</v>
      </c>
      <c r="F6" s="8">
        <v>12</v>
      </c>
      <c r="G6" s="9">
        <v>12</v>
      </c>
      <c r="H6" s="9">
        <v>12</v>
      </c>
      <c r="I6" s="8" t="s">
        <v>124</v>
      </c>
      <c r="J6" s="8"/>
      <c r="K6" s="8"/>
      <c r="L6" s="8"/>
      <c r="M6" s="1"/>
    </row>
    <row r="7" spans="1:13" ht="22.5" x14ac:dyDescent="0.25">
      <c r="A7" s="1"/>
      <c r="B7" s="2" t="s">
        <v>69</v>
      </c>
      <c r="C7" s="8" t="s">
        <v>116</v>
      </c>
      <c r="D7" s="9">
        <v>12</v>
      </c>
      <c r="E7" s="61" t="s">
        <v>125</v>
      </c>
      <c r="F7" s="8">
        <v>12</v>
      </c>
      <c r="G7" s="9">
        <v>12</v>
      </c>
      <c r="H7" s="9" t="s">
        <v>124</v>
      </c>
      <c r="I7" s="74">
        <v>12</v>
      </c>
      <c r="J7" s="8"/>
      <c r="K7" s="8"/>
      <c r="L7" s="8"/>
      <c r="M7" s="1"/>
    </row>
    <row r="8" spans="1:13" ht="22.5" x14ac:dyDescent="0.25">
      <c r="A8" s="1"/>
      <c r="B8" s="2" t="s">
        <v>70</v>
      </c>
      <c r="C8" s="9" t="s">
        <v>117</v>
      </c>
      <c r="D8" s="9">
        <v>12</v>
      </c>
      <c r="E8" s="61" t="s">
        <v>125</v>
      </c>
      <c r="F8" s="8">
        <v>12</v>
      </c>
      <c r="G8" s="9">
        <v>12</v>
      </c>
      <c r="H8" s="9">
        <v>12</v>
      </c>
      <c r="I8" s="74">
        <v>12</v>
      </c>
      <c r="J8" s="8"/>
      <c r="K8" s="8"/>
      <c r="L8" s="8"/>
      <c r="M8" s="1"/>
    </row>
    <row r="9" spans="1:13" ht="22.5" x14ac:dyDescent="0.25">
      <c r="A9" s="1"/>
      <c r="B9" s="2" t="s">
        <v>71</v>
      </c>
      <c r="C9" s="9" t="s">
        <v>117</v>
      </c>
      <c r="D9" s="9">
        <v>12</v>
      </c>
      <c r="E9" s="61" t="s">
        <v>125</v>
      </c>
      <c r="F9" s="8" t="s">
        <v>124</v>
      </c>
      <c r="G9" s="9">
        <v>12</v>
      </c>
      <c r="H9" s="9">
        <v>12</v>
      </c>
      <c r="I9" s="74">
        <v>12</v>
      </c>
      <c r="J9" s="8"/>
      <c r="K9" s="8"/>
      <c r="L9" s="8"/>
      <c r="M9" s="1"/>
    </row>
    <row r="10" spans="1:13" ht="22.5" x14ac:dyDescent="0.25">
      <c r="A10" s="1"/>
      <c r="B10" s="2" t="s">
        <v>72</v>
      </c>
      <c r="C10" s="9" t="s">
        <v>117</v>
      </c>
      <c r="D10" s="9">
        <v>12</v>
      </c>
      <c r="E10" s="61" t="s">
        <v>125</v>
      </c>
      <c r="F10" s="8">
        <v>12</v>
      </c>
      <c r="G10" s="9">
        <v>12</v>
      </c>
      <c r="H10" s="9">
        <v>12</v>
      </c>
      <c r="I10" s="74">
        <v>12</v>
      </c>
      <c r="J10" s="8"/>
      <c r="K10" s="8"/>
      <c r="L10" s="8"/>
      <c r="M10" s="1"/>
    </row>
    <row r="11" spans="1:13" ht="22.5" x14ac:dyDescent="0.25">
      <c r="A11" s="1"/>
      <c r="B11" s="2" t="s">
        <v>73</v>
      </c>
      <c r="C11" s="9" t="s">
        <v>117</v>
      </c>
      <c r="D11" s="9">
        <v>12</v>
      </c>
      <c r="E11" s="61" t="s">
        <v>125</v>
      </c>
      <c r="F11" s="8">
        <v>12</v>
      </c>
      <c r="G11" s="9">
        <v>12</v>
      </c>
      <c r="H11" s="9">
        <v>12</v>
      </c>
      <c r="I11" s="74">
        <v>12</v>
      </c>
      <c r="J11" s="8"/>
      <c r="K11" s="8"/>
      <c r="L11" s="8"/>
      <c r="M11" s="1"/>
    </row>
    <row r="12" spans="1:13" ht="22.5" x14ac:dyDescent="0.25">
      <c r="A12" s="1"/>
      <c r="B12" s="2" t="s">
        <v>74</v>
      </c>
      <c r="C12" s="9" t="s">
        <v>117</v>
      </c>
      <c r="D12" s="9">
        <v>12</v>
      </c>
      <c r="E12" s="61" t="s">
        <v>125</v>
      </c>
      <c r="F12" s="8">
        <v>12</v>
      </c>
      <c r="G12" s="9">
        <v>12</v>
      </c>
      <c r="H12" s="9">
        <v>12</v>
      </c>
      <c r="I12" s="8" t="s">
        <v>124</v>
      </c>
      <c r="J12" s="8"/>
      <c r="K12" s="8"/>
      <c r="L12" s="8"/>
      <c r="M12" s="1"/>
    </row>
    <row r="13" spans="1:13" ht="22.5" x14ac:dyDescent="0.25">
      <c r="A13" s="11"/>
      <c r="B13" s="12" t="s">
        <v>75</v>
      </c>
      <c r="C13" s="13" t="s">
        <v>117</v>
      </c>
      <c r="D13" s="13">
        <v>12</v>
      </c>
      <c r="E13" s="61" t="s">
        <v>125</v>
      </c>
      <c r="F13" s="8">
        <v>12</v>
      </c>
      <c r="G13" s="9">
        <v>12</v>
      </c>
      <c r="H13" s="13" t="s">
        <v>124</v>
      </c>
      <c r="I13" s="74">
        <v>12</v>
      </c>
      <c r="J13" s="8"/>
      <c r="K13" s="8"/>
      <c r="L13" s="8"/>
      <c r="M13" s="1"/>
    </row>
    <row r="14" spans="1:13" ht="22.5" x14ac:dyDescent="0.4">
      <c r="A14" s="11"/>
      <c r="B14" s="12"/>
      <c r="C14" s="38" t="s">
        <v>128</v>
      </c>
      <c r="D14" s="38">
        <f>SUM(D4:D13)</f>
        <v>120</v>
      </c>
      <c r="E14" s="61"/>
      <c r="F14" s="39">
        <f>SUM(F4:F13)</f>
        <v>108</v>
      </c>
      <c r="G14" s="39">
        <f>SUM(G4:G13)</f>
        <v>120</v>
      </c>
      <c r="H14" s="39">
        <f>SUM(H4:H13)</f>
        <v>96</v>
      </c>
      <c r="I14" s="49">
        <f>SUM(I4:I13)</f>
        <v>96</v>
      </c>
      <c r="J14" s="8"/>
      <c r="K14" s="8"/>
      <c r="L14" s="8"/>
      <c r="M14" s="1"/>
    </row>
    <row r="15" spans="1:13" ht="45" customHeight="1" x14ac:dyDescent="0.25">
      <c r="A15" s="5" t="s">
        <v>76</v>
      </c>
      <c r="B15" s="2" t="s">
        <v>77</v>
      </c>
      <c r="C15" s="9" t="s">
        <v>115</v>
      </c>
      <c r="D15" s="9">
        <v>12</v>
      </c>
      <c r="E15" s="61" t="s">
        <v>125</v>
      </c>
      <c r="F15" s="8">
        <v>12</v>
      </c>
      <c r="G15" s="25">
        <v>12</v>
      </c>
      <c r="H15" s="9">
        <v>12</v>
      </c>
      <c r="I15" s="73" t="s">
        <v>148</v>
      </c>
      <c r="J15" s="73" t="s">
        <v>148</v>
      </c>
      <c r="K15" s="73" t="s">
        <v>148</v>
      </c>
      <c r="L15" s="73" t="s">
        <v>148</v>
      </c>
      <c r="M15" s="73" t="s">
        <v>148</v>
      </c>
    </row>
    <row r="16" spans="1:13" ht="22.5" x14ac:dyDescent="0.25">
      <c r="A16" s="14"/>
      <c r="B16" s="22" t="s">
        <v>78</v>
      </c>
      <c r="C16" s="23" t="s">
        <v>129</v>
      </c>
      <c r="D16" s="23">
        <v>12</v>
      </c>
      <c r="E16" s="61" t="s">
        <v>125</v>
      </c>
      <c r="F16" s="8">
        <v>12</v>
      </c>
      <c r="G16" s="44">
        <v>12</v>
      </c>
      <c r="H16" s="23">
        <v>12</v>
      </c>
      <c r="I16" s="8"/>
      <c r="J16" s="8"/>
      <c r="K16" s="8"/>
      <c r="L16" s="8"/>
      <c r="M16" s="1"/>
    </row>
    <row r="17" spans="1:13" ht="22.5" x14ac:dyDescent="0.25">
      <c r="A17" s="1"/>
      <c r="B17" s="2" t="s">
        <v>79</v>
      </c>
      <c r="C17" s="23" t="s">
        <v>129</v>
      </c>
      <c r="D17" s="9">
        <v>12</v>
      </c>
      <c r="E17" s="61" t="s">
        <v>125</v>
      </c>
      <c r="F17" s="8" t="s">
        <v>124</v>
      </c>
      <c r="G17" s="22" t="s">
        <v>131</v>
      </c>
      <c r="H17" s="9">
        <v>12</v>
      </c>
      <c r="I17" s="8"/>
      <c r="J17" s="8"/>
      <c r="K17" s="8"/>
      <c r="L17" s="8"/>
      <c r="M17" s="1"/>
    </row>
    <row r="18" spans="1:13" ht="22.5" x14ac:dyDescent="0.25">
      <c r="A18" s="1"/>
      <c r="B18" s="2" t="s">
        <v>80</v>
      </c>
      <c r="C18" s="9" t="s">
        <v>129</v>
      </c>
      <c r="D18" s="9">
        <v>12</v>
      </c>
      <c r="E18" s="61" t="s">
        <v>125</v>
      </c>
      <c r="F18" s="8">
        <v>12</v>
      </c>
      <c r="G18" s="22" t="s">
        <v>131</v>
      </c>
      <c r="H18" s="9">
        <v>12</v>
      </c>
      <c r="I18" s="8"/>
      <c r="J18" s="8"/>
      <c r="K18" s="8"/>
      <c r="L18" s="8"/>
      <c r="M18" s="1"/>
    </row>
    <row r="19" spans="1:13" ht="22.5" x14ac:dyDescent="0.25">
      <c r="A19" s="1"/>
      <c r="B19" s="2" t="s">
        <v>81</v>
      </c>
      <c r="C19" s="9" t="s">
        <v>116</v>
      </c>
      <c r="D19" s="9">
        <v>12</v>
      </c>
      <c r="E19" s="61" t="s">
        <v>125</v>
      </c>
      <c r="F19" s="8">
        <v>12</v>
      </c>
      <c r="G19" s="25">
        <v>12</v>
      </c>
      <c r="H19" s="9">
        <v>12</v>
      </c>
      <c r="I19" s="8"/>
      <c r="J19" s="8"/>
      <c r="K19" s="8"/>
      <c r="L19" s="8"/>
      <c r="M19" s="1"/>
    </row>
    <row r="20" spans="1:13" ht="22.5" x14ac:dyDescent="0.25">
      <c r="A20" s="1"/>
      <c r="B20" s="2" t="s">
        <v>82</v>
      </c>
      <c r="C20" s="9" t="s">
        <v>116</v>
      </c>
      <c r="D20" s="9">
        <v>12</v>
      </c>
      <c r="E20" s="61" t="s">
        <v>125</v>
      </c>
      <c r="F20" s="8">
        <v>12</v>
      </c>
      <c r="G20" s="8" t="s">
        <v>126</v>
      </c>
      <c r="H20" s="9">
        <v>12</v>
      </c>
      <c r="I20" s="8"/>
      <c r="J20" s="8"/>
      <c r="K20" s="8"/>
      <c r="L20" s="8"/>
      <c r="M20" s="1"/>
    </row>
    <row r="21" spans="1:13" ht="22.5" x14ac:dyDescent="0.25">
      <c r="A21" s="1"/>
      <c r="B21" s="2" t="s">
        <v>83</v>
      </c>
      <c r="C21" s="9" t="s">
        <v>116</v>
      </c>
      <c r="D21" s="9">
        <v>12</v>
      </c>
      <c r="E21" s="61" t="s">
        <v>125</v>
      </c>
      <c r="F21" s="8" t="s">
        <v>124</v>
      </c>
      <c r="G21" s="8" t="s">
        <v>126</v>
      </c>
      <c r="H21" s="9">
        <v>12</v>
      </c>
      <c r="I21" s="8"/>
      <c r="J21" s="8"/>
      <c r="K21" s="8"/>
      <c r="L21" s="8"/>
      <c r="M21" s="1"/>
    </row>
    <row r="22" spans="1:13" ht="22.5" x14ac:dyDescent="0.25">
      <c r="A22" s="1"/>
      <c r="B22" s="2" t="s">
        <v>84</v>
      </c>
      <c r="C22" s="9" t="s">
        <v>117</v>
      </c>
      <c r="D22" s="9">
        <v>12</v>
      </c>
      <c r="E22" s="61" t="s">
        <v>125</v>
      </c>
      <c r="F22" s="8">
        <v>12</v>
      </c>
      <c r="G22" s="8" t="s">
        <v>126</v>
      </c>
      <c r="H22" s="9">
        <v>12</v>
      </c>
      <c r="I22" s="8"/>
      <c r="J22" s="8"/>
      <c r="K22" s="8"/>
      <c r="L22" s="8"/>
      <c r="M22" s="1"/>
    </row>
    <row r="23" spans="1:13" ht="22.5" x14ac:dyDescent="0.25">
      <c r="A23" s="1"/>
      <c r="B23" s="2" t="s">
        <v>85</v>
      </c>
      <c r="C23" s="9" t="s">
        <v>117</v>
      </c>
      <c r="D23" s="9">
        <v>12</v>
      </c>
      <c r="E23" s="61" t="s">
        <v>125</v>
      </c>
      <c r="F23" s="8">
        <v>12</v>
      </c>
      <c r="G23" s="8" t="s">
        <v>124</v>
      </c>
      <c r="H23" s="9">
        <v>12</v>
      </c>
      <c r="I23" s="8"/>
      <c r="J23" s="8"/>
      <c r="K23" s="8"/>
      <c r="L23" s="8"/>
      <c r="M23" s="1"/>
    </row>
    <row r="24" spans="1:13" ht="22.5" x14ac:dyDescent="0.25">
      <c r="A24" s="1"/>
      <c r="B24" s="2" t="s">
        <v>86</v>
      </c>
      <c r="C24" s="9" t="s">
        <v>117</v>
      </c>
      <c r="D24" s="9">
        <v>12</v>
      </c>
      <c r="E24" s="61" t="s">
        <v>125</v>
      </c>
      <c r="F24" s="8">
        <v>12</v>
      </c>
      <c r="G24" s="25">
        <v>12</v>
      </c>
      <c r="H24" s="9">
        <v>12</v>
      </c>
      <c r="I24" s="8"/>
      <c r="J24" s="8"/>
      <c r="K24" s="8"/>
      <c r="L24" s="8"/>
      <c r="M24" s="1"/>
    </row>
    <row r="25" spans="1:13" ht="22.5" x14ac:dyDescent="0.25">
      <c r="A25" s="1"/>
      <c r="B25" s="2" t="s">
        <v>87</v>
      </c>
      <c r="C25" s="9" t="s">
        <v>117</v>
      </c>
      <c r="D25" s="9">
        <v>12</v>
      </c>
      <c r="E25" s="61" t="s">
        <v>125</v>
      </c>
      <c r="F25" s="8" t="s">
        <v>126</v>
      </c>
      <c r="G25" s="25">
        <v>12</v>
      </c>
      <c r="H25" s="9">
        <v>12</v>
      </c>
      <c r="I25" s="8"/>
      <c r="J25" s="8"/>
      <c r="K25" s="8"/>
      <c r="L25" s="8"/>
      <c r="M25" s="1"/>
    </row>
    <row r="26" spans="1:13" ht="22.5" x14ac:dyDescent="0.25">
      <c r="A26" s="1"/>
      <c r="B26" s="2" t="s">
        <v>88</v>
      </c>
      <c r="C26" s="9" t="s">
        <v>117</v>
      </c>
      <c r="D26" s="9">
        <v>12</v>
      </c>
      <c r="E26" s="61" t="s">
        <v>125</v>
      </c>
      <c r="F26" s="8">
        <v>12</v>
      </c>
      <c r="G26" s="8" t="s">
        <v>126</v>
      </c>
      <c r="H26" s="9">
        <v>12</v>
      </c>
      <c r="I26" s="8"/>
      <c r="J26" s="8"/>
      <c r="K26" s="8"/>
      <c r="L26" s="8"/>
      <c r="M26" s="1"/>
    </row>
    <row r="27" spans="1:13" ht="22.5" x14ac:dyDescent="0.25">
      <c r="A27" s="1"/>
      <c r="B27" s="2" t="s">
        <v>89</v>
      </c>
      <c r="C27" s="9" t="s">
        <v>117</v>
      </c>
      <c r="D27" s="9">
        <v>12</v>
      </c>
      <c r="E27" s="61" t="s">
        <v>125</v>
      </c>
      <c r="F27" s="8" t="s">
        <v>126</v>
      </c>
      <c r="G27" s="25">
        <v>12</v>
      </c>
      <c r="H27" s="9">
        <v>12</v>
      </c>
      <c r="I27" s="8"/>
      <c r="J27" s="8"/>
      <c r="K27" s="8"/>
      <c r="L27" s="8"/>
      <c r="M27" s="1"/>
    </row>
    <row r="28" spans="1:13" ht="22.5" x14ac:dyDescent="0.25">
      <c r="A28" s="1"/>
      <c r="B28" s="2" t="s">
        <v>90</v>
      </c>
      <c r="C28" s="9" t="s">
        <v>117</v>
      </c>
      <c r="D28" s="9">
        <v>12</v>
      </c>
      <c r="E28" s="61" t="s">
        <v>125</v>
      </c>
      <c r="F28" s="8">
        <v>12</v>
      </c>
      <c r="G28" s="8" t="s">
        <v>126</v>
      </c>
      <c r="H28" s="9">
        <v>12</v>
      </c>
      <c r="I28" s="8"/>
      <c r="J28" s="8"/>
      <c r="K28" s="8"/>
      <c r="L28" s="8"/>
      <c r="M28" s="1"/>
    </row>
    <row r="29" spans="1:13" ht="22.5" x14ac:dyDescent="0.25">
      <c r="A29" s="1"/>
      <c r="B29" s="2" t="s">
        <v>91</v>
      </c>
      <c r="C29" s="9" t="s">
        <v>117</v>
      </c>
      <c r="D29" s="9">
        <v>12</v>
      </c>
      <c r="E29" s="61" t="s">
        <v>125</v>
      </c>
      <c r="F29" s="8" t="s">
        <v>124</v>
      </c>
      <c r="G29" s="8" t="s">
        <v>126</v>
      </c>
      <c r="H29" s="9" t="s">
        <v>124</v>
      </c>
      <c r="I29" s="8"/>
      <c r="J29" s="8"/>
      <c r="K29" s="8"/>
      <c r="L29" s="8"/>
      <c r="M29" s="1"/>
    </row>
    <row r="30" spans="1:13" ht="22.5" x14ac:dyDescent="0.4">
      <c r="A30" s="1"/>
      <c r="B30" s="2"/>
      <c r="C30" s="38" t="s">
        <v>128</v>
      </c>
      <c r="D30" s="30">
        <f>SUM(D15:D29)</f>
        <v>180</v>
      </c>
      <c r="E30" s="61"/>
      <c r="F30" s="39">
        <f>SUM(F15:F29)</f>
        <v>120</v>
      </c>
      <c r="G30" s="39">
        <f>SUM(G15:G29)</f>
        <v>72</v>
      </c>
      <c r="H30" s="39">
        <f>SUM(H15:H29)</f>
        <v>168</v>
      </c>
      <c r="I30" s="8"/>
      <c r="J30" s="8"/>
      <c r="K30" s="8"/>
      <c r="L30" s="8"/>
      <c r="M30" s="1"/>
    </row>
    <row r="31" spans="1:13" ht="22.5" x14ac:dyDescent="0.25">
      <c r="A31" s="5" t="s">
        <v>92</v>
      </c>
      <c r="B31" s="2" t="s">
        <v>93</v>
      </c>
      <c r="C31" s="9" t="s">
        <v>117</v>
      </c>
      <c r="D31" s="9">
        <v>12</v>
      </c>
      <c r="E31" s="61" t="s">
        <v>125</v>
      </c>
      <c r="F31" s="9">
        <v>12</v>
      </c>
      <c r="G31" s="25">
        <v>12</v>
      </c>
      <c r="H31" s="9">
        <v>4</v>
      </c>
      <c r="I31" s="8"/>
      <c r="J31" s="8">
        <v>7</v>
      </c>
      <c r="K31" s="74">
        <v>6</v>
      </c>
      <c r="L31" s="8"/>
      <c r="M31" s="1"/>
    </row>
    <row r="32" spans="1:13" ht="22.5" x14ac:dyDescent="0.25">
      <c r="A32" s="1"/>
      <c r="B32" s="2" t="s">
        <v>94</v>
      </c>
      <c r="C32" s="9" t="s">
        <v>54</v>
      </c>
      <c r="D32" s="9">
        <v>12</v>
      </c>
      <c r="E32" s="61" t="s">
        <v>125</v>
      </c>
      <c r="F32" s="9" t="s">
        <v>130</v>
      </c>
      <c r="G32" s="25">
        <v>12</v>
      </c>
      <c r="H32" s="9">
        <v>2</v>
      </c>
      <c r="I32" s="77">
        <v>2</v>
      </c>
      <c r="J32" s="8">
        <v>2</v>
      </c>
      <c r="K32" s="8"/>
      <c r="L32" s="74">
        <v>2</v>
      </c>
      <c r="M32" s="1"/>
    </row>
    <row r="33" spans="1:13" ht="22.5" x14ac:dyDescent="0.25">
      <c r="A33" s="1"/>
      <c r="B33" s="2" t="s">
        <v>95</v>
      </c>
      <c r="C33" s="9" t="s">
        <v>117</v>
      </c>
      <c r="D33" s="9">
        <v>12</v>
      </c>
      <c r="E33" s="61" t="s">
        <v>125</v>
      </c>
      <c r="F33" s="9">
        <v>12</v>
      </c>
      <c r="G33" s="25">
        <v>12</v>
      </c>
      <c r="H33" s="9">
        <v>2</v>
      </c>
      <c r="I33" s="77">
        <v>2</v>
      </c>
      <c r="J33" s="8">
        <v>1</v>
      </c>
      <c r="K33" s="74">
        <v>2</v>
      </c>
      <c r="L33" s="8"/>
      <c r="M33" s="1"/>
    </row>
    <row r="34" spans="1:13" ht="22.5" x14ac:dyDescent="0.25">
      <c r="A34" s="1"/>
      <c r="B34" s="2" t="s">
        <v>96</v>
      </c>
      <c r="C34" s="9" t="s">
        <v>117</v>
      </c>
      <c r="D34" s="9">
        <v>12</v>
      </c>
      <c r="E34" s="61" t="s">
        <v>125</v>
      </c>
      <c r="F34" s="9" t="s">
        <v>124</v>
      </c>
      <c r="G34" s="25">
        <v>12</v>
      </c>
      <c r="H34" s="9">
        <v>6</v>
      </c>
      <c r="I34" s="77">
        <v>7</v>
      </c>
      <c r="J34" s="8">
        <v>7</v>
      </c>
      <c r="K34" s="74">
        <v>4</v>
      </c>
      <c r="L34" s="8"/>
      <c r="M34" s="1"/>
    </row>
    <row r="35" spans="1:13" ht="22.5" x14ac:dyDescent="0.25">
      <c r="A35" s="1"/>
      <c r="B35" s="2" t="s">
        <v>97</v>
      </c>
      <c r="C35" s="9" t="s">
        <v>129</v>
      </c>
      <c r="D35" s="9">
        <v>12</v>
      </c>
      <c r="E35" s="61" t="s">
        <v>125</v>
      </c>
      <c r="F35" s="9">
        <v>12</v>
      </c>
      <c r="G35" s="25">
        <v>12</v>
      </c>
      <c r="H35" s="9">
        <v>6</v>
      </c>
      <c r="I35" s="77">
        <v>7</v>
      </c>
      <c r="J35" s="8">
        <v>7</v>
      </c>
      <c r="K35" s="74">
        <v>4</v>
      </c>
      <c r="L35" s="74">
        <v>5</v>
      </c>
      <c r="M35" s="1"/>
    </row>
    <row r="36" spans="1:13" ht="22.5" x14ac:dyDescent="0.25">
      <c r="A36" s="1"/>
      <c r="B36" s="2" t="s">
        <v>98</v>
      </c>
      <c r="C36" s="9" t="s">
        <v>117</v>
      </c>
      <c r="D36" s="9">
        <v>12</v>
      </c>
      <c r="E36" s="61" t="s">
        <v>125</v>
      </c>
      <c r="F36" s="9">
        <v>12</v>
      </c>
      <c r="G36" s="25">
        <v>12</v>
      </c>
      <c r="H36" s="9">
        <v>4</v>
      </c>
      <c r="I36" s="8"/>
      <c r="J36" s="8">
        <v>7</v>
      </c>
      <c r="K36" s="74">
        <v>12</v>
      </c>
      <c r="L36" s="8"/>
      <c r="M36" s="1"/>
    </row>
    <row r="37" spans="1:13" ht="22.5" x14ac:dyDescent="0.25">
      <c r="A37" s="1"/>
      <c r="B37" s="2" t="s">
        <v>99</v>
      </c>
      <c r="C37" s="9" t="s">
        <v>117</v>
      </c>
      <c r="D37" s="9">
        <v>12</v>
      </c>
      <c r="E37" s="61" t="s">
        <v>125</v>
      </c>
      <c r="F37" s="9">
        <v>12</v>
      </c>
      <c r="G37" s="25">
        <v>12</v>
      </c>
      <c r="H37" s="9">
        <v>0</v>
      </c>
      <c r="I37" s="8"/>
      <c r="J37" s="8">
        <v>3</v>
      </c>
      <c r="K37" s="74">
        <v>2</v>
      </c>
      <c r="L37" s="8"/>
      <c r="M37" s="1"/>
    </row>
    <row r="38" spans="1:13" ht="22.5" x14ac:dyDescent="0.25">
      <c r="A38" s="1"/>
      <c r="B38" s="2" t="s">
        <v>100</v>
      </c>
      <c r="C38" s="9" t="s">
        <v>54</v>
      </c>
      <c r="D38" s="9">
        <v>12</v>
      </c>
      <c r="E38" s="61" t="s">
        <v>125</v>
      </c>
      <c r="F38" s="9" t="s">
        <v>124</v>
      </c>
      <c r="G38" s="25">
        <v>12</v>
      </c>
      <c r="H38" s="9" t="s">
        <v>132</v>
      </c>
      <c r="I38" s="8"/>
      <c r="J38" s="8">
        <v>2</v>
      </c>
      <c r="K38" s="8"/>
      <c r="L38" s="8"/>
      <c r="M38" s="1"/>
    </row>
    <row r="39" spans="1:13" ht="22.5" x14ac:dyDescent="0.25">
      <c r="A39" s="1"/>
      <c r="B39" s="2" t="s">
        <v>101</v>
      </c>
      <c r="C39" s="9" t="s">
        <v>117</v>
      </c>
      <c r="D39" s="9">
        <v>12</v>
      </c>
      <c r="E39" s="61" t="s">
        <v>125</v>
      </c>
      <c r="F39" s="9" t="s">
        <v>124</v>
      </c>
      <c r="G39" s="25">
        <v>12</v>
      </c>
      <c r="H39" s="9">
        <v>0</v>
      </c>
      <c r="I39" s="8"/>
      <c r="J39" s="8">
        <v>0</v>
      </c>
      <c r="K39" s="74">
        <v>3</v>
      </c>
      <c r="L39" s="8"/>
      <c r="M39" s="1"/>
    </row>
    <row r="40" spans="1:13" ht="22.5" x14ac:dyDescent="0.25">
      <c r="A40" s="1"/>
      <c r="B40" s="2" t="s">
        <v>102</v>
      </c>
      <c r="C40" s="9" t="s">
        <v>117</v>
      </c>
      <c r="D40" s="9">
        <v>12</v>
      </c>
      <c r="E40" s="61" t="s">
        <v>125</v>
      </c>
      <c r="F40" s="9">
        <v>12</v>
      </c>
      <c r="G40" s="25">
        <v>12</v>
      </c>
      <c r="H40" s="9">
        <v>2</v>
      </c>
      <c r="I40" s="8"/>
      <c r="J40" s="8">
        <v>7</v>
      </c>
      <c r="K40" s="8"/>
      <c r="L40" s="8"/>
      <c r="M40" s="1"/>
    </row>
    <row r="41" spans="1:13" ht="22.5" x14ac:dyDescent="0.4">
      <c r="A41" s="1"/>
      <c r="B41" s="2"/>
      <c r="C41" s="38" t="s">
        <v>128</v>
      </c>
      <c r="D41" s="30">
        <f>SUM(D31:D40)</f>
        <v>120</v>
      </c>
      <c r="E41" s="61"/>
      <c r="F41" s="30">
        <f>SUM(F31+F33+F35+F36+F37+F40)</f>
        <v>72</v>
      </c>
      <c r="G41" s="30">
        <f>SUM(G31:G40)</f>
        <v>120</v>
      </c>
      <c r="H41" s="30">
        <f>SUM(H31:H40)</f>
        <v>26</v>
      </c>
      <c r="I41" s="8"/>
      <c r="J41" s="8"/>
      <c r="K41" s="8"/>
      <c r="L41" s="8"/>
      <c r="M41" s="1"/>
    </row>
    <row r="42" spans="1:13" ht="22.5" x14ac:dyDescent="0.25">
      <c r="A42" s="5" t="s">
        <v>103</v>
      </c>
      <c r="B42" s="2" t="s">
        <v>104</v>
      </c>
      <c r="C42" s="9" t="s">
        <v>117</v>
      </c>
      <c r="D42" s="9">
        <v>12</v>
      </c>
      <c r="E42" s="61" t="s">
        <v>125</v>
      </c>
      <c r="F42" s="8">
        <v>12</v>
      </c>
      <c r="G42" s="25">
        <v>12</v>
      </c>
      <c r="H42" s="9">
        <v>12</v>
      </c>
      <c r="I42" s="8">
        <v>12</v>
      </c>
      <c r="J42" s="8">
        <v>12</v>
      </c>
      <c r="K42" s="8">
        <v>12</v>
      </c>
      <c r="L42" s="8">
        <v>12</v>
      </c>
      <c r="M42" s="1"/>
    </row>
    <row r="43" spans="1:13" ht="22.5" x14ac:dyDescent="0.25">
      <c r="A43" s="1"/>
      <c r="B43" s="2" t="s">
        <v>105</v>
      </c>
      <c r="C43" s="9" t="s">
        <v>117</v>
      </c>
      <c r="D43" s="9">
        <v>12</v>
      </c>
      <c r="E43" s="61" t="s">
        <v>125</v>
      </c>
      <c r="F43" s="8">
        <v>12</v>
      </c>
      <c r="G43" s="25">
        <v>12</v>
      </c>
      <c r="H43" s="9">
        <v>12</v>
      </c>
      <c r="I43" s="8">
        <v>12</v>
      </c>
      <c r="J43" s="8">
        <v>12</v>
      </c>
      <c r="K43" s="8">
        <v>12</v>
      </c>
      <c r="L43" s="8">
        <v>12</v>
      </c>
      <c r="M43" s="1"/>
    </row>
    <row r="44" spans="1:13" ht="22.5" x14ac:dyDescent="0.25">
      <c r="A44" s="1"/>
      <c r="B44" s="2" t="s">
        <v>106</v>
      </c>
      <c r="C44" s="9" t="s">
        <v>117</v>
      </c>
      <c r="D44" s="9">
        <v>12</v>
      </c>
      <c r="E44" s="61" t="s">
        <v>125</v>
      </c>
      <c r="F44" s="8">
        <v>12</v>
      </c>
      <c r="G44" s="25">
        <v>12</v>
      </c>
      <c r="H44" s="9">
        <v>12</v>
      </c>
      <c r="I44" s="8">
        <v>12</v>
      </c>
      <c r="J44" s="8">
        <v>12</v>
      </c>
      <c r="K44" s="8">
        <v>12</v>
      </c>
      <c r="L44" s="8">
        <v>12</v>
      </c>
      <c r="M44" s="1"/>
    </row>
    <row r="45" spans="1:13" ht="22.5" x14ac:dyDescent="0.25">
      <c r="A45" s="1"/>
      <c r="B45" s="2" t="s">
        <v>107</v>
      </c>
      <c r="C45" s="9" t="s">
        <v>129</v>
      </c>
      <c r="D45" s="9">
        <v>12</v>
      </c>
      <c r="E45" s="61" t="s">
        <v>125</v>
      </c>
      <c r="F45" s="8">
        <v>12</v>
      </c>
      <c r="G45" s="25">
        <v>12</v>
      </c>
      <c r="H45" s="9">
        <v>12</v>
      </c>
      <c r="I45" s="8">
        <v>12</v>
      </c>
      <c r="J45" s="8" t="s">
        <v>124</v>
      </c>
      <c r="K45" s="8">
        <v>12</v>
      </c>
      <c r="L45" s="8">
        <v>12</v>
      </c>
      <c r="M45" s="1"/>
    </row>
    <row r="46" spans="1:13" ht="22.5" x14ac:dyDescent="0.25">
      <c r="A46" s="1"/>
      <c r="B46" s="2" t="s">
        <v>108</v>
      </c>
      <c r="C46" s="9" t="s">
        <v>116</v>
      </c>
      <c r="D46" s="9">
        <v>12</v>
      </c>
      <c r="E46" s="61" t="s">
        <v>125</v>
      </c>
      <c r="F46" s="8" t="s">
        <v>124</v>
      </c>
      <c r="G46" s="25" t="s">
        <v>124</v>
      </c>
      <c r="H46" s="9">
        <v>12</v>
      </c>
      <c r="I46" s="8" t="s">
        <v>124</v>
      </c>
      <c r="J46" s="8">
        <v>12</v>
      </c>
      <c r="K46" s="8">
        <v>12</v>
      </c>
      <c r="L46" s="8">
        <v>12</v>
      </c>
      <c r="M46" s="1"/>
    </row>
    <row r="47" spans="1:13" ht="22.5" x14ac:dyDescent="0.25">
      <c r="A47" s="1"/>
      <c r="B47" s="2" t="s">
        <v>109</v>
      </c>
      <c r="C47" s="9" t="s">
        <v>117</v>
      </c>
      <c r="D47" s="9">
        <v>12</v>
      </c>
      <c r="E47" s="61" t="s">
        <v>125</v>
      </c>
      <c r="F47" s="8">
        <v>12</v>
      </c>
      <c r="G47" s="25" t="s">
        <v>124</v>
      </c>
      <c r="H47" s="9" t="s">
        <v>124</v>
      </c>
      <c r="I47" s="8">
        <v>12</v>
      </c>
      <c r="J47" s="8">
        <v>12</v>
      </c>
      <c r="K47" s="8" t="s">
        <v>124</v>
      </c>
      <c r="L47" s="8" t="s">
        <v>124</v>
      </c>
      <c r="M47" s="1"/>
    </row>
    <row r="48" spans="1:13" ht="22.5" x14ac:dyDescent="0.25">
      <c r="A48" s="1"/>
      <c r="B48" s="2" t="s">
        <v>110</v>
      </c>
      <c r="C48" s="9" t="s">
        <v>117</v>
      </c>
      <c r="D48" s="9">
        <v>12</v>
      </c>
      <c r="E48" s="61" t="s">
        <v>125</v>
      </c>
      <c r="F48" s="8">
        <v>12</v>
      </c>
      <c r="G48" s="25">
        <v>12</v>
      </c>
      <c r="H48" s="9">
        <v>12</v>
      </c>
      <c r="I48" s="8">
        <v>12</v>
      </c>
      <c r="J48" s="8" t="s">
        <v>124</v>
      </c>
      <c r="K48" s="8">
        <v>12</v>
      </c>
      <c r="L48" s="8">
        <v>12</v>
      </c>
      <c r="M48" s="1"/>
    </row>
    <row r="49" spans="1:13" ht="22.5" x14ac:dyDescent="0.25">
      <c r="A49" s="1"/>
      <c r="B49" s="2" t="s">
        <v>111</v>
      </c>
      <c r="C49" s="9" t="s">
        <v>117</v>
      </c>
      <c r="D49" s="9">
        <v>12</v>
      </c>
      <c r="E49" s="61" t="s">
        <v>125</v>
      </c>
      <c r="F49" s="8">
        <v>12</v>
      </c>
      <c r="G49" s="25" t="s">
        <v>124</v>
      </c>
      <c r="H49" s="9">
        <v>12</v>
      </c>
      <c r="I49" s="8">
        <v>12</v>
      </c>
      <c r="J49" s="8">
        <v>12</v>
      </c>
      <c r="K49" s="8">
        <v>12</v>
      </c>
      <c r="L49" s="8">
        <v>12</v>
      </c>
      <c r="M49" s="1"/>
    </row>
    <row r="50" spans="1:13" ht="22.5" x14ac:dyDescent="0.25">
      <c r="A50" s="1"/>
      <c r="B50" s="2" t="s">
        <v>112</v>
      </c>
      <c r="C50" s="9" t="s">
        <v>117</v>
      </c>
      <c r="D50" s="9">
        <v>12</v>
      </c>
      <c r="E50" s="61" t="s">
        <v>125</v>
      </c>
      <c r="F50" s="8">
        <v>12</v>
      </c>
      <c r="G50" s="25">
        <v>12</v>
      </c>
      <c r="H50" s="9">
        <v>12</v>
      </c>
      <c r="I50" s="8">
        <v>12</v>
      </c>
      <c r="J50" s="8">
        <v>12</v>
      </c>
      <c r="K50" s="8">
        <v>12</v>
      </c>
      <c r="L50" s="8">
        <v>12</v>
      </c>
      <c r="M50" s="1"/>
    </row>
    <row r="51" spans="1:13" ht="22.5" x14ac:dyDescent="0.25">
      <c r="A51" s="11"/>
      <c r="B51" s="12" t="s">
        <v>113</v>
      </c>
      <c r="C51" s="13" t="s">
        <v>117</v>
      </c>
      <c r="D51" s="13">
        <v>12</v>
      </c>
      <c r="E51" s="61" t="s">
        <v>125</v>
      </c>
      <c r="F51" s="8">
        <v>12</v>
      </c>
      <c r="G51" s="43">
        <v>12</v>
      </c>
      <c r="H51" s="13">
        <v>12</v>
      </c>
      <c r="I51" s="8">
        <v>12</v>
      </c>
      <c r="J51" s="8" t="s">
        <v>124</v>
      </c>
      <c r="K51" s="8">
        <v>12</v>
      </c>
      <c r="L51" s="8">
        <v>12</v>
      </c>
      <c r="M51" s="1"/>
    </row>
    <row r="52" spans="1:13" ht="22.5" x14ac:dyDescent="0.25">
      <c r="A52" s="1"/>
      <c r="B52" s="2" t="s">
        <v>114</v>
      </c>
      <c r="C52" s="9" t="s">
        <v>117</v>
      </c>
      <c r="D52" s="9">
        <v>12</v>
      </c>
      <c r="E52" s="61" t="s">
        <v>125</v>
      </c>
      <c r="F52" s="8" t="s">
        <v>124</v>
      </c>
      <c r="G52" s="25" t="s">
        <v>124</v>
      </c>
      <c r="H52" s="9">
        <v>12</v>
      </c>
      <c r="I52" s="8">
        <v>12</v>
      </c>
      <c r="J52" s="8">
        <v>12</v>
      </c>
      <c r="K52" s="8">
        <v>12</v>
      </c>
      <c r="L52" s="8">
        <v>12</v>
      </c>
      <c r="M52" s="1"/>
    </row>
    <row r="53" spans="1:13" ht="18.75" x14ac:dyDescent="0.4">
      <c r="A53" s="1"/>
      <c r="B53" s="1"/>
      <c r="C53" s="30" t="s">
        <v>128</v>
      </c>
      <c r="D53" s="30">
        <f>SUM(D42:D52)</f>
        <v>132</v>
      </c>
      <c r="E53" s="1"/>
      <c r="F53" s="30">
        <f>SUM(F31:F40)</f>
        <v>72</v>
      </c>
      <c r="G53" s="30">
        <f>SUM(G42:G52)</f>
        <v>84</v>
      </c>
      <c r="H53" s="30">
        <f>SUM(H42:H52)</f>
        <v>120</v>
      </c>
      <c r="I53" s="39">
        <v>120</v>
      </c>
      <c r="J53" s="39">
        <v>96</v>
      </c>
      <c r="K53" s="39">
        <v>120</v>
      </c>
      <c r="L53" s="76">
        <f>SUM(L42:L52)</f>
        <v>120</v>
      </c>
      <c r="M53" s="1"/>
    </row>
    <row r="54" spans="1:13" x14ac:dyDescent="0.25">
      <c r="E54" s="20"/>
    </row>
    <row r="55" spans="1:13" x14ac:dyDescent="0.25">
      <c r="E55" s="20"/>
    </row>
    <row r="56" spans="1:13" x14ac:dyDescent="0.25">
      <c r="E56" s="20"/>
    </row>
    <row r="57" spans="1:13" x14ac:dyDescent="0.25">
      <c r="E57" s="20"/>
    </row>
    <row r="58" spans="1:13" x14ac:dyDescent="0.25">
      <c r="E58" s="20"/>
    </row>
    <row r="59" spans="1:13" x14ac:dyDescent="0.25">
      <c r="E59" s="20"/>
    </row>
    <row r="60" spans="1:13" x14ac:dyDescent="0.25">
      <c r="E60" s="20"/>
    </row>
    <row r="61" spans="1:13" x14ac:dyDescent="0.25">
      <c r="E61" s="20"/>
    </row>
    <row r="62" spans="1:13" x14ac:dyDescent="0.25">
      <c r="E62" s="20"/>
    </row>
    <row r="63" spans="1:13" x14ac:dyDescent="0.25">
      <c r="E63" s="20"/>
    </row>
    <row r="64" spans="1:13" x14ac:dyDescent="0.25">
      <c r="E64" s="20"/>
    </row>
    <row r="65" spans="5:5" x14ac:dyDescent="0.25">
      <c r="E65" s="20"/>
    </row>
    <row r="66" spans="5:5" x14ac:dyDescent="0.25">
      <c r="E66" s="20"/>
    </row>
    <row r="67" spans="5:5" x14ac:dyDescent="0.25">
      <c r="E67" s="20"/>
    </row>
    <row r="68" spans="5:5" x14ac:dyDescent="0.25">
      <c r="E68" s="20"/>
    </row>
    <row r="69" spans="5:5" x14ac:dyDescent="0.25">
      <c r="E69" s="20"/>
    </row>
    <row r="70" spans="5:5" x14ac:dyDescent="0.25">
      <c r="E70" s="20"/>
    </row>
    <row r="71" spans="5:5" x14ac:dyDescent="0.25">
      <c r="E71" s="20"/>
    </row>
    <row r="72" spans="5:5" x14ac:dyDescent="0.25">
      <c r="E72" s="20"/>
    </row>
    <row r="73" spans="5:5" x14ac:dyDescent="0.25">
      <c r="E73" s="20"/>
    </row>
    <row r="74" spans="5:5" x14ac:dyDescent="0.25">
      <c r="E74" s="20"/>
    </row>
    <row r="75" spans="5:5" x14ac:dyDescent="0.25">
      <c r="E75" s="20"/>
    </row>
    <row r="76" spans="5:5" x14ac:dyDescent="0.25">
      <c r="E76" s="20"/>
    </row>
  </sheetData>
  <mergeCells count="1">
    <mergeCell ref="D2:F2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"/>
  <sheetViews>
    <sheetView workbookViewId="0">
      <selection activeCell="AK39" sqref="AK39"/>
    </sheetView>
  </sheetViews>
  <sheetFormatPr defaultRowHeight="15" x14ac:dyDescent="0.25"/>
  <cols>
    <col min="2" max="2" width="13.85546875" bestFit="1" customWidth="1"/>
    <col min="3" max="3" width="18" customWidth="1"/>
    <col min="4" max="4" width="18.28515625" customWidth="1"/>
    <col min="5" max="5" width="13.5703125" customWidth="1"/>
    <col min="6" max="6" width="11.85546875" bestFit="1" customWidth="1"/>
    <col min="7" max="7" width="7.5703125" bestFit="1" customWidth="1"/>
    <col min="8" max="8" width="11.85546875" bestFit="1" customWidth="1"/>
    <col min="9" max="9" width="7.5703125" bestFit="1" customWidth="1"/>
    <col min="10" max="10" width="11.85546875" bestFit="1" customWidth="1"/>
    <col min="11" max="11" width="7.5703125" bestFit="1" customWidth="1"/>
    <col min="12" max="12" width="11.85546875" bestFit="1" customWidth="1"/>
    <col min="13" max="13" width="7.5703125" bestFit="1" customWidth="1"/>
    <col min="14" max="14" width="11.85546875" bestFit="1" customWidth="1"/>
    <col min="15" max="15" width="7.5703125" bestFit="1" customWidth="1"/>
    <col min="16" max="16" width="13.5703125" customWidth="1"/>
    <col min="17" max="17" width="7.5703125" bestFit="1" customWidth="1"/>
    <col min="18" max="18" width="13.5703125" customWidth="1"/>
    <col min="19" max="19" width="7.5703125" bestFit="1" customWidth="1"/>
    <col min="20" max="20" width="13.5703125" customWidth="1"/>
    <col min="21" max="21" width="7.5703125" bestFit="1" customWidth="1"/>
    <col min="22" max="22" width="13.5703125" customWidth="1"/>
    <col min="23" max="23" width="7.5703125" bestFit="1" customWidth="1"/>
    <col min="24" max="24" width="13.5703125" customWidth="1"/>
    <col min="25" max="25" width="7.5703125" bestFit="1" customWidth="1"/>
    <col min="26" max="26" width="13.5703125" customWidth="1"/>
    <col min="27" max="27" width="7.5703125" bestFit="1" customWidth="1"/>
    <col min="28" max="28" width="13.5703125" customWidth="1"/>
    <col min="29" max="29" width="7.5703125" bestFit="1" customWidth="1"/>
    <col min="30" max="30" width="13.5703125" customWidth="1"/>
    <col min="31" max="31" width="7.5703125" bestFit="1" customWidth="1"/>
    <col min="32" max="32" width="13.5703125" customWidth="1"/>
    <col min="33" max="33" width="7.5703125" bestFit="1" customWidth="1"/>
    <col min="34" max="34" width="13.5703125" customWidth="1"/>
    <col min="35" max="35" width="7.5703125" bestFit="1" customWidth="1"/>
    <col min="36" max="36" width="13.5703125" customWidth="1"/>
    <col min="37" max="37" width="7.5703125" bestFit="1" customWidth="1"/>
    <col min="38" max="38" width="11.85546875" bestFit="1" customWidth="1"/>
    <col min="39" max="39" width="7.5703125" bestFit="1" customWidth="1"/>
    <col min="40" max="40" width="11.85546875" bestFit="1" customWidth="1"/>
    <col min="41" max="41" width="7.5703125" bestFit="1" customWidth="1"/>
    <col min="42" max="42" width="15" style="4" bestFit="1" customWidth="1"/>
    <col min="43" max="43" width="7.7109375" style="4" bestFit="1" customWidth="1"/>
    <col min="44" max="44" width="11.85546875" bestFit="1" customWidth="1"/>
    <col min="45" max="45" width="7.5703125" bestFit="1" customWidth="1"/>
    <col min="46" max="46" width="11.85546875" customWidth="1"/>
    <col min="47" max="47" width="7.5703125" bestFit="1" customWidth="1"/>
    <col min="48" max="48" width="11.85546875" bestFit="1" customWidth="1"/>
    <col min="49" max="49" width="7.5703125" bestFit="1" customWidth="1"/>
    <col min="50" max="50" width="11.85546875" bestFit="1" customWidth="1"/>
    <col min="51" max="51" width="7.5703125" bestFit="1" customWidth="1"/>
  </cols>
  <sheetData>
    <row r="1" spans="1:51" ht="34.5" customHeight="1" x14ac:dyDescent="0.4">
      <c r="A1" s="46"/>
      <c r="B1" s="46"/>
      <c r="C1" s="46" t="s">
        <v>133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2"/>
      <c r="AM1" s="42"/>
    </row>
    <row r="2" spans="1:51" x14ac:dyDescent="0.25">
      <c r="B2" s="15"/>
      <c r="C2" s="55"/>
      <c r="D2" s="55"/>
      <c r="E2" s="55"/>
      <c r="F2" s="62" t="s">
        <v>134</v>
      </c>
      <c r="G2" s="64"/>
      <c r="H2" s="62" t="s">
        <v>135</v>
      </c>
      <c r="I2" s="64"/>
      <c r="J2" s="62" t="s">
        <v>136</v>
      </c>
      <c r="K2" s="64"/>
      <c r="L2" s="62" t="s">
        <v>137</v>
      </c>
      <c r="M2" s="64"/>
      <c r="N2" s="62" t="s">
        <v>138</v>
      </c>
      <c r="O2" s="64"/>
      <c r="P2" s="62" t="s">
        <v>139</v>
      </c>
      <c r="Q2" s="64"/>
      <c r="R2" s="62" t="s">
        <v>140</v>
      </c>
      <c r="S2" s="64"/>
      <c r="T2" s="62" t="s">
        <v>141</v>
      </c>
      <c r="U2" s="64"/>
      <c r="V2" s="62" t="s">
        <v>142</v>
      </c>
      <c r="W2" s="64"/>
      <c r="X2" s="62" t="s">
        <v>143</v>
      </c>
      <c r="Y2" s="64"/>
      <c r="Z2" s="62" t="s">
        <v>144</v>
      </c>
      <c r="AA2" s="64"/>
      <c r="AB2" s="62" t="s">
        <v>145</v>
      </c>
      <c r="AC2" s="64"/>
      <c r="AD2" s="62" t="s">
        <v>146</v>
      </c>
      <c r="AE2" s="64"/>
      <c r="AF2" s="62" t="s">
        <v>147</v>
      </c>
      <c r="AG2" s="64"/>
      <c r="AH2" s="62" t="s">
        <v>119</v>
      </c>
      <c r="AI2" s="64"/>
      <c r="AJ2" s="62" t="s">
        <v>121</v>
      </c>
      <c r="AK2" s="64"/>
      <c r="AL2" s="69" t="s">
        <v>26</v>
      </c>
      <c r="AM2" s="69"/>
      <c r="AN2" s="62" t="s">
        <v>27</v>
      </c>
      <c r="AO2" s="64"/>
      <c r="AP2" s="62" t="s">
        <v>28</v>
      </c>
      <c r="AQ2" s="64"/>
      <c r="AR2" s="62" t="s">
        <v>29</v>
      </c>
      <c r="AS2" s="64"/>
      <c r="AT2" s="69" t="s">
        <v>30</v>
      </c>
      <c r="AU2" s="69"/>
      <c r="AV2" s="69" t="s">
        <v>32</v>
      </c>
      <c r="AW2" s="69"/>
      <c r="AX2" s="62" t="s">
        <v>33</v>
      </c>
      <c r="AY2" s="64"/>
    </row>
    <row r="3" spans="1:51" x14ac:dyDescent="0.25">
      <c r="B3" s="15" t="s">
        <v>2</v>
      </c>
      <c r="C3" s="55" t="s">
        <v>5</v>
      </c>
      <c r="D3" s="55" t="s">
        <v>1</v>
      </c>
      <c r="E3" s="55" t="s">
        <v>39</v>
      </c>
      <c r="F3" s="59" t="s">
        <v>24</v>
      </c>
      <c r="G3" s="59" t="s">
        <v>25</v>
      </c>
      <c r="H3" s="59" t="s">
        <v>24</v>
      </c>
      <c r="I3" s="59" t="s">
        <v>25</v>
      </c>
      <c r="J3" s="59" t="s">
        <v>24</v>
      </c>
      <c r="K3" s="59" t="s">
        <v>25</v>
      </c>
      <c r="L3" s="59" t="s">
        <v>24</v>
      </c>
      <c r="M3" s="59" t="s">
        <v>25</v>
      </c>
      <c r="N3" s="59" t="s">
        <v>24</v>
      </c>
      <c r="O3" s="59" t="s">
        <v>25</v>
      </c>
      <c r="P3" s="59" t="s">
        <v>24</v>
      </c>
      <c r="Q3" s="59" t="s">
        <v>25</v>
      </c>
      <c r="R3" s="59" t="s">
        <v>24</v>
      </c>
      <c r="S3" s="59" t="s">
        <v>25</v>
      </c>
      <c r="T3" s="59" t="s">
        <v>24</v>
      </c>
      <c r="U3" s="59" t="s">
        <v>25</v>
      </c>
      <c r="V3" s="59" t="s">
        <v>24</v>
      </c>
      <c r="W3" s="59" t="s">
        <v>25</v>
      </c>
      <c r="X3" s="59" t="s">
        <v>24</v>
      </c>
      <c r="Y3" s="59" t="s">
        <v>25</v>
      </c>
      <c r="Z3" s="59" t="s">
        <v>24</v>
      </c>
      <c r="AA3" s="59" t="s">
        <v>25</v>
      </c>
      <c r="AB3" s="59" t="s">
        <v>24</v>
      </c>
      <c r="AC3" s="59" t="s">
        <v>25</v>
      </c>
      <c r="AD3" s="59" t="s">
        <v>24</v>
      </c>
      <c r="AE3" s="59" t="s">
        <v>25</v>
      </c>
      <c r="AF3" s="59" t="s">
        <v>24</v>
      </c>
      <c r="AG3" s="59" t="s">
        <v>25</v>
      </c>
      <c r="AH3" s="59" t="s">
        <v>24</v>
      </c>
      <c r="AI3" s="59" t="s">
        <v>25</v>
      </c>
      <c r="AJ3" s="59" t="s">
        <v>24</v>
      </c>
      <c r="AK3" s="59" t="s">
        <v>25</v>
      </c>
      <c r="AL3" s="55" t="s">
        <v>24</v>
      </c>
      <c r="AM3" s="55" t="s">
        <v>25</v>
      </c>
      <c r="AN3" s="28" t="s">
        <v>24</v>
      </c>
      <c r="AO3" s="28" t="s">
        <v>25</v>
      </c>
      <c r="AP3" s="47" t="s">
        <v>24</v>
      </c>
      <c r="AQ3" s="28" t="s">
        <v>25</v>
      </c>
      <c r="AR3" s="47" t="s">
        <v>24</v>
      </c>
      <c r="AS3" s="28" t="s">
        <v>25</v>
      </c>
      <c r="AT3" s="47" t="s">
        <v>24</v>
      </c>
      <c r="AU3" s="28" t="s">
        <v>25</v>
      </c>
      <c r="AV3" s="47" t="s">
        <v>24</v>
      </c>
      <c r="AW3" s="50" t="s">
        <v>25</v>
      </c>
      <c r="AX3" s="47" t="s">
        <v>24</v>
      </c>
      <c r="AY3" s="51" t="s">
        <v>25</v>
      </c>
    </row>
    <row r="4" spans="1:51" x14ac:dyDescent="0.25">
      <c r="B4" s="15" t="s">
        <v>3</v>
      </c>
      <c r="C4" s="9" t="s">
        <v>3</v>
      </c>
      <c r="D4" s="9" t="s">
        <v>34</v>
      </c>
      <c r="E4" s="9" t="s">
        <v>40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9324</v>
      </c>
      <c r="O4" s="60">
        <v>18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9100</v>
      </c>
      <c r="Y4" s="58">
        <v>24</v>
      </c>
      <c r="Z4" s="58">
        <v>15311</v>
      </c>
      <c r="AA4" s="58">
        <v>44</v>
      </c>
      <c r="AB4" s="58">
        <v>10877</v>
      </c>
      <c r="AC4" s="58">
        <v>22</v>
      </c>
      <c r="AD4" s="58">
        <v>11041</v>
      </c>
      <c r="AE4" s="58">
        <v>38</v>
      </c>
      <c r="AF4" s="58">
        <v>16844</v>
      </c>
      <c r="AG4" s="58">
        <v>28</v>
      </c>
      <c r="AH4" s="58">
        <v>14164</v>
      </c>
      <c r="AI4" s="58">
        <v>27</v>
      </c>
      <c r="AJ4" s="58">
        <v>31601</v>
      </c>
      <c r="AK4" s="58">
        <v>65</v>
      </c>
      <c r="AL4" s="9">
        <v>10417</v>
      </c>
      <c r="AM4" s="9">
        <v>25</v>
      </c>
      <c r="AN4" s="9">
        <v>23459</v>
      </c>
      <c r="AO4" s="9">
        <v>45</v>
      </c>
      <c r="AP4" s="9">
        <v>25525</v>
      </c>
      <c r="AQ4" s="9">
        <v>51</v>
      </c>
      <c r="AR4" s="9">
        <v>23893</v>
      </c>
      <c r="AS4" s="9">
        <v>53</v>
      </c>
      <c r="AT4" s="9">
        <v>22197</v>
      </c>
      <c r="AU4" s="9">
        <v>38</v>
      </c>
      <c r="AV4" s="9">
        <v>18375</v>
      </c>
      <c r="AW4" s="9">
        <v>32</v>
      </c>
      <c r="AX4" s="9">
        <v>27292</v>
      </c>
      <c r="AY4" s="9">
        <v>21</v>
      </c>
    </row>
    <row r="5" spans="1:51" x14ac:dyDescent="0.25">
      <c r="B5" s="15"/>
      <c r="C5" s="9" t="s">
        <v>6</v>
      </c>
      <c r="D5" s="9" t="s">
        <v>35</v>
      </c>
      <c r="E5" s="9" t="s">
        <v>40</v>
      </c>
      <c r="F5" s="60">
        <v>15120</v>
      </c>
      <c r="G5" s="60">
        <v>26</v>
      </c>
      <c r="H5" s="60">
        <v>10523</v>
      </c>
      <c r="I5" s="60">
        <v>26</v>
      </c>
      <c r="J5" s="60">
        <v>5717</v>
      </c>
      <c r="K5" s="60">
        <v>12</v>
      </c>
      <c r="L5" s="60">
        <v>11040</v>
      </c>
      <c r="M5" s="60">
        <v>25</v>
      </c>
      <c r="N5" s="60">
        <v>8961</v>
      </c>
      <c r="O5" s="60">
        <v>14</v>
      </c>
      <c r="P5" s="58">
        <v>3800</v>
      </c>
      <c r="Q5" s="58">
        <v>5</v>
      </c>
      <c r="R5" s="58">
        <v>28712</v>
      </c>
      <c r="S5" s="58">
        <v>54</v>
      </c>
      <c r="T5" s="58">
        <v>11105</v>
      </c>
      <c r="U5" s="58">
        <v>27</v>
      </c>
      <c r="V5" s="58">
        <v>0</v>
      </c>
      <c r="W5" s="58">
        <v>0</v>
      </c>
      <c r="X5" s="58">
        <v>57728</v>
      </c>
      <c r="Y5" s="58">
        <v>153</v>
      </c>
      <c r="Z5" s="58">
        <v>25021</v>
      </c>
      <c r="AA5" s="58">
        <v>39</v>
      </c>
      <c r="AB5" s="58">
        <v>16296</v>
      </c>
      <c r="AC5" s="58">
        <v>35</v>
      </c>
      <c r="AD5" s="58">
        <v>0</v>
      </c>
      <c r="AE5" s="58">
        <v>0</v>
      </c>
      <c r="AF5" s="58">
        <v>11450</v>
      </c>
      <c r="AG5" s="58">
        <v>22</v>
      </c>
      <c r="AH5" s="58">
        <v>23900</v>
      </c>
      <c r="AI5" s="58">
        <v>46</v>
      </c>
      <c r="AJ5" s="58">
        <v>30204</v>
      </c>
      <c r="AK5" s="58">
        <v>58</v>
      </c>
      <c r="AL5" s="9">
        <v>12215</v>
      </c>
      <c r="AM5" s="9">
        <v>20</v>
      </c>
      <c r="AN5" s="9">
        <v>13140</v>
      </c>
      <c r="AO5" s="9">
        <v>25</v>
      </c>
      <c r="AP5" s="9">
        <v>25021</v>
      </c>
      <c r="AQ5" s="9">
        <v>34</v>
      </c>
      <c r="AR5" s="9">
        <v>10480</v>
      </c>
      <c r="AS5" s="9">
        <v>18</v>
      </c>
      <c r="AT5" s="9">
        <v>11248</v>
      </c>
      <c r="AU5" s="9">
        <v>29</v>
      </c>
      <c r="AV5" s="9">
        <v>18100</v>
      </c>
      <c r="AW5" s="9">
        <v>32</v>
      </c>
      <c r="AX5" s="9">
        <v>14550</v>
      </c>
      <c r="AY5" s="9">
        <v>18</v>
      </c>
    </row>
    <row r="6" spans="1:51" x14ac:dyDescent="0.25">
      <c r="B6" s="15"/>
      <c r="C6" s="9" t="s">
        <v>7</v>
      </c>
      <c r="D6" s="9" t="s">
        <v>36</v>
      </c>
      <c r="E6" s="9" t="s">
        <v>41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16849</v>
      </c>
      <c r="Y6" s="58">
        <v>53</v>
      </c>
      <c r="Z6" s="58">
        <v>11983</v>
      </c>
      <c r="AA6" s="58">
        <v>47</v>
      </c>
      <c r="AB6" s="58">
        <v>11380</v>
      </c>
      <c r="AC6" s="58">
        <v>39</v>
      </c>
      <c r="AD6" s="58">
        <v>11168</v>
      </c>
      <c r="AE6" s="58">
        <v>31</v>
      </c>
      <c r="AF6" s="58">
        <v>11307</v>
      </c>
      <c r="AG6" s="58">
        <v>24</v>
      </c>
      <c r="AH6" s="58">
        <v>11558</v>
      </c>
      <c r="AI6" s="58">
        <v>39</v>
      </c>
      <c r="AJ6" s="58">
        <v>20025</v>
      </c>
      <c r="AK6" s="58">
        <v>54</v>
      </c>
      <c r="AL6" s="9">
        <v>16968</v>
      </c>
      <c r="AM6" s="9">
        <v>46</v>
      </c>
      <c r="AN6" s="9">
        <v>13296</v>
      </c>
      <c r="AO6" s="9">
        <v>27</v>
      </c>
      <c r="AP6" s="9">
        <v>13203</v>
      </c>
      <c r="AQ6" s="9">
        <v>30</v>
      </c>
      <c r="AR6" s="9">
        <v>10200</v>
      </c>
      <c r="AS6" s="9">
        <v>30</v>
      </c>
      <c r="AT6" s="9">
        <v>10634</v>
      </c>
      <c r="AU6" s="9">
        <v>30</v>
      </c>
      <c r="AV6" s="9">
        <v>11435</v>
      </c>
      <c r="AW6" s="9">
        <v>29</v>
      </c>
      <c r="AX6" s="9">
        <v>8930</v>
      </c>
      <c r="AY6" s="9">
        <v>18</v>
      </c>
    </row>
    <row r="7" spans="1:51" x14ac:dyDescent="0.25">
      <c r="B7" s="15"/>
      <c r="C7" s="9" t="s">
        <v>19</v>
      </c>
      <c r="D7" s="9" t="s">
        <v>37</v>
      </c>
      <c r="E7" s="9" t="s">
        <v>4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30942</v>
      </c>
      <c r="AC7" s="58">
        <v>44</v>
      </c>
      <c r="AD7" s="58">
        <v>0</v>
      </c>
      <c r="AE7" s="58">
        <v>0</v>
      </c>
      <c r="AF7" s="58">
        <v>35268</v>
      </c>
      <c r="AG7" s="58">
        <v>64</v>
      </c>
      <c r="AH7" s="58">
        <v>0</v>
      </c>
      <c r="AI7" s="58">
        <v>0</v>
      </c>
      <c r="AJ7" s="58">
        <v>37010</v>
      </c>
      <c r="AK7" s="58">
        <v>90</v>
      </c>
      <c r="AL7" s="9">
        <v>0</v>
      </c>
      <c r="AM7" s="9">
        <v>0</v>
      </c>
      <c r="AN7" s="9">
        <v>29995</v>
      </c>
      <c r="AO7" s="9">
        <v>42</v>
      </c>
      <c r="AP7" s="9">
        <v>0</v>
      </c>
      <c r="AQ7" s="9">
        <v>0</v>
      </c>
      <c r="AR7" s="9">
        <v>21105</v>
      </c>
      <c r="AS7" s="9">
        <v>33</v>
      </c>
      <c r="AT7" s="9">
        <v>12510</v>
      </c>
      <c r="AU7" s="9">
        <v>27</v>
      </c>
      <c r="AV7" s="9">
        <v>0</v>
      </c>
      <c r="AW7" s="9">
        <v>0</v>
      </c>
      <c r="AX7" s="9">
        <v>54628</v>
      </c>
      <c r="AY7" s="9">
        <v>103</v>
      </c>
    </row>
    <row r="8" spans="1:51" x14ac:dyDescent="0.25">
      <c r="B8" s="15"/>
      <c r="C8" s="9" t="s">
        <v>8</v>
      </c>
      <c r="D8" s="9" t="s">
        <v>38</v>
      </c>
      <c r="E8" s="9" t="s">
        <v>41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58">
        <v>9900</v>
      </c>
      <c r="Q8" s="58">
        <v>16</v>
      </c>
      <c r="R8" s="58">
        <v>0</v>
      </c>
      <c r="S8" s="58">
        <v>0</v>
      </c>
      <c r="T8" s="58">
        <v>1000</v>
      </c>
      <c r="U8" s="58">
        <v>2</v>
      </c>
      <c r="V8" s="58">
        <v>0</v>
      </c>
      <c r="W8" s="58">
        <v>0</v>
      </c>
      <c r="X8" s="58">
        <v>52462</v>
      </c>
      <c r="Y8" s="58">
        <v>57</v>
      </c>
      <c r="Z8" s="58">
        <v>16171</v>
      </c>
      <c r="AA8" s="58">
        <v>45</v>
      </c>
      <c r="AB8" s="58">
        <v>20672</v>
      </c>
      <c r="AC8" s="58">
        <v>53</v>
      </c>
      <c r="AD8" s="58">
        <v>25346</v>
      </c>
      <c r="AE8" s="58">
        <v>57</v>
      </c>
      <c r="AF8" s="58">
        <v>0</v>
      </c>
      <c r="AG8" s="58">
        <v>0</v>
      </c>
      <c r="AH8" s="58">
        <v>0</v>
      </c>
      <c r="AI8" s="58">
        <v>0</v>
      </c>
      <c r="AJ8" s="58">
        <v>35008</v>
      </c>
      <c r="AK8" s="58">
        <v>89</v>
      </c>
      <c r="AL8" s="9">
        <v>32043</v>
      </c>
      <c r="AM8" s="9">
        <v>39</v>
      </c>
      <c r="AN8" s="9">
        <v>30440</v>
      </c>
      <c r="AO8" s="9">
        <v>63</v>
      </c>
      <c r="AP8" s="9">
        <v>21566</v>
      </c>
      <c r="AQ8" s="9">
        <v>49</v>
      </c>
      <c r="AR8" s="9">
        <v>18633</v>
      </c>
      <c r="AS8" s="9">
        <v>32</v>
      </c>
      <c r="AT8" s="9">
        <v>13828</v>
      </c>
      <c r="AU8" s="9">
        <v>27</v>
      </c>
      <c r="AV8" s="9">
        <v>22692</v>
      </c>
      <c r="AW8" s="9">
        <v>38</v>
      </c>
      <c r="AX8" s="9">
        <v>23950</v>
      </c>
      <c r="AY8" s="9">
        <v>22</v>
      </c>
    </row>
    <row r="9" spans="1:51" ht="18.75" x14ac:dyDescent="0.4">
      <c r="B9" s="15"/>
      <c r="C9" s="9"/>
      <c r="D9" s="9"/>
      <c r="E9" s="29" t="s">
        <v>128</v>
      </c>
      <c r="F9" s="29">
        <f t="shared" ref="F9:U9" si="0">SUM(F4:F8)</f>
        <v>15120</v>
      </c>
      <c r="G9" s="29">
        <f t="shared" si="0"/>
        <v>26</v>
      </c>
      <c r="H9" s="29">
        <f t="shared" si="0"/>
        <v>10523</v>
      </c>
      <c r="I9" s="29">
        <f t="shared" si="0"/>
        <v>26</v>
      </c>
      <c r="J9" s="29">
        <f t="shared" si="0"/>
        <v>5717</v>
      </c>
      <c r="K9" s="29">
        <f t="shared" si="0"/>
        <v>12</v>
      </c>
      <c r="L9" s="29">
        <f t="shared" si="0"/>
        <v>11040</v>
      </c>
      <c r="M9" s="29">
        <f t="shared" si="0"/>
        <v>25</v>
      </c>
      <c r="N9" s="29">
        <f t="shared" si="0"/>
        <v>18285</v>
      </c>
      <c r="O9" s="29">
        <f t="shared" si="0"/>
        <v>32</v>
      </c>
      <c r="P9" s="29">
        <f t="shared" si="0"/>
        <v>13700</v>
      </c>
      <c r="Q9" s="29">
        <f t="shared" si="0"/>
        <v>21</v>
      </c>
      <c r="R9" s="29">
        <f t="shared" si="0"/>
        <v>28712</v>
      </c>
      <c r="S9" s="29">
        <f t="shared" si="0"/>
        <v>54</v>
      </c>
      <c r="T9" s="29">
        <f t="shared" si="0"/>
        <v>12105</v>
      </c>
      <c r="U9" s="29">
        <f t="shared" si="0"/>
        <v>29</v>
      </c>
      <c r="V9" s="29">
        <v>0</v>
      </c>
      <c r="W9" s="29">
        <v>0</v>
      </c>
      <c r="X9" s="29">
        <f t="shared" ref="X9:AC9" si="1">SUM(X4:X8)</f>
        <v>136139</v>
      </c>
      <c r="Y9" s="29">
        <f t="shared" si="1"/>
        <v>287</v>
      </c>
      <c r="Z9" s="29">
        <f t="shared" si="1"/>
        <v>68486</v>
      </c>
      <c r="AA9" s="29">
        <f t="shared" si="1"/>
        <v>175</v>
      </c>
      <c r="AB9" s="29">
        <f t="shared" si="1"/>
        <v>90167</v>
      </c>
      <c r="AC9" s="29">
        <f t="shared" si="1"/>
        <v>193</v>
      </c>
      <c r="AD9" s="29">
        <f t="shared" ref="AD9:AM9" si="2">SUM(AD4:AD8)</f>
        <v>47555</v>
      </c>
      <c r="AE9" s="29">
        <f t="shared" si="2"/>
        <v>126</v>
      </c>
      <c r="AF9" s="29">
        <f t="shared" si="2"/>
        <v>74869</v>
      </c>
      <c r="AG9" s="29">
        <f t="shared" si="2"/>
        <v>138</v>
      </c>
      <c r="AH9" s="29">
        <f t="shared" si="2"/>
        <v>49622</v>
      </c>
      <c r="AI9" s="29">
        <f t="shared" si="2"/>
        <v>112</v>
      </c>
      <c r="AJ9" s="29">
        <f t="shared" si="2"/>
        <v>153848</v>
      </c>
      <c r="AK9" s="29">
        <f t="shared" si="2"/>
        <v>356</v>
      </c>
      <c r="AL9" s="29">
        <f t="shared" si="2"/>
        <v>71643</v>
      </c>
      <c r="AM9" s="29">
        <f t="shared" si="2"/>
        <v>130</v>
      </c>
      <c r="AN9" s="29">
        <f t="shared" ref="AN9" si="3">SUM(AN4:AN8)</f>
        <v>110330</v>
      </c>
      <c r="AO9" s="29">
        <v>202</v>
      </c>
      <c r="AP9" s="29">
        <f t="shared" ref="AP9:AW9" si="4">SUM(AP4:AP8)</f>
        <v>85315</v>
      </c>
      <c r="AQ9" s="29">
        <f t="shared" si="4"/>
        <v>164</v>
      </c>
      <c r="AR9" s="30">
        <f t="shared" si="4"/>
        <v>84311</v>
      </c>
      <c r="AS9" s="30">
        <f t="shared" si="4"/>
        <v>166</v>
      </c>
      <c r="AT9" s="30">
        <f t="shared" si="4"/>
        <v>70417</v>
      </c>
      <c r="AU9" s="30">
        <f t="shared" si="4"/>
        <v>151</v>
      </c>
      <c r="AV9" s="30">
        <f t="shared" si="4"/>
        <v>70602</v>
      </c>
      <c r="AW9" s="30">
        <f t="shared" si="4"/>
        <v>131</v>
      </c>
      <c r="AX9" s="29">
        <f>SUM(AX4:AX8)</f>
        <v>129350</v>
      </c>
      <c r="AY9" s="29">
        <f>SUM(AY4:AY8)</f>
        <v>182</v>
      </c>
    </row>
    <row r="10" spans="1:51" x14ac:dyDescent="0.25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52"/>
      <c r="AO10" s="53"/>
      <c r="AP10" s="53"/>
      <c r="AQ10" s="53"/>
      <c r="AR10" s="53"/>
      <c r="AS10" s="53"/>
      <c r="AT10" s="53"/>
      <c r="AU10" s="53"/>
      <c r="AV10" s="66"/>
      <c r="AW10" s="67"/>
      <c r="AX10" s="1"/>
      <c r="AY10" s="1"/>
    </row>
    <row r="11" spans="1:51" x14ac:dyDescent="0.25">
      <c r="B11" s="15" t="s">
        <v>2</v>
      </c>
      <c r="C11" s="55" t="s">
        <v>5</v>
      </c>
      <c r="D11" s="55" t="s">
        <v>1</v>
      </c>
      <c r="E11" s="55" t="s">
        <v>39</v>
      </c>
      <c r="F11" s="59" t="s">
        <v>24</v>
      </c>
      <c r="G11" s="59" t="s">
        <v>25</v>
      </c>
      <c r="H11" s="59" t="s">
        <v>24</v>
      </c>
      <c r="I11" s="59" t="s">
        <v>25</v>
      </c>
      <c r="J11" s="59" t="s">
        <v>24</v>
      </c>
      <c r="K11" s="59" t="s">
        <v>25</v>
      </c>
      <c r="L11" s="59" t="s">
        <v>24</v>
      </c>
      <c r="M11" s="59" t="s">
        <v>25</v>
      </c>
      <c r="N11" s="59" t="s">
        <v>24</v>
      </c>
      <c r="O11" s="59" t="s">
        <v>25</v>
      </c>
      <c r="P11" s="59" t="s">
        <v>24</v>
      </c>
      <c r="Q11" s="59" t="s">
        <v>25</v>
      </c>
      <c r="R11" s="59" t="s">
        <v>24</v>
      </c>
      <c r="S11" s="59" t="s">
        <v>25</v>
      </c>
      <c r="T11" s="59" t="s">
        <v>24</v>
      </c>
      <c r="U11" s="59" t="s">
        <v>25</v>
      </c>
      <c r="V11" s="59" t="s">
        <v>24</v>
      </c>
      <c r="W11" s="59" t="s">
        <v>25</v>
      </c>
      <c r="X11" s="59" t="s">
        <v>24</v>
      </c>
      <c r="Y11" s="59" t="s">
        <v>25</v>
      </c>
      <c r="Z11" s="59" t="s">
        <v>24</v>
      </c>
      <c r="AA11" s="59" t="s">
        <v>25</v>
      </c>
      <c r="AB11" s="59" t="s">
        <v>24</v>
      </c>
      <c r="AC11" s="59" t="s">
        <v>25</v>
      </c>
      <c r="AD11" s="59" t="s">
        <v>24</v>
      </c>
      <c r="AE11" s="59" t="s">
        <v>25</v>
      </c>
      <c r="AF11" s="59" t="s">
        <v>24</v>
      </c>
      <c r="AG11" s="59" t="s">
        <v>25</v>
      </c>
      <c r="AH11" s="59" t="s">
        <v>24</v>
      </c>
      <c r="AI11" s="59" t="s">
        <v>25</v>
      </c>
      <c r="AJ11" s="59" t="s">
        <v>24</v>
      </c>
      <c r="AK11" s="59" t="s">
        <v>25</v>
      </c>
      <c r="AL11" s="55" t="s">
        <v>24</v>
      </c>
      <c r="AM11" s="55" t="s">
        <v>25</v>
      </c>
      <c r="AN11" s="28" t="s">
        <v>24</v>
      </c>
      <c r="AO11" s="28" t="s">
        <v>25</v>
      </c>
      <c r="AP11" s="28" t="s">
        <v>24</v>
      </c>
      <c r="AQ11" s="28" t="s">
        <v>25</v>
      </c>
      <c r="AR11" s="47" t="s">
        <v>24</v>
      </c>
      <c r="AS11" s="28" t="s">
        <v>25</v>
      </c>
      <c r="AT11" s="47" t="s">
        <v>24</v>
      </c>
      <c r="AU11" s="28" t="s">
        <v>25</v>
      </c>
      <c r="AV11" s="47" t="s">
        <v>24</v>
      </c>
      <c r="AW11" s="50" t="s">
        <v>25</v>
      </c>
      <c r="AX11" s="47" t="s">
        <v>24</v>
      </c>
      <c r="AY11" s="51" t="s">
        <v>25</v>
      </c>
    </row>
    <row r="12" spans="1:51" x14ac:dyDescent="0.25">
      <c r="B12" s="15" t="s">
        <v>9</v>
      </c>
      <c r="C12" s="9" t="s">
        <v>9</v>
      </c>
      <c r="D12" s="9" t="s">
        <v>46</v>
      </c>
      <c r="E12" s="9" t="s">
        <v>40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58">
        <v>0</v>
      </c>
      <c r="Q12" s="58">
        <v>0</v>
      </c>
      <c r="R12" s="58">
        <v>32344</v>
      </c>
      <c r="S12" s="58">
        <v>88</v>
      </c>
      <c r="T12" s="58">
        <v>0</v>
      </c>
      <c r="U12" s="58">
        <v>0</v>
      </c>
      <c r="V12" s="58">
        <v>8514</v>
      </c>
      <c r="W12" s="58">
        <v>23</v>
      </c>
      <c r="X12" s="58">
        <v>26130</v>
      </c>
      <c r="Y12" s="58">
        <v>85</v>
      </c>
      <c r="Z12" s="58">
        <v>0</v>
      </c>
      <c r="AA12" s="58">
        <v>0</v>
      </c>
      <c r="AB12" s="58">
        <v>0</v>
      </c>
      <c r="AC12" s="58">
        <v>0</v>
      </c>
      <c r="AD12" s="58">
        <v>39507</v>
      </c>
      <c r="AE12" s="58">
        <v>90</v>
      </c>
      <c r="AF12" s="58">
        <v>0</v>
      </c>
      <c r="AG12" s="58">
        <v>0</v>
      </c>
      <c r="AH12" s="58">
        <v>0</v>
      </c>
      <c r="AI12" s="58">
        <v>0</v>
      </c>
      <c r="AJ12" s="58">
        <v>33450</v>
      </c>
      <c r="AK12" s="58">
        <v>86</v>
      </c>
      <c r="AL12" s="9">
        <v>0</v>
      </c>
      <c r="AM12" s="9">
        <v>0</v>
      </c>
      <c r="AN12" s="9">
        <v>0</v>
      </c>
      <c r="AO12" s="9">
        <v>0</v>
      </c>
      <c r="AP12" s="9">
        <v>26475</v>
      </c>
      <c r="AQ12" s="9">
        <v>54</v>
      </c>
      <c r="AR12" s="9">
        <v>11224</v>
      </c>
      <c r="AS12" s="9">
        <v>22</v>
      </c>
      <c r="AT12" s="9">
        <v>0</v>
      </c>
      <c r="AU12" s="9">
        <v>0</v>
      </c>
      <c r="AV12" s="9">
        <v>7850</v>
      </c>
      <c r="AW12" s="9">
        <v>11</v>
      </c>
      <c r="AX12" s="9">
        <v>21577</v>
      </c>
      <c r="AY12" s="9">
        <v>36</v>
      </c>
    </row>
    <row r="13" spans="1:51" x14ac:dyDescent="0.25">
      <c r="B13" s="15"/>
      <c r="C13" s="9" t="s">
        <v>10</v>
      </c>
      <c r="D13" s="9" t="s">
        <v>47</v>
      </c>
      <c r="E13" s="9" t="s">
        <v>48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5324</v>
      </c>
      <c r="AC13" s="58">
        <v>8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8740</v>
      </c>
      <c r="AK13" s="58">
        <v>24</v>
      </c>
      <c r="AL13" s="9">
        <v>0</v>
      </c>
      <c r="AM13" s="9">
        <v>0</v>
      </c>
      <c r="AN13" s="9">
        <v>0</v>
      </c>
      <c r="AO13" s="9">
        <v>0</v>
      </c>
      <c r="AP13" s="9">
        <v>21868</v>
      </c>
      <c r="AQ13" s="9">
        <v>50</v>
      </c>
      <c r="AR13" s="9">
        <v>0</v>
      </c>
      <c r="AS13" s="9">
        <v>0</v>
      </c>
      <c r="AT13" s="9">
        <v>0</v>
      </c>
      <c r="AU13" s="9">
        <v>0</v>
      </c>
      <c r="AV13" s="9">
        <v>26487</v>
      </c>
      <c r="AW13" s="9">
        <v>86</v>
      </c>
      <c r="AX13" s="9">
        <v>14774</v>
      </c>
      <c r="AY13" s="9">
        <v>30</v>
      </c>
    </row>
    <row r="14" spans="1:51" x14ac:dyDescent="0.25">
      <c r="B14" s="15"/>
      <c r="C14" s="9" t="s">
        <v>11</v>
      </c>
      <c r="D14" s="9" t="s">
        <v>42</v>
      </c>
      <c r="E14" s="9" t="s">
        <v>40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22623</v>
      </c>
      <c r="Y14" s="58">
        <v>40</v>
      </c>
      <c r="Z14" s="58">
        <v>0</v>
      </c>
      <c r="AA14" s="58">
        <v>0</v>
      </c>
      <c r="AB14" s="58">
        <v>21590</v>
      </c>
      <c r="AC14" s="58">
        <v>39</v>
      </c>
      <c r="AD14" s="58">
        <v>0</v>
      </c>
      <c r="AE14" s="58">
        <v>0</v>
      </c>
      <c r="AF14" s="58">
        <v>20314</v>
      </c>
      <c r="AG14" s="58">
        <v>40</v>
      </c>
      <c r="AH14" s="58">
        <v>0</v>
      </c>
      <c r="AI14" s="58">
        <v>0</v>
      </c>
      <c r="AJ14" s="58">
        <v>14673</v>
      </c>
      <c r="AK14" s="58">
        <v>30</v>
      </c>
      <c r="AL14" s="9">
        <v>0</v>
      </c>
      <c r="AM14" s="9">
        <v>0</v>
      </c>
      <c r="AN14" s="9">
        <v>19142</v>
      </c>
      <c r="AO14" s="9">
        <v>44</v>
      </c>
      <c r="AP14" s="9">
        <v>0</v>
      </c>
      <c r="AQ14" s="9">
        <v>0</v>
      </c>
      <c r="AR14" s="9">
        <v>24364</v>
      </c>
      <c r="AS14" s="9">
        <v>41</v>
      </c>
      <c r="AT14" s="9">
        <v>0</v>
      </c>
      <c r="AU14" s="9">
        <v>0</v>
      </c>
      <c r="AV14" s="9">
        <v>10858</v>
      </c>
      <c r="AW14" s="9">
        <v>26</v>
      </c>
      <c r="AX14" s="9">
        <v>53685</v>
      </c>
      <c r="AY14" s="9">
        <v>25</v>
      </c>
    </row>
    <row r="15" spans="1:51" x14ac:dyDescent="0.25">
      <c r="B15" s="15"/>
      <c r="C15" s="9" t="s">
        <v>12</v>
      </c>
      <c r="D15" s="9" t="s">
        <v>43</v>
      </c>
      <c r="E15" s="9" t="s">
        <v>4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58">
        <v>0</v>
      </c>
      <c r="Q15" s="58">
        <v>0</v>
      </c>
      <c r="R15" s="58">
        <v>0</v>
      </c>
      <c r="S15" s="58">
        <v>0</v>
      </c>
      <c r="T15" s="58">
        <v>8414</v>
      </c>
      <c r="U15" s="58">
        <v>18</v>
      </c>
      <c r="V15" s="58">
        <v>0</v>
      </c>
      <c r="W15" s="58">
        <v>0</v>
      </c>
      <c r="X15" s="58">
        <v>0</v>
      </c>
      <c r="Y15" s="58">
        <v>0</v>
      </c>
      <c r="Z15" s="58">
        <v>15689</v>
      </c>
      <c r="AA15" s="58">
        <v>39</v>
      </c>
      <c r="AB15" s="58">
        <v>0</v>
      </c>
      <c r="AC15" s="58">
        <v>0</v>
      </c>
      <c r="AD15" s="58">
        <v>0</v>
      </c>
      <c r="AE15" s="58">
        <v>0</v>
      </c>
      <c r="AF15" s="58">
        <v>12987</v>
      </c>
      <c r="AG15" s="58">
        <v>34</v>
      </c>
      <c r="AH15" s="58">
        <v>0</v>
      </c>
      <c r="AI15" s="58">
        <v>0</v>
      </c>
      <c r="AJ15" s="58">
        <v>15950</v>
      </c>
      <c r="AK15" s="58">
        <v>45</v>
      </c>
      <c r="AL15" s="9">
        <v>0</v>
      </c>
      <c r="AM15" s="9">
        <v>0</v>
      </c>
      <c r="AN15" s="9">
        <v>0</v>
      </c>
      <c r="AO15" s="9">
        <v>0</v>
      </c>
      <c r="AP15" s="9">
        <v>29544</v>
      </c>
      <c r="AQ15" s="9">
        <v>61</v>
      </c>
      <c r="AR15" s="9">
        <v>5938</v>
      </c>
      <c r="AS15" s="9">
        <v>13</v>
      </c>
      <c r="AT15" s="9">
        <v>0</v>
      </c>
      <c r="AU15" s="9">
        <v>0</v>
      </c>
      <c r="AV15" s="9">
        <v>25790</v>
      </c>
      <c r="AW15" s="9">
        <v>50</v>
      </c>
      <c r="AX15" s="9">
        <v>33446</v>
      </c>
      <c r="AY15" s="9">
        <v>37</v>
      </c>
    </row>
    <row r="16" spans="1:51" x14ac:dyDescent="0.25">
      <c r="B16" s="15"/>
      <c r="C16" s="9" t="s">
        <v>13</v>
      </c>
      <c r="D16" s="9" t="s">
        <v>127</v>
      </c>
      <c r="E16" s="9" t="s">
        <v>48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26468</v>
      </c>
      <c r="AC16" s="58">
        <v>99</v>
      </c>
      <c r="AD16" s="58">
        <v>0</v>
      </c>
      <c r="AE16" s="58">
        <v>0</v>
      </c>
      <c r="AF16" s="58">
        <v>0</v>
      </c>
      <c r="AG16" s="58">
        <v>0</v>
      </c>
      <c r="AH16" s="58">
        <v>17100</v>
      </c>
      <c r="AI16" s="58">
        <v>59</v>
      </c>
      <c r="AJ16" s="58">
        <v>33012</v>
      </c>
      <c r="AK16" s="58">
        <v>111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48900</v>
      </c>
      <c r="AS16" s="9">
        <v>101</v>
      </c>
      <c r="AT16" s="9">
        <v>0</v>
      </c>
      <c r="AU16" s="9">
        <v>0</v>
      </c>
      <c r="AV16" s="9">
        <v>0</v>
      </c>
      <c r="AW16" s="9">
        <v>0</v>
      </c>
      <c r="AX16" s="9">
        <v>22750</v>
      </c>
      <c r="AY16" s="9">
        <v>49</v>
      </c>
    </row>
    <row r="17" spans="2:51" x14ac:dyDescent="0.25">
      <c r="B17" s="15"/>
      <c r="C17" s="9" t="s">
        <v>14</v>
      </c>
      <c r="D17" s="9" t="s">
        <v>45</v>
      </c>
      <c r="E17" s="9" t="s">
        <v>4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14206</v>
      </c>
      <c r="O17" s="60">
        <v>48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19220</v>
      </c>
      <c r="W17" s="58">
        <v>62</v>
      </c>
      <c r="X17" s="58">
        <v>31425</v>
      </c>
      <c r="Y17" s="58">
        <v>118</v>
      </c>
      <c r="Z17" s="58">
        <v>0</v>
      </c>
      <c r="AA17" s="58">
        <v>0</v>
      </c>
      <c r="AB17" s="58">
        <v>16259</v>
      </c>
      <c r="AC17" s="58">
        <v>78</v>
      </c>
      <c r="AD17" s="58">
        <v>0</v>
      </c>
      <c r="AE17" s="58">
        <v>0</v>
      </c>
      <c r="AF17" s="58">
        <v>0</v>
      </c>
      <c r="AG17" s="58">
        <v>0</v>
      </c>
      <c r="AH17" s="58">
        <v>29540</v>
      </c>
      <c r="AI17" s="58">
        <v>73</v>
      </c>
      <c r="AJ17" s="58">
        <v>0</v>
      </c>
      <c r="AK17" s="58">
        <v>0</v>
      </c>
      <c r="AL17" s="9">
        <v>22000</v>
      </c>
      <c r="AM17" s="9">
        <v>45</v>
      </c>
      <c r="AN17" s="45">
        <v>0</v>
      </c>
      <c r="AO17" s="45">
        <v>0</v>
      </c>
      <c r="AP17" s="9">
        <v>0</v>
      </c>
      <c r="AQ17" s="9">
        <v>0</v>
      </c>
      <c r="AR17" s="9">
        <v>25248</v>
      </c>
      <c r="AS17" s="9">
        <v>60</v>
      </c>
      <c r="AT17" s="9">
        <v>0</v>
      </c>
      <c r="AU17" s="9">
        <v>0</v>
      </c>
      <c r="AV17" s="9">
        <v>27633</v>
      </c>
      <c r="AW17" s="9">
        <v>71</v>
      </c>
      <c r="AX17" s="9">
        <v>3590</v>
      </c>
      <c r="AY17" s="9">
        <v>10</v>
      </c>
    </row>
    <row r="18" spans="2:51" ht="18.75" x14ac:dyDescent="0.4">
      <c r="B18" s="15"/>
      <c r="C18" s="9"/>
      <c r="D18" s="9"/>
      <c r="E18" s="29" t="s">
        <v>128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14206</v>
      </c>
      <c r="O18" s="29">
        <v>48</v>
      </c>
      <c r="P18" s="29">
        <v>0</v>
      </c>
      <c r="Q18" s="29">
        <v>0</v>
      </c>
      <c r="R18" s="29">
        <v>0</v>
      </c>
      <c r="S18" s="29">
        <v>0</v>
      </c>
      <c r="T18" s="29">
        <v>8414</v>
      </c>
      <c r="U18" s="29">
        <v>18</v>
      </c>
      <c r="V18" s="29">
        <f t="shared" ref="V18:AC18" si="5">SUM(V12:V17)</f>
        <v>27734</v>
      </c>
      <c r="W18" s="29">
        <f t="shared" si="5"/>
        <v>85</v>
      </c>
      <c r="X18" s="29">
        <f t="shared" si="5"/>
        <v>80178</v>
      </c>
      <c r="Y18" s="29">
        <f t="shared" si="5"/>
        <v>243</v>
      </c>
      <c r="Z18" s="29">
        <f t="shared" si="5"/>
        <v>15689</v>
      </c>
      <c r="AA18" s="29">
        <f t="shared" si="5"/>
        <v>39</v>
      </c>
      <c r="AB18" s="29">
        <f t="shared" si="5"/>
        <v>69641</v>
      </c>
      <c r="AC18" s="29">
        <f t="shared" si="5"/>
        <v>224</v>
      </c>
      <c r="AD18" s="29">
        <v>39507</v>
      </c>
      <c r="AE18" s="29">
        <v>90</v>
      </c>
      <c r="AF18" s="29">
        <f t="shared" ref="AF18:AM18" si="6">SUM(AF12:AF17)</f>
        <v>33301</v>
      </c>
      <c r="AG18" s="29">
        <f t="shared" si="6"/>
        <v>74</v>
      </c>
      <c r="AH18" s="29">
        <f t="shared" si="6"/>
        <v>46640</v>
      </c>
      <c r="AI18" s="29">
        <f t="shared" si="6"/>
        <v>132</v>
      </c>
      <c r="AJ18" s="29">
        <f t="shared" si="6"/>
        <v>105825</v>
      </c>
      <c r="AK18" s="29">
        <f t="shared" si="6"/>
        <v>296</v>
      </c>
      <c r="AL18" s="29">
        <f t="shared" si="6"/>
        <v>22000</v>
      </c>
      <c r="AM18" s="29">
        <f t="shared" si="6"/>
        <v>45</v>
      </c>
      <c r="AN18" s="29">
        <f t="shared" ref="AN18" si="7">SUM(AN12:AN17)</f>
        <v>19142</v>
      </c>
      <c r="AO18" s="29">
        <f t="shared" ref="AO18" si="8">SUM(AO12:AO17)</f>
        <v>44</v>
      </c>
      <c r="AP18" s="30">
        <f>SUM(AP12:AP17)</f>
        <v>77887</v>
      </c>
      <c r="AQ18" s="30">
        <f>SUM(AQ12:AQ17)</f>
        <v>165</v>
      </c>
      <c r="AR18" s="30">
        <f>SUM(AR12:AR17)</f>
        <v>115674</v>
      </c>
      <c r="AS18" s="30">
        <f>SUM(AS12:AS17)</f>
        <v>237</v>
      </c>
      <c r="AT18" s="30">
        <v>0</v>
      </c>
      <c r="AU18" s="30">
        <v>0</v>
      </c>
      <c r="AV18" s="30">
        <f>SUM(AV12:AV17)</f>
        <v>98618</v>
      </c>
      <c r="AW18" s="30">
        <f>SUM(AW12:AW17)</f>
        <v>244</v>
      </c>
      <c r="AX18" s="30">
        <f>SUM(AX12:AX17)</f>
        <v>149822</v>
      </c>
      <c r="AY18" s="30">
        <f>SUM(AY12:AY17)</f>
        <v>187</v>
      </c>
    </row>
    <row r="19" spans="2:51" x14ac:dyDescent="0.2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9"/>
      <c r="AO19" s="9"/>
      <c r="AP19" s="9"/>
      <c r="AQ19" s="9"/>
      <c r="AR19" s="1"/>
      <c r="AS19" s="1"/>
      <c r="AT19" s="1"/>
      <c r="AU19" s="1"/>
      <c r="AV19" s="1"/>
      <c r="AW19" s="1"/>
      <c r="AX19" s="1"/>
      <c r="AY19" s="1"/>
    </row>
    <row r="20" spans="2:51" x14ac:dyDescent="0.25">
      <c r="B20" s="15" t="s">
        <v>2</v>
      </c>
      <c r="C20" s="55" t="s">
        <v>5</v>
      </c>
      <c r="D20" s="55" t="s">
        <v>1</v>
      </c>
      <c r="E20" s="55" t="s">
        <v>39</v>
      </c>
      <c r="F20" s="59" t="s">
        <v>24</v>
      </c>
      <c r="G20" s="59" t="s">
        <v>25</v>
      </c>
      <c r="H20" s="59" t="s">
        <v>24</v>
      </c>
      <c r="I20" s="59" t="s">
        <v>25</v>
      </c>
      <c r="J20" s="59" t="s">
        <v>24</v>
      </c>
      <c r="K20" s="59" t="s">
        <v>25</v>
      </c>
      <c r="L20" s="59" t="s">
        <v>24</v>
      </c>
      <c r="M20" s="59" t="s">
        <v>25</v>
      </c>
      <c r="N20" s="59" t="s">
        <v>24</v>
      </c>
      <c r="O20" s="59" t="s">
        <v>25</v>
      </c>
      <c r="P20" s="59" t="s">
        <v>24</v>
      </c>
      <c r="Q20" s="59" t="s">
        <v>25</v>
      </c>
      <c r="R20" s="59" t="s">
        <v>24</v>
      </c>
      <c r="S20" s="59" t="s">
        <v>25</v>
      </c>
      <c r="T20" s="59" t="s">
        <v>24</v>
      </c>
      <c r="U20" s="59" t="s">
        <v>25</v>
      </c>
      <c r="V20" s="59" t="s">
        <v>24</v>
      </c>
      <c r="W20" s="59" t="s">
        <v>25</v>
      </c>
      <c r="X20" s="59" t="s">
        <v>24</v>
      </c>
      <c r="Y20" s="59" t="s">
        <v>25</v>
      </c>
      <c r="Z20" s="59" t="s">
        <v>24</v>
      </c>
      <c r="AA20" s="59" t="s">
        <v>25</v>
      </c>
      <c r="AB20" s="59" t="s">
        <v>24</v>
      </c>
      <c r="AC20" s="59" t="s">
        <v>25</v>
      </c>
      <c r="AD20" s="59" t="s">
        <v>24</v>
      </c>
      <c r="AE20" s="59" t="s">
        <v>25</v>
      </c>
      <c r="AF20" s="59" t="s">
        <v>24</v>
      </c>
      <c r="AG20" s="59" t="s">
        <v>25</v>
      </c>
      <c r="AH20" s="59" t="s">
        <v>24</v>
      </c>
      <c r="AI20" s="59" t="s">
        <v>25</v>
      </c>
      <c r="AJ20" s="59" t="s">
        <v>24</v>
      </c>
      <c r="AK20" s="59" t="s">
        <v>25</v>
      </c>
      <c r="AL20" s="55" t="s">
        <v>24</v>
      </c>
      <c r="AM20" s="55" t="s">
        <v>25</v>
      </c>
      <c r="AN20" s="28" t="s">
        <v>24</v>
      </c>
      <c r="AO20" s="28" t="s">
        <v>25</v>
      </c>
      <c r="AP20" s="28" t="s">
        <v>24</v>
      </c>
      <c r="AQ20" s="28" t="s">
        <v>25</v>
      </c>
      <c r="AR20" s="47" t="s">
        <v>24</v>
      </c>
      <c r="AS20" s="28" t="s">
        <v>25</v>
      </c>
      <c r="AT20" s="47" t="s">
        <v>24</v>
      </c>
      <c r="AU20" s="28" t="s">
        <v>25</v>
      </c>
      <c r="AV20" s="47" t="s">
        <v>24</v>
      </c>
      <c r="AW20" s="50" t="s">
        <v>25</v>
      </c>
      <c r="AX20" s="47" t="s">
        <v>24</v>
      </c>
      <c r="AY20" s="51" t="s">
        <v>25</v>
      </c>
    </row>
    <row r="21" spans="2:51" x14ac:dyDescent="0.25">
      <c r="B21" s="15" t="s">
        <v>15</v>
      </c>
      <c r="C21" s="9" t="s">
        <v>15</v>
      </c>
      <c r="D21" s="9" t="s">
        <v>49</v>
      </c>
      <c r="E21" s="9" t="s">
        <v>54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58">
        <v>0</v>
      </c>
      <c r="Q21" s="58">
        <v>0</v>
      </c>
      <c r="R21" s="58">
        <v>4625</v>
      </c>
      <c r="S21" s="58">
        <v>13</v>
      </c>
      <c r="T21" s="58">
        <v>11384</v>
      </c>
      <c r="U21" s="58">
        <v>10</v>
      </c>
      <c r="V21" s="58">
        <v>18837</v>
      </c>
      <c r="W21" s="58">
        <v>31</v>
      </c>
      <c r="X21" s="58">
        <v>14424</v>
      </c>
      <c r="Y21" s="58">
        <v>46</v>
      </c>
      <c r="Z21" s="58">
        <v>3379</v>
      </c>
      <c r="AA21" s="58">
        <v>11</v>
      </c>
      <c r="AB21" s="58">
        <v>6729</v>
      </c>
      <c r="AC21" s="58">
        <v>26</v>
      </c>
      <c r="AD21" s="58">
        <v>28147</v>
      </c>
      <c r="AE21" s="58">
        <v>81</v>
      </c>
      <c r="AF21" s="58">
        <v>18353</v>
      </c>
      <c r="AG21" s="58">
        <v>45</v>
      </c>
      <c r="AH21" s="58">
        <v>10009</v>
      </c>
      <c r="AI21" s="58">
        <v>35</v>
      </c>
      <c r="AJ21" s="58">
        <v>11923</v>
      </c>
      <c r="AK21" s="58">
        <v>33</v>
      </c>
      <c r="AL21" s="9">
        <v>32975</v>
      </c>
      <c r="AM21" s="9">
        <v>118</v>
      </c>
      <c r="AN21" s="9">
        <v>22536</v>
      </c>
      <c r="AO21" s="9">
        <v>68</v>
      </c>
      <c r="AP21" s="9">
        <v>16674</v>
      </c>
      <c r="AQ21" s="9">
        <v>50</v>
      </c>
      <c r="AR21" s="9">
        <v>17192</v>
      </c>
      <c r="AS21" s="9">
        <v>41</v>
      </c>
      <c r="AT21" s="9">
        <v>0</v>
      </c>
      <c r="AU21" s="9">
        <v>0</v>
      </c>
      <c r="AV21" s="9">
        <v>21700</v>
      </c>
      <c r="AW21" s="9">
        <v>40</v>
      </c>
      <c r="AX21" s="9">
        <v>14734</v>
      </c>
      <c r="AY21" s="9">
        <v>38</v>
      </c>
    </row>
    <row r="22" spans="2:51" x14ac:dyDescent="0.25">
      <c r="B22" s="15"/>
      <c r="C22" s="9" t="s">
        <v>16</v>
      </c>
      <c r="D22" s="9" t="s">
        <v>50</v>
      </c>
      <c r="E22" s="9" t="s">
        <v>4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6620</v>
      </c>
      <c r="M22" s="60">
        <v>9</v>
      </c>
      <c r="N22" s="60">
        <v>0</v>
      </c>
      <c r="O22" s="60">
        <v>0</v>
      </c>
      <c r="P22" s="58">
        <v>4537</v>
      </c>
      <c r="Q22" s="58">
        <v>14</v>
      </c>
      <c r="R22" s="58">
        <v>0</v>
      </c>
      <c r="S22" s="58">
        <v>0</v>
      </c>
      <c r="T22" s="58">
        <v>6202</v>
      </c>
      <c r="U22" s="58">
        <v>13</v>
      </c>
      <c r="V22" s="58">
        <v>0</v>
      </c>
      <c r="W22" s="58">
        <v>0</v>
      </c>
      <c r="X22" s="58">
        <v>23889</v>
      </c>
      <c r="Y22" s="58">
        <v>67</v>
      </c>
      <c r="Z22" s="58">
        <v>0</v>
      </c>
      <c r="AA22" s="58">
        <v>0</v>
      </c>
      <c r="AB22" s="58">
        <v>29213</v>
      </c>
      <c r="AC22" s="58">
        <v>22</v>
      </c>
      <c r="AD22" s="58">
        <v>0</v>
      </c>
      <c r="AE22" s="58">
        <v>0</v>
      </c>
      <c r="AF22" s="58">
        <v>0</v>
      </c>
      <c r="AG22" s="58">
        <v>0</v>
      </c>
      <c r="AH22" s="58">
        <v>32289</v>
      </c>
      <c r="AI22" s="58">
        <v>57</v>
      </c>
      <c r="AJ22" s="58">
        <v>0</v>
      </c>
      <c r="AK22" s="58">
        <v>0</v>
      </c>
      <c r="AL22" s="9">
        <v>36536</v>
      </c>
      <c r="AM22" s="9">
        <v>103</v>
      </c>
      <c r="AN22" s="9">
        <v>0</v>
      </c>
      <c r="AO22" s="9">
        <v>0</v>
      </c>
      <c r="AP22" s="9">
        <v>19914</v>
      </c>
      <c r="AQ22" s="9">
        <v>49</v>
      </c>
      <c r="AR22" s="9">
        <v>0</v>
      </c>
      <c r="AS22" s="9">
        <v>0</v>
      </c>
      <c r="AT22" s="9">
        <v>22546</v>
      </c>
      <c r="AU22" s="9">
        <v>61</v>
      </c>
      <c r="AV22" s="9">
        <v>15186</v>
      </c>
      <c r="AW22" s="9">
        <v>45</v>
      </c>
      <c r="AX22" s="9">
        <v>18389</v>
      </c>
      <c r="AY22" s="9">
        <v>50</v>
      </c>
    </row>
    <row r="23" spans="2:51" x14ac:dyDescent="0.25">
      <c r="B23" s="15"/>
      <c r="C23" s="9" t="s">
        <v>17</v>
      </c>
      <c r="D23" s="9" t="s">
        <v>51</v>
      </c>
      <c r="E23" s="9" t="s">
        <v>4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5741</v>
      </c>
      <c r="W23" s="58">
        <v>10</v>
      </c>
      <c r="X23" s="58">
        <v>0</v>
      </c>
      <c r="Y23" s="58">
        <v>0</v>
      </c>
      <c r="Z23" s="58">
        <v>34743</v>
      </c>
      <c r="AA23" s="58">
        <v>119</v>
      </c>
      <c r="AB23" s="58">
        <v>0</v>
      </c>
      <c r="AC23" s="58">
        <v>0</v>
      </c>
      <c r="AD23" s="58">
        <v>17260</v>
      </c>
      <c r="AE23" s="58">
        <v>69</v>
      </c>
      <c r="AF23" s="58">
        <v>0</v>
      </c>
      <c r="AG23" s="58">
        <v>0</v>
      </c>
      <c r="AH23" s="58">
        <v>0</v>
      </c>
      <c r="AI23" s="58">
        <v>0</v>
      </c>
      <c r="AJ23" s="58">
        <v>39019</v>
      </c>
      <c r="AK23" s="58">
        <v>120</v>
      </c>
      <c r="AL23" s="9">
        <v>0</v>
      </c>
      <c r="AM23" s="9">
        <v>0</v>
      </c>
      <c r="AN23" s="9">
        <v>0</v>
      </c>
      <c r="AO23" s="9">
        <v>0</v>
      </c>
      <c r="AP23" s="9">
        <v>35995</v>
      </c>
      <c r="AQ23" s="9">
        <v>106</v>
      </c>
      <c r="AR23" s="9">
        <v>0</v>
      </c>
      <c r="AS23" s="9">
        <v>0</v>
      </c>
      <c r="AT23" s="9">
        <v>13595</v>
      </c>
      <c r="AU23" s="9">
        <v>30</v>
      </c>
      <c r="AV23" s="9">
        <v>0</v>
      </c>
      <c r="AW23" s="9">
        <v>0</v>
      </c>
      <c r="AX23" s="9">
        <v>23767</v>
      </c>
      <c r="AY23" s="9">
        <v>50</v>
      </c>
    </row>
    <row r="24" spans="2:51" x14ac:dyDescent="0.25">
      <c r="B24" s="15"/>
      <c r="C24" s="9" t="s">
        <v>18</v>
      </c>
      <c r="D24" s="9" t="s">
        <v>52</v>
      </c>
      <c r="E24" s="9" t="s">
        <v>4</v>
      </c>
      <c r="F24" s="60">
        <v>0</v>
      </c>
      <c r="G24" s="60">
        <v>0</v>
      </c>
      <c r="H24" s="60">
        <v>0</v>
      </c>
      <c r="I24" s="60">
        <v>0</v>
      </c>
      <c r="J24" s="60">
        <v>2215</v>
      </c>
      <c r="K24" s="60">
        <v>7</v>
      </c>
      <c r="L24" s="60">
        <v>0</v>
      </c>
      <c r="M24" s="60">
        <v>0</v>
      </c>
      <c r="N24" s="60">
        <v>0</v>
      </c>
      <c r="O24" s="60">
        <v>0</v>
      </c>
      <c r="P24" s="58">
        <v>0</v>
      </c>
      <c r="Q24" s="58">
        <v>0</v>
      </c>
      <c r="R24" s="58">
        <v>0</v>
      </c>
      <c r="S24" s="58">
        <v>0</v>
      </c>
      <c r="T24" s="58">
        <v>5896</v>
      </c>
      <c r="U24" s="58">
        <v>24</v>
      </c>
      <c r="V24" s="58">
        <v>0</v>
      </c>
      <c r="W24" s="58">
        <v>0</v>
      </c>
      <c r="X24" s="58">
        <v>3934</v>
      </c>
      <c r="Y24" s="58">
        <v>12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21818</v>
      </c>
      <c r="AI24" s="58">
        <v>80</v>
      </c>
      <c r="AJ24" s="58">
        <v>15216</v>
      </c>
      <c r="AK24" s="58">
        <v>41</v>
      </c>
      <c r="AL24" s="9">
        <v>0</v>
      </c>
      <c r="AM24" s="9">
        <v>0</v>
      </c>
      <c r="AN24" s="45">
        <v>0</v>
      </c>
      <c r="AO24" s="45">
        <v>0</v>
      </c>
      <c r="AP24" s="9">
        <v>28987</v>
      </c>
      <c r="AQ24" s="9">
        <v>51</v>
      </c>
      <c r="AR24" s="9">
        <v>0</v>
      </c>
      <c r="AS24" s="9">
        <v>0</v>
      </c>
      <c r="AT24" s="9">
        <v>23633</v>
      </c>
      <c r="AU24" s="9">
        <v>76</v>
      </c>
      <c r="AV24" s="9">
        <v>32979</v>
      </c>
      <c r="AW24" s="9">
        <v>72</v>
      </c>
      <c r="AX24" s="9">
        <v>14175</v>
      </c>
      <c r="AY24" s="9">
        <v>27</v>
      </c>
    </row>
    <row r="25" spans="2:51" x14ac:dyDescent="0.25">
      <c r="B25" s="15"/>
      <c r="C25" s="9" t="s">
        <v>20</v>
      </c>
      <c r="D25" s="9" t="s">
        <v>53</v>
      </c>
      <c r="E25" s="9" t="s">
        <v>4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19829</v>
      </c>
      <c r="M25" s="60">
        <v>37</v>
      </c>
      <c r="N25" s="60">
        <v>0</v>
      </c>
      <c r="O25" s="60">
        <v>0</v>
      </c>
      <c r="P25" s="58">
        <v>0</v>
      </c>
      <c r="Q25" s="58">
        <v>0</v>
      </c>
      <c r="R25" s="58">
        <v>0</v>
      </c>
      <c r="S25" s="58">
        <v>0</v>
      </c>
      <c r="T25" s="58">
        <v>21428</v>
      </c>
      <c r="U25" s="58">
        <v>44</v>
      </c>
      <c r="V25" s="58">
        <v>0</v>
      </c>
      <c r="W25" s="58">
        <v>0</v>
      </c>
      <c r="X25" s="58">
        <v>0</v>
      </c>
      <c r="Y25" s="58">
        <v>0</v>
      </c>
      <c r="Z25" s="58">
        <v>8069</v>
      </c>
      <c r="AA25" s="58">
        <v>20</v>
      </c>
      <c r="AB25" s="58">
        <v>0</v>
      </c>
      <c r="AC25" s="58">
        <v>0</v>
      </c>
      <c r="AD25" s="58">
        <v>0</v>
      </c>
      <c r="AE25" s="58">
        <v>0</v>
      </c>
      <c r="AF25" s="58">
        <v>24620</v>
      </c>
      <c r="AG25" s="58">
        <v>48</v>
      </c>
      <c r="AH25" s="58">
        <v>0</v>
      </c>
      <c r="AI25" s="58">
        <v>0</v>
      </c>
      <c r="AJ25" s="58">
        <v>10265</v>
      </c>
      <c r="AK25" s="58">
        <v>29</v>
      </c>
      <c r="AL25" s="9">
        <v>9635</v>
      </c>
      <c r="AM25" s="9">
        <v>21</v>
      </c>
      <c r="AN25" s="9">
        <v>0</v>
      </c>
      <c r="AO25" s="9">
        <v>0</v>
      </c>
      <c r="AP25" s="9">
        <v>19005</v>
      </c>
      <c r="AQ25" s="9">
        <v>39</v>
      </c>
      <c r="AR25" s="9">
        <v>10777</v>
      </c>
      <c r="AS25" s="9">
        <v>34</v>
      </c>
      <c r="AT25" s="9">
        <v>11293</v>
      </c>
      <c r="AU25" s="9">
        <v>24</v>
      </c>
      <c r="AV25" s="9">
        <v>30034</v>
      </c>
      <c r="AW25" s="9">
        <v>48</v>
      </c>
      <c r="AX25" s="9">
        <v>17237</v>
      </c>
      <c r="AY25" s="9">
        <v>29</v>
      </c>
    </row>
    <row r="26" spans="2:51" ht="18.75" x14ac:dyDescent="0.4">
      <c r="B26" s="15"/>
      <c r="C26" s="9"/>
      <c r="D26" s="9"/>
      <c r="E26" s="29" t="s">
        <v>128</v>
      </c>
      <c r="F26" s="29">
        <v>0</v>
      </c>
      <c r="G26" s="29">
        <v>0</v>
      </c>
      <c r="H26" s="29">
        <v>0</v>
      </c>
      <c r="I26" s="29">
        <v>0</v>
      </c>
      <c r="J26" s="29">
        <f>SUM(J21:J25)</f>
        <v>2215</v>
      </c>
      <c r="K26" s="29">
        <f>SUM(K21:K25)</f>
        <v>7</v>
      </c>
      <c r="L26" s="29">
        <f>SUM(L21:L25)</f>
        <v>26449</v>
      </c>
      <c r="M26" s="29">
        <f>SUM(M21:M25)</f>
        <v>46</v>
      </c>
      <c r="N26" s="29">
        <v>0</v>
      </c>
      <c r="O26" s="29">
        <v>0</v>
      </c>
      <c r="P26" s="29">
        <f>SUM(P21:P25)</f>
        <v>4537</v>
      </c>
      <c r="Q26" s="29">
        <f>SUM(Q21:Q25)</f>
        <v>14</v>
      </c>
      <c r="R26" s="29">
        <v>0</v>
      </c>
      <c r="S26" s="29">
        <v>0</v>
      </c>
      <c r="T26" s="29">
        <f t="shared" ref="T26:AC26" si="9">SUM(T21:T25)</f>
        <v>44910</v>
      </c>
      <c r="U26" s="29">
        <f t="shared" si="9"/>
        <v>91</v>
      </c>
      <c r="V26" s="29">
        <f t="shared" si="9"/>
        <v>24578</v>
      </c>
      <c r="W26" s="29">
        <f t="shared" si="9"/>
        <v>41</v>
      </c>
      <c r="X26" s="29">
        <f t="shared" si="9"/>
        <v>42247</v>
      </c>
      <c r="Y26" s="29">
        <f t="shared" si="9"/>
        <v>125</v>
      </c>
      <c r="Z26" s="29">
        <f t="shared" si="9"/>
        <v>46191</v>
      </c>
      <c r="AA26" s="29">
        <f t="shared" si="9"/>
        <v>150</v>
      </c>
      <c r="AB26" s="29">
        <f t="shared" si="9"/>
        <v>35942</v>
      </c>
      <c r="AC26" s="29">
        <f t="shared" si="9"/>
        <v>48</v>
      </c>
      <c r="AD26" s="29">
        <f t="shared" ref="AD26:AM26" si="10">SUM(AD21:AD25)</f>
        <v>45407</v>
      </c>
      <c r="AE26" s="29">
        <f t="shared" si="10"/>
        <v>150</v>
      </c>
      <c r="AF26" s="29">
        <f t="shared" si="10"/>
        <v>42973</v>
      </c>
      <c r="AG26" s="29">
        <f t="shared" si="10"/>
        <v>93</v>
      </c>
      <c r="AH26" s="29">
        <f t="shared" si="10"/>
        <v>64116</v>
      </c>
      <c r="AI26" s="29">
        <f t="shared" si="10"/>
        <v>172</v>
      </c>
      <c r="AJ26" s="29">
        <f t="shared" si="10"/>
        <v>76423</v>
      </c>
      <c r="AK26" s="29">
        <f t="shared" si="10"/>
        <v>223</v>
      </c>
      <c r="AL26" s="30">
        <f t="shared" si="10"/>
        <v>79146</v>
      </c>
      <c r="AM26" s="30">
        <f t="shared" si="10"/>
        <v>242</v>
      </c>
      <c r="AN26" s="30">
        <f t="shared" ref="AN26:AO26" si="11">SUM(AN21:AN25)</f>
        <v>22536</v>
      </c>
      <c r="AO26" s="30">
        <f t="shared" si="11"/>
        <v>68</v>
      </c>
      <c r="AP26" s="30">
        <f t="shared" ref="AP26:AW26" si="12">SUM(AP21:AP25)</f>
        <v>120575</v>
      </c>
      <c r="AQ26" s="30">
        <f t="shared" si="12"/>
        <v>295</v>
      </c>
      <c r="AR26" s="30">
        <f t="shared" si="12"/>
        <v>27969</v>
      </c>
      <c r="AS26" s="30">
        <f t="shared" si="12"/>
        <v>75</v>
      </c>
      <c r="AT26" s="30">
        <f t="shared" si="12"/>
        <v>71067</v>
      </c>
      <c r="AU26" s="30">
        <f t="shared" si="12"/>
        <v>191</v>
      </c>
      <c r="AV26" s="30">
        <f t="shared" si="12"/>
        <v>99899</v>
      </c>
      <c r="AW26" s="30">
        <f t="shared" si="12"/>
        <v>205</v>
      </c>
      <c r="AX26" s="30">
        <f>SUM(AX21:AX25)</f>
        <v>88302</v>
      </c>
      <c r="AY26" s="30">
        <f>SUM(AY21:AY25)</f>
        <v>194</v>
      </c>
    </row>
    <row r="27" spans="2:51" x14ac:dyDescent="0.25">
      <c r="B27" s="15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9"/>
      <c r="AO27" s="9"/>
      <c r="AP27" s="9"/>
      <c r="AQ27" s="9"/>
      <c r="AR27" s="1"/>
      <c r="AS27" s="1"/>
      <c r="AT27" s="1"/>
      <c r="AU27" s="1"/>
      <c r="AV27" s="1"/>
      <c r="AW27" s="1"/>
      <c r="AX27" s="1"/>
      <c r="AY27" s="1"/>
    </row>
    <row r="28" spans="2:51" x14ac:dyDescent="0.25">
      <c r="B28" s="15" t="s">
        <v>2</v>
      </c>
      <c r="C28" s="55" t="s">
        <v>5</v>
      </c>
      <c r="D28" s="55" t="s">
        <v>1</v>
      </c>
      <c r="E28" s="55" t="s">
        <v>39</v>
      </c>
      <c r="F28" s="59" t="s">
        <v>24</v>
      </c>
      <c r="G28" s="59" t="s">
        <v>25</v>
      </c>
      <c r="H28" s="59" t="s">
        <v>24</v>
      </c>
      <c r="I28" s="59" t="s">
        <v>25</v>
      </c>
      <c r="J28" s="59" t="s">
        <v>24</v>
      </c>
      <c r="K28" s="59" t="s">
        <v>25</v>
      </c>
      <c r="L28" s="59" t="s">
        <v>24</v>
      </c>
      <c r="M28" s="59" t="s">
        <v>25</v>
      </c>
      <c r="N28" s="59" t="s">
        <v>24</v>
      </c>
      <c r="O28" s="59" t="s">
        <v>25</v>
      </c>
      <c r="P28" s="59" t="s">
        <v>24</v>
      </c>
      <c r="Q28" s="59" t="s">
        <v>25</v>
      </c>
      <c r="R28" s="59" t="s">
        <v>24</v>
      </c>
      <c r="S28" s="59" t="s">
        <v>25</v>
      </c>
      <c r="T28" s="59" t="s">
        <v>24</v>
      </c>
      <c r="U28" s="59" t="s">
        <v>25</v>
      </c>
      <c r="V28" s="59" t="s">
        <v>24</v>
      </c>
      <c r="W28" s="59" t="s">
        <v>25</v>
      </c>
      <c r="X28" s="59" t="s">
        <v>24</v>
      </c>
      <c r="Y28" s="59" t="s">
        <v>25</v>
      </c>
      <c r="Z28" s="59" t="s">
        <v>24</v>
      </c>
      <c r="AA28" s="59" t="s">
        <v>25</v>
      </c>
      <c r="AB28" s="59" t="s">
        <v>24</v>
      </c>
      <c r="AC28" s="59" t="s">
        <v>25</v>
      </c>
      <c r="AD28" s="59" t="s">
        <v>24</v>
      </c>
      <c r="AE28" s="59" t="s">
        <v>25</v>
      </c>
      <c r="AF28" s="59" t="s">
        <v>24</v>
      </c>
      <c r="AG28" s="59" t="s">
        <v>25</v>
      </c>
      <c r="AH28" s="59" t="s">
        <v>24</v>
      </c>
      <c r="AI28" s="59" t="s">
        <v>25</v>
      </c>
      <c r="AJ28" s="59" t="s">
        <v>24</v>
      </c>
      <c r="AK28" s="59" t="s">
        <v>25</v>
      </c>
      <c r="AL28" s="55" t="s">
        <v>24</v>
      </c>
      <c r="AM28" s="55" t="s">
        <v>25</v>
      </c>
      <c r="AN28" s="28" t="s">
        <v>24</v>
      </c>
      <c r="AO28" s="28" t="s">
        <v>25</v>
      </c>
      <c r="AP28" s="28" t="s">
        <v>24</v>
      </c>
      <c r="AQ28" s="28" t="s">
        <v>25</v>
      </c>
      <c r="AR28" s="47" t="s">
        <v>24</v>
      </c>
      <c r="AS28" s="28" t="s">
        <v>25</v>
      </c>
      <c r="AT28" s="47" t="s">
        <v>24</v>
      </c>
      <c r="AU28" s="28" t="s">
        <v>25</v>
      </c>
      <c r="AV28" s="47" t="s">
        <v>24</v>
      </c>
      <c r="AW28" s="50" t="s">
        <v>25</v>
      </c>
      <c r="AX28" s="47" t="s">
        <v>24</v>
      </c>
      <c r="AY28" s="51" t="s">
        <v>25</v>
      </c>
    </row>
    <row r="29" spans="2:51" x14ac:dyDescent="0.25">
      <c r="B29" s="15" t="s">
        <v>21</v>
      </c>
      <c r="C29" s="9" t="s">
        <v>21</v>
      </c>
      <c r="D29" s="9" t="s">
        <v>44</v>
      </c>
      <c r="E29" s="9" t="s">
        <v>4</v>
      </c>
      <c r="F29" s="60">
        <v>0</v>
      </c>
      <c r="G29" s="60">
        <v>0</v>
      </c>
      <c r="H29" s="60">
        <v>7812</v>
      </c>
      <c r="I29" s="60">
        <v>13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58">
        <v>13445</v>
      </c>
      <c r="Q29" s="58">
        <v>15</v>
      </c>
      <c r="R29" s="58">
        <v>0</v>
      </c>
      <c r="S29" s="58">
        <v>0</v>
      </c>
      <c r="T29" s="58">
        <v>0</v>
      </c>
      <c r="U29" s="58">
        <v>0</v>
      </c>
      <c r="V29" s="58">
        <v>10654</v>
      </c>
      <c r="W29" s="58">
        <v>30</v>
      </c>
      <c r="X29" s="58">
        <v>41795</v>
      </c>
      <c r="Y29" s="58">
        <v>123</v>
      </c>
      <c r="Z29" s="58">
        <v>0</v>
      </c>
      <c r="AA29" s="58">
        <v>0</v>
      </c>
      <c r="AB29" s="58">
        <v>0</v>
      </c>
      <c r="AC29" s="58">
        <v>0</v>
      </c>
      <c r="AD29" s="58">
        <v>34102</v>
      </c>
      <c r="AE29" s="58">
        <v>109</v>
      </c>
      <c r="AF29" s="58">
        <v>0</v>
      </c>
      <c r="AG29" s="58">
        <v>0</v>
      </c>
      <c r="AH29" s="58">
        <v>35281</v>
      </c>
      <c r="AI29" s="58">
        <v>96</v>
      </c>
      <c r="AJ29" s="58">
        <v>0</v>
      </c>
      <c r="AK29" s="58">
        <v>0</v>
      </c>
      <c r="AL29" s="9">
        <v>56377</v>
      </c>
      <c r="AM29" s="9">
        <v>183</v>
      </c>
      <c r="AN29" s="45">
        <v>0</v>
      </c>
      <c r="AO29" s="45">
        <v>0</v>
      </c>
      <c r="AP29" s="9">
        <v>0</v>
      </c>
      <c r="AQ29" s="9">
        <v>0</v>
      </c>
      <c r="AR29" s="9">
        <v>106740</v>
      </c>
      <c r="AS29" s="9">
        <v>192</v>
      </c>
      <c r="AT29" s="9">
        <v>0</v>
      </c>
      <c r="AU29" s="9">
        <v>0</v>
      </c>
      <c r="AV29" s="9">
        <v>94583</v>
      </c>
      <c r="AW29" s="9">
        <v>173</v>
      </c>
      <c r="AX29" s="9">
        <v>72667</v>
      </c>
      <c r="AY29" s="9">
        <v>91</v>
      </c>
    </row>
    <row r="30" spans="2:51" x14ac:dyDescent="0.25">
      <c r="B30" s="15"/>
      <c r="C30" s="9" t="s">
        <v>22</v>
      </c>
      <c r="D30" s="9" t="s">
        <v>55</v>
      </c>
      <c r="E30" s="9" t="s">
        <v>4</v>
      </c>
      <c r="F30" s="60">
        <v>10225</v>
      </c>
      <c r="G30" s="60">
        <v>22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11760</v>
      </c>
      <c r="O30" s="60">
        <v>40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22826</v>
      </c>
      <c r="AE30" s="58">
        <v>81</v>
      </c>
      <c r="AF30" s="58">
        <v>0</v>
      </c>
      <c r="AG30" s="58">
        <v>0</v>
      </c>
      <c r="AH30" s="58">
        <v>19382</v>
      </c>
      <c r="AI30" s="58">
        <v>68</v>
      </c>
      <c r="AJ30" s="58">
        <v>0</v>
      </c>
      <c r="AK30" s="58">
        <v>0</v>
      </c>
      <c r="AL30" s="9">
        <v>26576</v>
      </c>
      <c r="AM30" s="9">
        <v>51</v>
      </c>
      <c r="AN30" s="45">
        <v>0</v>
      </c>
      <c r="AO30" s="45">
        <v>0</v>
      </c>
      <c r="AP30" s="9">
        <v>0</v>
      </c>
      <c r="AQ30" s="9">
        <v>0</v>
      </c>
      <c r="AR30" s="9">
        <v>26628</v>
      </c>
      <c r="AS30" s="9">
        <v>31</v>
      </c>
      <c r="AT30" s="9">
        <v>0</v>
      </c>
      <c r="AU30" s="9">
        <v>0</v>
      </c>
      <c r="AV30" s="9">
        <v>29322</v>
      </c>
      <c r="AW30" s="9">
        <v>52</v>
      </c>
      <c r="AX30" s="9">
        <v>10385</v>
      </c>
      <c r="AY30" s="9">
        <v>18</v>
      </c>
    </row>
    <row r="31" spans="2:51" x14ac:dyDescent="0.25">
      <c r="B31" s="15"/>
      <c r="C31" s="9" t="s">
        <v>23</v>
      </c>
      <c r="D31" s="9" t="s">
        <v>56</v>
      </c>
      <c r="E31" s="9" t="s">
        <v>4</v>
      </c>
      <c r="F31" s="60">
        <v>0</v>
      </c>
      <c r="G31" s="60">
        <v>0</v>
      </c>
      <c r="H31" s="60">
        <v>0</v>
      </c>
      <c r="I31" s="60">
        <v>0</v>
      </c>
      <c r="J31" s="60">
        <v>18919</v>
      </c>
      <c r="K31" s="60">
        <v>59</v>
      </c>
      <c r="L31" s="60">
        <v>0</v>
      </c>
      <c r="M31" s="60">
        <v>0</v>
      </c>
      <c r="N31" s="60">
        <v>0</v>
      </c>
      <c r="O31" s="60">
        <v>0</v>
      </c>
      <c r="P31" s="58">
        <v>7065</v>
      </c>
      <c r="Q31" s="58">
        <v>24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10206</v>
      </c>
      <c r="Y31" s="58">
        <v>21</v>
      </c>
      <c r="Z31" s="58">
        <v>0</v>
      </c>
      <c r="AA31" s="58">
        <v>0</v>
      </c>
      <c r="AB31" s="58">
        <v>21828</v>
      </c>
      <c r="AC31" s="58">
        <v>44</v>
      </c>
      <c r="AD31" s="58">
        <v>0</v>
      </c>
      <c r="AE31" s="58">
        <v>0</v>
      </c>
      <c r="AF31" s="58">
        <v>0</v>
      </c>
      <c r="AG31" s="58">
        <v>0</v>
      </c>
      <c r="AH31" s="58">
        <v>33891</v>
      </c>
      <c r="AI31" s="58">
        <v>78</v>
      </c>
      <c r="AJ31" s="58">
        <v>0</v>
      </c>
      <c r="AK31" s="58">
        <v>0</v>
      </c>
      <c r="AL31" s="9">
        <v>31730</v>
      </c>
      <c r="AM31" s="9">
        <v>64</v>
      </c>
      <c r="AN31" s="45">
        <v>0</v>
      </c>
      <c r="AO31" s="45">
        <v>0</v>
      </c>
      <c r="AP31" s="9">
        <v>0</v>
      </c>
      <c r="AQ31" s="9">
        <v>0</v>
      </c>
      <c r="AR31" s="9">
        <v>32257</v>
      </c>
      <c r="AS31" s="9">
        <v>59</v>
      </c>
      <c r="AT31" s="9">
        <v>0</v>
      </c>
      <c r="AU31" s="9">
        <v>0</v>
      </c>
      <c r="AV31" s="9">
        <v>55568</v>
      </c>
      <c r="AW31" s="9">
        <v>95</v>
      </c>
      <c r="AX31" s="9">
        <v>37170</v>
      </c>
      <c r="AY31" s="9">
        <v>60</v>
      </c>
    </row>
    <row r="32" spans="2:51" ht="18.75" x14ac:dyDescent="0.4">
      <c r="B32" s="15"/>
      <c r="C32" s="9"/>
      <c r="D32" s="9"/>
      <c r="E32" s="29" t="s">
        <v>128</v>
      </c>
      <c r="F32" s="29">
        <f t="shared" ref="F32:K32" si="13">SUM(F29:F31)</f>
        <v>10225</v>
      </c>
      <c r="G32" s="29">
        <f t="shared" si="13"/>
        <v>22</v>
      </c>
      <c r="H32" s="29">
        <f t="shared" si="13"/>
        <v>7812</v>
      </c>
      <c r="I32" s="29">
        <f t="shared" si="13"/>
        <v>13</v>
      </c>
      <c r="J32" s="29">
        <f t="shared" si="13"/>
        <v>18919</v>
      </c>
      <c r="K32" s="29">
        <f t="shared" si="13"/>
        <v>59</v>
      </c>
      <c r="L32" s="29">
        <v>0</v>
      </c>
      <c r="M32" s="29">
        <v>0</v>
      </c>
      <c r="N32" s="29">
        <f>SUM(N29:N31)</f>
        <v>11760</v>
      </c>
      <c r="O32" s="29">
        <f>SUM(O29:O31)</f>
        <v>40</v>
      </c>
      <c r="P32" s="29">
        <f>SUM(P29:P31)</f>
        <v>20510</v>
      </c>
      <c r="Q32" s="29">
        <f>SUM(Q29:Q31)</f>
        <v>39</v>
      </c>
      <c r="R32" s="29">
        <v>0</v>
      </c>
      <c r="S32" s="29">
        <v>0</v>
      </c>
      <c r="T32" s="29">
        <v>0</v>
      </c>
      <c r="U32" s="29">
        <v>0</v>
      </c>
      <c r="V32" s="29">
        <v>10654</v>
      </c>
      <c r="W32" s="29">
        <v>30</v>
      </c>
      <c r="X32" s="29">
        <f>SUM(X29:X31)</f>
        <v>52001</v>
      </c>
      <c r="Y32" s="29">
        <f>SUM(Y29:Y31)</f>
        <v>144</v>
      </c>
      <c r="Z32" s="29">
        <v>0</v>
      </c>
      <c r="AA32" s="29">
        <v>0</v>
      </c>
      <c r="AB32" s="29">
        <v>21828</v>
      </c>
      <c r="AC32" s="29">
        <v>44</v>
      </c>
      <c r="AD32" s="29">
        <f t="shared" ref="AD32:AI32" si="14">SUM(AD29:AD31)</f>
        <v>56928</v>
      </c>
      <c r="AE32" s="29">
        <f t="shared" si="14"/>
        <v>190</v>
      </c>
      <c r="AF32" s="29">
        <f t="shared" si="14"/>
        <v>0</v>
      </c>
      <c r="AG32" s="29">
        <f t="shared" si="14"/>
        <v>0</v>
      </c>
      <c r="AH32" s="29">
        <f t="shared" si="14"/>
        <v>88554</v>
      </c>
      <c r="AI32" s="29">
        <f t="shared" si="14"/>
        <v>242</v>
      </c>
      <c r="AJ32" s="29">
        <v>0</v>
      </c>
      <c r="AK32" s="29">
        <v>0</v>
      </c>
      <c r="AL32" s="30">
        <f>SUM(AL29:AL31)</f>
        <v>114683</v>
      </c>
      <c r="AM32" s="30">
        <f>SUM(AM29:AM31)</f>
        <v>298</v>
      </c>
      <c r="AN32" s="30">
        <f t="shared" ref="AN32:AO32" si="15">SUM(AN28:AN30)</f>
        <v>0</v>
      </c>
      <c r="AO32" s="30">
        <f t="shared" si="15"/>
        <v>0</v>
      </c>
      <c r="AP32" s="30">
        <v>0</v>
      </c>
      <c r="AQ32" s="30">
        <v>0</v>
      </c>
      <c r="AR32" s="30">
        <f>SUM(AR29:AR31)</f>
        <v>165625</v>
      </c>
      <c r="AS32" s="30">
        <f>SUM(AS29:AS31)</f>
        <v>282</v>
      </c>
      <c r="AT32" s="30">
        <f t="shared" ref="AT32:AU32" si="16">SUM(AT29:AT31)</f>
        <v>0</v>
      </c>
      <c r="AU32" s="30">
        <f t="shared" si="16"/>
        <v>0</v>
      </c>
      <c r="AV32" s="30">
        <f>SUM(AV29:AV31)</f>
        <v>179473</v>
      </c>
      <c r="AW32" s="30">
        <f>SUM(AW29:AW31)</f>
        <v>320</v>
      </c>
      <c r="AX32" s="30">
        <f>SUM(AX29:AX31)</f>
        <v>120222</v>
      </c>
      <c r="AY32" s="30">
        <f>SUM(AY29:AY31)</f>
        <v>169</v>
      </c>
    </row>
    <row r="33" spans="2:51" ht="18.75" x14ac:dyDescent="0.4">
      <c r="B33" s="15" t="s">
        <v>57</v>
      </c>
      <c r="C33" s="9"/>
      <c r="D33" s="9"/>
      <c r="E33" s="29"/>
      <c r="F33" s="29">
        <v>73319</v>
      </c>
      <c r="G33" s="29">
        <v>39</v>
      </c>
      <c r="H33" s="29">
        <v>43146</v>
      </c>
      <c r="I33" s="29">
        <v>40</v>
      </c>
      <c r="J33" s="29">
        <v>27881</v>
      </c>
      <c r="K33" s="29">
        <v>47</v>
      </c>
      <c r="L33" s="29">
        <v>13760</v>
      </c>
      <c r="M33" s="29">
        <v>26</v>
      </c>
      <c r="N33" s="29">
        <v>13953</v>
      </c>
      <c r="O33" s="29">
        <v>22</v>
      </c>
      <c r="P33" s="29">
        <v>12424</v>
      </c>
      <c r="Q33" s="29">
        <v>25</v>
      </c>
      <c r="R33" s="29">
        <v>372505</v>
      </c>
      <c r="S33" s="29">
        <v>111</v>
      </c>
      <c r="T33" s="29">
        <v>41559</v>
      </c>
      <c r="U33" s="29">
        <v>48</v>
      </c>
      <c r="V33" s="29">
        <v>1371224</v>
      </c>
      <c r="W33" s="29">
        <v>59</v>
      </c>
      <c r="X33" s="29">
        <v>87783</v>
      </c>
      <c r="Y33" s="29">
        <v>87</v>
      </c>
      <c r="Z33" s="29">
        <v>106610</v>
      </c>
      <c r="AA33" s="29">
        <v>88</v>
      </c>
      <c r="AB33" s="29">
        <v>272166</v>
      </c>
      <c r="AC33" s="29">
        <v>68</v>
      </c>
      <c r="AD33" s="29">
        <v>1712053</v>
      </c>
      <c r="AE33" s="29">
        <v>120</v>
      </c>
      <c r="AF33" s="29">
        <v>435288</v>
      </c>
      <c r="AG33" s="29">
        <v>145</v>
      </c>
      <c r="AH33" s="29">
        <v>22524</v>
      </c>
      <c r="AI33" s="29">
        <v>33</v>
      </c>
      <c r="AJ33" s="29">
        <v>810838</v>
      </c>
      <c r="AK33" s="29">
        <v>57</v>
      </c>
      <c r="AL33" s="30">
        <v>607653</v>
      </c>
      <c r="AM33" s="30">
        <v>81</v>
      </c>
      <c r="AN33" s="30">
        <v>70773</v>
      </c>
      <c r="AO33" s="30">
        <v>38</v>
      </c>
      <c r="AP33" s="48">
        <v>19351552</v>
      </c>
      <c r="AQ33" s="30">
        <v>39</v>
      </c>
      <c r="AR33" s="30">
        <v>65862</v>
      </c>
      <c r="AS33" s="30">
        <v>28</v>
      </c>
      <c r="AT33" s="30">
        <v>630072</v>
      </c>
      <c r="AU33" s="30">
        <v>10</v>
      </c>
      <c r="AV33" s="30">
        <v>504627</v>
      </c>
      <c r="AW33" s="30">
        <v>42</v>
      </c>
      <c r="AX33" s="30">
        <v>2437659</v>
      </c>
      <c r="AY33" s="30">
        <v>25</v>
      </c>
    </row>
    <row r="34" spans="2:51" ht="18.75" x14ac:dyDescent="0.4">
      <c r="B34" s="15" t="s">
        <v>58</v>
      </c>
      <c r="C34" s="9"/>
      <c r="D34" s="9"/>
      <c r="E34" s="9"/>
      <c r="F34" s="30">
        <f>SUM(F9+F18+F26+F32+F33)</f>
        <v>98664</v>
      </c>
      <c r="G34" s="30">
        <f>SUM(G9+G18+G26+G32+G33)</f>
        <v>87</v>
      </c>
      <c r="H34" s="30">
        <f>SUM(H9+H18+H26+H32+H33)</f>
        <v>61481</v>
      </c>
      <c r="I34" s="30">
        <f>SUM(I9+I18+I26+I32+I33)</f>
        <v>79</v>
      </c>
      <c r="J34" s="30">
        <f>SUM(J9+J18+J26+J32+J33)</f>
        <v>54732</v>
      </c>
      <c r="K34" s="30">
        <f t="shared" ref="K34:M34" si="17">SUM(K9+K18+K26+K32+K33)</f>
        <v>125</v>
      </c>
      <c r="L34" s="30">
        <f t="shared" si="17"/>
        <v>51249</v>
      </c>
      <c r="M34" s="30">
        <f t="shared" si="17"/>
        <v>97</v>
      </c>
      <c r="N34" s="30">
        <f t="shared" ref="N34" si="18">SUM(N9+N18+N26+N32+N33)</f>
        <v>58204</v>
      </c>
      <c r="O34" s="30">
        <f t="shared" ref="O34" si="19">SUM(O9+O18+O26+O32+O33)</f>
        <v>142</v>
      </c>
      <c r="P34" s="30">
        <f t="shared" ref="P34" si="20">SUM(P9+P18+P26+P32+P33)</f>
        <v>51171</v>
      </c>
      <c r="Q34" s="30">
        <f t="shared" ref="Q34" si="21">SUM(Q9+Q18+Q26+Q32+Q33)</f>
        <v>99</v>
      </c>
      <c r="R34" s="30">
        <f t="shared" ref="R34" si="22">SUM(R9+R18+R26+R32+R33)</f>
        <v>401217</v>
      </c>
      <c r="S34" s="30">
        <f t="shared" ref="S34" si="23">SUM(S9+S18+S26+S32+S33)</f>
        <v>165</v>
      </c>
      <c r="T34" s="30">
        <f t="shared" ref="T34" si="24">SUM(T9+T18+T26+T32+T33)</f>
        <v>106988</v>
      </c>
      <c r="U34" s="30">
        <f t="shared" ref="U34" si="25">SUM(U9+U18+U26+U32+U33)</f>
        <v>186</v>
      </c>
      <c r="V34" s="30">
        <f t="shared" ref="V34" si="26">SUM(V9+V18+V26+V32+V33)</f>
        <v>1434190</v>
      </c>
      <c r="W34" s="30">
        <f t="shared" ref="W34" si="27">SUM(W9+W18+W26+W32+W33)</f>
        <v>215</v>
      </c>
      <c r="X34" s="30">
        <f t="shared" ref="X34" si="28">SUM(X9+X18+X26+X32+X33)</f>
        <v>398348</v>
      </c>
      <c r="Y34" s="30">
        <f t="shared" ref="Y34" si="29">SUM(Y9+Y18+Y26+Y32+Y33)</f>
        <v>886</v>
      </c>
      <c r="Z34" s="30">
        <f t="shared" ref="Z34" si="30">SUM(Z9+Z18+Z26+Z32+Z33)</f>
        <v>236976</v>
      </c>
      <c r="AA34" s="30">
        <f t="shared" ref="AA34" si="31">SUM(AA9+AA18+AA26+AA32+AA33)</f>
        <v>452</v>
      </c>
      <c r="AB34" s="30">
        <f t="shared" ref="AB34:AJ34" si="32">SUM(AB9+AB18+AB26+AB32+AB33)</f>
        <v>489744</v>
      </c>
      <c r="AC34" s="30">
        <f t="shared" ref="AC34:AK34" si="33">SUM(AC9+AC18+AC26+AC32+AC33)</f>
        <v>577</v>
      </c>
      <c r="AD34" s="30">
        <f t="shared" si="32"/>
        <v>1901450</v>
      </c>
      <c r="AE34" s="30">
        <f t="shared" si="33"/>
        <v>676</v>
      </c>
      <c r="AF34" s="30">
        <f t="shared" si="32"/>
        <v>586431</v>
      </c>
      <c r="AG34" s="30">
        <f t="shared" si="33"/>
        <v>450</v>
      </c>
      <c r="AH34" s="30">
        <f t="shared" si="32"/>
        <v>271456</v>
      </c>
      <c r="AI34" s="30">
        <f t="shared" si="33"/>
        <v>691</v>
      </c>
      <c r="AJ34" s="30">
        <f t="shared" si="32"/>
        <v>1146934</v>
      </c>
      <c r="AK34" s="30">
        <f t="shared" si="33"/>
        <v>932</v>
      </c>
      <c r="AL34" s="30">
        <f>SUM(AL9+AL18+AL26+AL32+AL33)</f>
        <v>895125</v>
      </c>
      <c r="AM34" s="30">
        <f t="shared" ref="AM34:AQ34" si="34">SUM(AM9+AM18+AM26+AM32+AM33)</f>
        <v>796</v>
      </c>
      <c r="AN34" s="30">
        <f t="shared" si="34"/>
        <v>222781</v>
      </c>
      <c r="AO34" s="30">
        <f t="shared" si="34"/>
        <v>352</v>
      </c>
      <c r="AP34" s="30">
        <f t="shared" si="34"/>
        <v>19635329</v>
      </c>
      <c r="AQ34" s="30">
        <f t="shared" si="34"/>
        <v>663</v>
      </c>
      <c r="AR34" s="30">
        <f>SUM(AR9+AR18+AR26+AR32+AR33)</f>
        <v>459441</v>
      </c>
      <c r="AS34" s="30">
        <f>SUM(AS9+AS18+AS26+AS32+AS33)</f>
        <v>788</v>
      </c>
      <c r="AT34" s="30">
        <f t="shared" ref="AT34:AU34" si="35">SUM(AT9+AT18+AT26+AT32+AT33)</f>
        <v>771556</v>
      </c>
      <c r="AU34" s="30">
        <f t="shared" si="35"/>
        <v>352</v>
      </c>
      <c r="AV34" s="30">
        <f>SUM(AV9+AV18+AV26+AV32+AV33)</f>
        <v>953219</v>
      </c>
      <c r="AW34" s="30">
        <f>SUM(AW9+AW18+AW26+AW32+AW33)</f>
        <v>942</v>
      </c>
      <c r="AX34" s="30">
        <f>SUM(AX9+AX18+AX26+AX32+AX33)</f>
        <v>2925355</v>
      </c>
      <c r="AY34" s="30">
        <f>SUM(AY9+AY18+AY26+AY32+AY33)</f>
        <v>757</v>
      </c>
    </row>
  </sheetData>
  <mergeCells count="26">
    <mergeCell ref="AH2:AI2"/>
    <mergeCell ref="X2:Y2"/>
    <mergeCell ref="Z2:AA2"/>
    <mergeCell ref="AB2:AC2"/>
    <mergeCell ref="AD2:AE2"/>
    <mergeCell ref="AX2:AY2"/>
    <mergeCell ref="AV2:AW2"/>
    <mergeCell ref="AV10:AW10"/>
    <mergeCell ref="C27:AM27"/>
    <mergeCell ref="AN2:AO2"/>
    <mergeCell ref="AT2:AU2"/>
    <mergeCell ref="AR2:AS2"/>
    <mergeCell ref="AP2:AQ2"/>
    <mergeCell ref="AL2:AM2"/>
    <mergeCell ref="B10:AM10"/>
    <mergeCell ref="AJ2:AK2"/>
    <mergeCell ref="P2:Q2"/>
    <mergeCell ref="R2:S2"/>
    <mergeCell ref="T2:U2"/>
    <mergeCell ref="V2:W2"/>
    <mergeCell ref="AF2:AG2"/>
    <mergeCell ref="F2:G2"/>
    <mergeCell ref="H2:I2"/>
    <mergeCell ref="J2:K2"/>
    <mergeCell ref="L2:M2"/>
    <mergeCell ref="N2:O2"/>
  </mergeCells>
  <printOptions horizontalCentered="1"/>
  <pageMargins left="0.78740157480314965" right="0.78740157480314965" top="0.59055118110236227" bottom="0.59055118110236227" header="0.31496062992125984" footer="0.31496062992125984"/>
  <pageSetup scale="5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GVP&amp;MR WISE DAILY COLLECTION</vt:lpstr>
      <vt:lpstr>LINEMAN WISE DISCONNECTION  </vt:lpstr>
      <vt:lpstr>LINE MAN DAY WISE PRINT</vt:lpstr>
      <vt:lpstr>DAY WISE COLLECTION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2022-06-02T11:30:22Z</cp:lastPrinted>
  <dcterms:created xsi:type="dcterms:W3CDTF">2022-05-24T05:48:12Z</dcterms:created>
  <dcterms:modified xsi:type="dcterms:W3CDTF">2022-06-15T07:05:23Z</dcterms:modified>
</cp:coreProperties>
</file>