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 tabRatio="948" activeTab="3"/>
  </bookViews>
  <sheets>
    <sheet name="Sheet1" sheetId="1" r:id="rId1"/>
    <sheet name="Sheet2" sheetId="2" r:id="rId2"/>
    <sheet name="Sheet3" sheetId="3" r:id="rId3"/>
    <sheet name="RELIANCE JIO" sheetId="4" r:id="rId4"/>
    <sheet name="BSNL NEFT " sheetId="6" r:id="rId5"/>
    <sheet name="indows" sheetId="7" r:id="rId6"/>
    <sheet name="Sheet5" sheetId="8" r:id="rId7"/>
    <sheet name="BARATH PETROLIUM " sheetId="9" r:id="rId8"/>
    <sheet name="Sheet4" sheetId="10" r:id="rId9"/>
    <sheet name="Sheet6" sheetId="11" r:id="rId10"/>
    <sheet name="Sheet7" sheetId="12" r:id="rId11"/>
    <sheet name="Sheet8" sheetId="13" r:id="rId12"/>
    <sheet name="Sheet9" sheetId="14" r:id="rId13"/>
    <sheet name="Sheet10" sheetId="15" r:id="rId14"/>
    <sheet name="Sheet11" sheetId="16" r:id="rId15"/>
    <sheet name="Sheet13" sheetId="18" r:id="rId16"/>
    <sheet name="ADIWARA" sheetId="19" r:id="rId17"/>
  </sheets>
  <calcPr calcId="144525"/>
</workbook>
</file>

<file path=xl/calcChain.xml><?xml version="1.0" encoding="utf-8"?>
<calcChain xmlns="http://schemas.openxmlformats.org/spreadsheetml/2006/main">
  <c r="G23" i="4" l="1"/>
  <c r="G52" i="7"/>
  <c r="G8" i="19"/>
  <c r="G4" i="19"/>
  <c r="G47" i="7" l="1"/>
  <c r="G42" i="7"/>
  <c r="G37" i="7"/>
  <c r="G14" i="4" l="1"/>
  <c r="G53" i="6" l="1"/>
  <c r="G62" i="12" l="1"/>
  <c r="G57" i="12" l="1"/>
  <c r="G51" i="12"/>
  <c r="G20" i="18" l="1"/>
  <c r="F14" i="16" l="1"/>
  <c r="G8" i="16"/>
  <c r="G10" i="16"/>
  <c r="G3" i="16"/>
  <c r="G5" i="16"/>
  <c r="G6" i="16"/>
  <c r="G7" i="16"/>
  <c r="G9" i="16"/>
  <c r="G29" i="2" l="1"/>
  <c r="G6" i="15" l="1"/>
  <c r="G32" i="9" l="1"/>
  <c r="G30" i="7" l="1"/>
  <c r="G24" i="7" l="1"/>
  <c r="G7" i="14" l="1"/>
  <c r="G10" i="13" l="1"/>
  <c r="G19" i="7" l="1"/>
  <c r="G9" i="6" l="1"/>
  <c r="G45" i="12" l="1"/>
  <c r="G40" i="12"/>
  <c r="G31" i="11" l="1"/>
  <c r="G34" i="12" l="1"/>
  <c r="G28" i="12" l="1"/>
  <c r="G22" i="12" l="1"/>
  <c r="G17" i="12" l="1"/>
  <c r="G11" i="12" l="1"/>
  <c r="G6" i="12"/>
  <c r="G14" i="10" l="1"/>
  <c r="G26" i="11" l="1"/>
  <c r="G20" i="11" l="1"/>
  <c r="G15" i="11" l="1"/>
  <c r="G44" i="6" l="1"/>
  <c r="G10" i="11" l="1"/>
  <c r="G26" i="9" l="1"/>
  <c r="G5" i="11" l="1"/>
  <c r="G21" i="9" l="1"/>
  <c r="G14" i="7" l="1"/>
  <c r="G9" i="7"/>
  <c r="G9" i="3" l="1"/>
  <c r="G16" i="9" l="1"/>
  <c r="G4" i="4" l="1"/>
  <c r="G10" i="4"/>
  <c r="G18" i="4"/>
  <c r="G25" i="2" l="1"/>
  <c r="G21" i="2"/>
  <c r="G17" i="2"/>
  <c r="G13" i="2"/>
  <c r="G9" i="10" l="1"/>
  <c r="G4" i="10"/>
  <c r="G39" i="6"/>
  <c r="G9" i="2" l="1"/>
  <c r="G9" i="9" l="1"/>
  <c r="G19" i="1" l="1"/>
  <c r="G4" i="9" l="1"/>
  <c r="G4" i="7" l="1"/>
  <c r="G14" i="6" l="1"/>
  <c r="G14" i="1" l="1"/>
  <c r="G9" i="1" l="1"/>
  <c r="G34" i="6" l="1"/>
  <c r="G29" i="6"/>
  <c r="G24" i="6"/>
  <c r="G19" i="6"/>
  <c r="G4" i="8" l="1"/>
  <c r="G4" i="2" l="1"/>
  <c r="G4" i="6" l="1"/>
  <c r="G4" i="1" l="1"/>
  <c r="G4" i="3" l="1"/>
</calcChain>
</file>

<file path=xl/sharedStrings.xml><?xml version="1.0" encoding="utf-8"?>
<sst xmlns="http://schemas.openxmlformats.org/spreadsheetml/2006/main" count="1163" uniqueCount="237">
  <si>
    <t>SL NO</t>
  </si>
  <si>
    <t>RR Number</t>
  </si>
  <si>
    <t>Vendor Name</t>
  </si>
  <si>
    <t>Bank</t>
  </si>
  <si>
    <t>DD/UTR No</t>
  </si>
  <si>
    <t>DD Date</t>
  </si>
  <si>
    <t>Amount</t>
  </si>
  <si>
    <t>AEE CESC CRP</t>
  </si>
  <si>
    <t xml:space="preserve">HDFC </t>
  </si>
  <si>
    <t xml:space="preserve">TOTAL </t>
  </si>
  <si>
    <t>TOTAL</t>
  </si>
  <si>
    <t>MLL14500</t>
  </si>
  <si>
    <t>SHL17721</t>
  </si>
  <si>
    <t xml:space="preserve"> C19580</t>
  </si>
  <si>
    <t>CP12251</t>
  </si>
  <si>
    <t>C17572</t>
  </si>
  <si>
    <t xml:space="preserve">CORPORTATION BANK </t>
  </si>
  <si>
    <t>CP-13020</t>
  </si>
  <si>
    <t>UDPL15866</t>
  </si>
  <si>
    <t>CESC SUB DIVI CRP RELIANCE JIO INF NEFT MARCH-2020</t>
  </si>
  <si>
    <t>HDFC BANK</t>
  </si>
  <si>
    <t>AGP30392</t>
  </si>
  <si>
    <t>HDFC 000240N078201096660246</t>
  </si>
  <si>
    <t>18-03-2020</t>
  </si>
  <si>
    <t>S</t>
  </si>
  <si>
    <t>CP129</t>
  </si>
  <si>
    <t>SRL16823</t>
  </si>
  <si>
    <t>CSL16678</t>
  </si>
  <si>
    <t>BRHL20499</t>
  </si>
  <si>
    <t>UDP18</t>
  </si>
  <si>
    <t>DNGL21148</t>
  </si>
  <si>
    <t>TP3457</t>
  </si>
  <si>
    <t>CESC SUB DIVI CRP ATC TELECOM INFR NEFT DEC-2020</t>
  </si>
  <si>
    <t xml:space="preserve">HDFC0000240*N350201341232067*ATC TELECOM INFR </t>
  </si>
  <si>
    <t>TP3493</t>
  </si>
  <si>
    <t xml:space="preserve">TP3468 </t>
  </si>
  <si>
    <t xml:space="preserve">UDPL46593 </t>
  </si>
  <si>
    <t>TP3488</t>
  </si>
  <si>
    <t>DSL47310</t>
  </si>
  <si>
    <t>CP15152</t>
  </si>
  <si>
    <t>CESC SUB DIVI CRP RELIANCE JIO INF NEFT APRIL-2021</t>
  </si>
  <si>
    <t xml:space="preserve">NEFT*HDFC0000240*N98211467557665*ATC TELECOM INFR </t>
  </si>
  <si>
    <t>CESC SUB DIVI CRP ATC TELECOM INFR BCITS  NEFT APRIL-2021</t>
  </si>
  <si>
    <t xml:space="preserve">HDFC0000240*N98211467557576*ATC TELECOM INFR </t>
  </si>
  <si>
    <t>CESC SUB DIVI CRP ATC TELECOM INFR  BCITS NEFT APRIL-2021</t>
  </si>
  <si>
    <t xml:space="preserve">HDFC0000240*N98211467557537*ATC TELECOM INFR </t>
  </si>
  <si>
    <t>C46828</t>
  </si>
  <si>
    <t>HDFC000240N08221448426652</t>
  </si>
  <si>
    <t>23-03-2021</t>
  </si>
  <si>
    <t>TP3678</t>
  </si>
  <si>
    <t>CESC SUB DIVI CRP RELIANCE JIO INF NEFT MAY-2021</t>
  </si>
  <si>
    <t>UDPL297</t>
  </si>
  <si>
    <t>CESC SUB DIVI CRP BSNL OFFICE NEFT MAY-2021</t>
  </si>
  <si>
    <t>UBIN00033114553711217</t>
  </si>
  <si>
    <t>C46625</t>
  </si>
  <si>
    <t xml:space="preserve">HDFC 000240N095211462415213 RELANCE JIO INF </t>
  </si>
  <si>
    <t xml:space="preserve">HDFC00N113211483097221 RELANCE JIO </t>
  </si>
  <si>
    <t>23-04-2021</t>
  </si>
  <si>
    <t xml:space="preserve">*HDFC0000240*N137211506722012*ATC TELECOM INFR </t>
  </si>
  <si>
    <t>bcits CESC SUB DIVI CRP ATC TELECOM INFR NEFT MAY-2021</t>
  </si>
  <si>
    <t>17-05-2021</t>
  </si>
  <si>
    <t>CESC SUB DIVI CRP INDOWS TOWER  INF NEFT RAPDRP  MAY-2021</t>
  </si>
  <si>
    <t>C20599</t>
  </si>
  <si>
    <t>CESC SUB DIVI CRP INDOWS TOWER  INF NEFT BCITS  JUN-2021</t>
  </si>
  <si>
    <t>HDFC000240N180211547232944</t>
  </si>
  <si>
    <t>20-07-2021</t>
  </si>
  <si>
    <t>CESC SUB DIVI CRP INDOWS TOWER  INF NEFT BCITS  JULY-2021</t>
  </si>
  <si>
    <t>CITIO120573995 73998</t>
  </si>
  <si>
    <t>KMP35033</t>
  </si>
  <si>
    <t>HDFC000N2232211597983944</t>
  </si>
  <si>
    <t>CESC SUB DIVI CRP INDOWS TOWER  INF NEFT BCITS  AUG-2021</t>
  </si>
  <si>
    <t>CESC SUB DIVI CRP BARATH PETROLIUM udayapura SEPT-2021</t>
  </si>
  <si>
    <t xml:space="preserve">ICICI000CMS2177836924 HINDUSTAN PETROLEM </t>
  </si>
  <si>
    <t>BRGP17194</t>
  </si>
  <si>
    <t>DGNL17663</t>
  </si>
  <si>
    <t>26-10-2021</t>
  </si>
  <si>
    <t>CESC SUB DIVI CRP INDOWS TOWER  INF NEFT BCITS  OCT-2021</t>
  </si>
  <si>
    <t>CESC SUB DIVI CRP RELIANCE JIO INF NEFT NOVE-2021</t>
  </si>
  <si>
    <t>DRP40703</t>
  </si>
  <si>
    <t xml:space="preserve">HDFC0000240*N326211721272641*ATC TELECOM INFR </t>
  </si>
  <si>
    <t>22-11-2021</t>
  </si>
  <si>
    <t>CESC SUB DIVI CRP RELIANCE JIO INF NEFT DEC-2021</t>
  </si>
  <si>
    <t>SBI</t>
  </si>
  <si>
    <t>RBI 3002122510917 CRP</t>
  </si>
  <si>
    <t>ANK22476</t>
  </si>
  <si>
    <t xml:space="preserve">CESC SUB DIVI CRP FILPKART NEFT DEC-2021 BCITS </t>
  </si>
  <si>
    <t>C35342</t>
  </si>
  <si>
    <t xml:space="preserve">HSBC056002 HSBC21361497172 INSTAKART SERVICE </t>
  </si>
  <si>
    <t>27-12-2021</t>
  </si>
  <si>
    <t>UBIN05333114010177078607</t>
  </si>
  <si>
    <t>CESC SUB DIVI CRP BSNL OFFICE NEFT JAN-2022</t>
  </si>
  <si>
    <t>CESC SUB DIVI CRP INDOWS TOWER BILLS JAN-2022</t>
  </si>
  <si>
    <t>28-01-2022</t>
  </si>
  <si>
    <t>HDFC000240N028821809198</t>
  </si>
  <si>
    <t>DKL49688</t>
  </si>
  <si>
    <t>C18160</t>
  </si>
  <si>
    <t>RBI032274485271 HSN</t>
  </si>
  <si>
    <t>29-01-2022</t>
  </si>
  <si>
    <t>SDHT12</t>
  </si>
  <si>
    <t>22-02-2022</t>
  </si>
  <si>
    <t>CESC SUB DIVI CRP BSNL OFFICE NEFT FEB-2022</t>
  </si>
  <si>
    <t xml:space="preserve">UBIN00533114010329656864 </t>
  </si>
  <si>
    <t>CESC SUB DIVI CRP ATC TOWER FEB-2022</t>
  </si>
  <si>
    <t>HDFC000240N4221831665460</t>
  </si>
  <si>
    <t>CCHT32</t>
  </si>
  <si>
    <t>BRABRO022034391650 VIC REYMIX</t>
  </si>
  <si>
    <t>TP3951</t>
  </si>
  <si>
    <t>CITN222259597</t>
  </si>
  <si>
    <t>18-02-2022</t>
  </si>
  <si>
    <t>MSBC46248</t>
  </si>
  <si>
    <t>CESC SUB DIVI CRP ATC TOWER MARCH-2022</t>
  </si>
  <si>
    <t>FDRL000372259 ELTE COIR INDUS</t>
  </si>
  <si>
    <t>28-02-2022</t>
  </si>
  <si>
    <t>CCHT30</t>
  </si>
  <si>
    <t>CESC SUB DIVI CRP BARATH PETROLIUM udayapura MARCH-2022</t>
  </si>
  <si>
    <t>CESC SUB DIVI CRP FULLERTON INDIA INF NEFT MARCH-2022</t>
  </si>
  <si>
    <t>HDFC000240N0752218777022497</t>
  </si>
  <si>
    <t>16-03-2022</t>
  </si>
  <si>
    <t>CESC SUB DIVI CRP BSNL OFFICE NEFT MARCH-2022</t>
  </si>
  <si>
    <t>18-03-2022</t>
  </si>
  <si>
    <t>HL49579</t>
  </si>
  <si>
    <t xml:space="preserve">HDFC000240 N081221882853639 SUMMIT DIGTAL </t>
  </si>
  <si>
    <t>22-03-2022</t>
  </si>
  <si>
    <t>CESC SUB DIVI CRP BARATH PETROLIUM udayapura  MARCH-2022</t>
  </si>
  <si>
    <t>COLP29795</t>
  </si>
  <si>
    <t>HDFC000240N0752218761608 INDOWS TOER</t>
  </si>
  <si>
    <t>CDL28770</t>
  </si>
  <si>
    <t xml:space="preserve">HDFC000240 N08322188697 INDOWS TOWER </t>
  </si>
  <si>
    <t>24-03-2022</t>
  </si>
  <si>
    <t xml:space="preserve">UBIN00533114 BSNL </t>
  </si>
  <si>
    <t>CESC SUB DIVI CRP BSNL OFFICE NEFT APR-2022</t>
  </si>
  <si>
    <t>30-03-2022</t>
  </si>
  <si>
    <t>UBIN05331140341599</t>
  </si>
  <si>
    <t>31-03-2022</t>
  </si>
  <si>
    <t>UBIJN053311401039771</t>
  </si>
  <si>
    <t>19-04-2022</t>
  </si>
  <si>
    <t>HDFC000N1052217876</t>
  </si>
  <si>
    <t>15-04-2022</t>
  </si>
  <si>
    <t>CESC SUB DIVI CRP INDOWS TOWER  INF NEFT BCITS  APR-2022</t>
  </si>
  <si>
    <t xml:space="preserve">KKBK000958 KKBK2210363873 </t>
  </si>
  <si>
    <t>13-04-2022</t>
  </si>
  <si>
    <t>CESC SUB DIVI CRP RELIANCE JIO INF NEFT APR-2022</t>
  </si>
  <si>
    <t>26-04-2022</t>
  </si>
  <si>
    <t>AGP42389</t>
  </si>
  <si>
    <t>AKP45649</t>
  </si>
  <si>
    <t>ANK43453</t>
  </si>
  <si>
    <t>BL45748</t>
  </si>
  <si>
    <t>BRGL41475</t>
  </si>
  <si>
    <t>DKR41931</t>
  </si>
  <si>
    <t>GGL41518</t>
  </si>
  <si>
    <t xml:space="preserve">HDFC000240 N116221931352437 </t>
  </si>
  <si>
    <t>RELANCE JEO SUMMIT DIGTEL TOWER APR-2022</t>
  </si>
  <si>
    <t>CP13020</t>
  </si>
  <si>
    <t>UBIN05331140103499934219 A/C OFFICER</t>
  </si>
  <si>
    <t>HDFC00024011822193521163</t>
  </si>
  <si>
    <t>28-04-2022</t>
  </si>
  <si>
    <t>CESC SUB DIVI CRP INDOWS TOWER  INF NEFT BCITS APR-2022</t>
  </si>
  <si>
    <t>HDFC000240N118221934965479</t>
  </si>
  <si>
    <t>CESC SUB DIVI CRP ATC TELECOM INFR NEFT APR-2022</t>
  </si>
  <si>
    <t>ANTL30283</t>
  </si>
  <si>
    <t>KML17619</t>
  </si>
  <si>
    <t>HDFC000240 N116221930972640</t>
  </si>
  <si>
    <t>CESC SUB DIVI CRP INDOWS TOWER  INF NEFT BCITS  MAY-2022</t>
  </si>
  <si>
    <t>HDFC00240N126221947162488</t>
  </si>
  <si>
    <t>C44689</t>
  </si>
  <si>
    <t>CP13254</t>
  </si>
  <si>
    <t>RAILWAY INVESTMENT INTERMEDIA NEFT MONTH MAY-2022</t>
  </si>
  <si>
    <t xml:space="preserve">GOV00011657229 </t>
  </si>
  <si>
    <t>CESC SUB DIVI CRP ATC TOWER MAY-2022</t>
  </si>
  <si>
    <t>CTI2227406329</t>
  </si>
  <si>
    <t>19-05-2022</t>
  </si>
  <si>
    <t>CTI00022276625349</t>
  </si>
  <si>
    <t>CTI00022276625363</t>
  </si>
  <si>
    <t>CTI22276625363</t>
  </si>
  <si>
    <t>CESC SUB DIVI CRP INDOWS TOWER  INF NEFT BCITS MAY-2022</t>
  </si>
  <si>
    <t>DGNL21148</t>
  </si>
  <si>
    <t>GRAND TOTAL 2 PAYMENTS</t>
  </si>
  <si>
    <t xml:space="preserve">CESC SUB DIVI CRP BSNL NEFT MAY-2022 </t>
  </si>
  <si>
    <t>UBIN53311010358495833</t>
  </si>
  <si>
    <t>23-05-2022</t>
  </si>
  <si>
    <t>CMPBHRTH 492209181</t>
  </si>
  <si>
    <t>CESC SUB DIVI CRP ATC TOWER JUN-2022</t>
  </si>
  <si>
    <t xml:space="preserve">HDFC000240164221997206519 FULLRTON INDIA </t>
  </si>
  <si>
    <t>13-06-2022</t>
  </si>
  <si>
    <t>BRHL33690</t>
  </si>
  <si>
    <t>CDL37008</t>
  </si>
  <si>
    <t>COL42322</t>
  </si>
  <si>
    <t>DNGL29412</t>
  </si>
  <si>
    <t>KGL44375</t>
  </si>
  <si>
    <t>MLVL37009</t>
  </si>
  <si>
    <t>NOL40453</t>
  </si>
  <si>
    <t>VHL46231</t>
  </si>
  <si>
    <t>C42379</t>
  </si>
  <si>
    <t>HDFC000N164221996859267</t>
  </si>
  <si>
    <t>CESC SUB DIVI CRP RELANCE JEO MONTH OF JUN-2022</t>
  </si>
  <si>
    <t xml:space="preserve">HDFC000240N17220199135 ADISHWARA INDIA </t>
  </si>
  <si>
    <t>21-06-2022</t>
  </si>
  <si>
    <t>TP3942</t>
  </si>
  <si>
    <t>C49383</t>
  </si>
  <si>
    <t xml:space="preserve">HDFC000240 N742201002988 RELANCE JEO </t>
  </si>
  <si>
    <t>23-06-2022</t>
  </si>
  <si>
    <t>PDL52245</t>
  </si>
  <si>
    <t xml:space="preserve">CTI0003655871 ATC TOWER </t>
  </si>
  <si>
    <t>UTI022071300356355 KMF HSN</t>
  </si>
  <si>
    <t>13-07-2022</t>
  </si>
  <si>
    <t>CESC SUB DIVI CRP RELIANCE JIO INF NEFT JULY-2022</t>
  </si>
  <si>
    <t>REMARKS</t>
  </si>
  <si>
    <t>ASD</t>
  </si>
  <si>
    <t>BILL</t>
  </si>
  <si>
    <t>UBIN053311401039732546 A/C OFFICER BSNL</t>
  </si>
  <si>
    <t>14-07-2022</t>
  </si>
  <si>
    <t>CESC SUB DIVI CRP BSNL OFFICE NEFT JULY-2022</t>
  </si>
  <si>
    <t>CMP0005070577104 BJARTH PETROLEM CORP</t>
  </si>
  <si>
    <t>CESC SUB DIVI CRP BARATH PETROLIUM udayapura JULY-2022</t>
  </si>
  <si>
    <t>CESC SUB DIVI CRP MILK DAIRY udayapura JULY-2022</t>
  </si>
  <si>
    <t xml:space="preserve">KKBK2219414885255 HASTSUN AGRO PROD </t>
  </si>
  <si>
    <t xml:space="preserve">HDFC19422203743907 RELANCE JEO </t>
  </si>
  <si>
    <t>HDFC000240 N201222045465026</t>
  </si>
  <si>
    <t>20-07-2022</t>
  </si>
  <si>
    <t>CESC SUB DIVI CRP RELIANCE JIO INF NEFT  JULY-2022</t>
  </si>
  <si>
    <t xml:space="preserve">N19422203745044 </t>
  </si>
  <si>
    <t xml:space="preserve">HDFC000N186222025133358 </t>
  </si>
  <si>
    <t>CESC SUB DIVI CRP INDOWS TOWER  INF NEFT BCITS  JULY-2022</t>
  </si>
  <si>
    <t>SGV18969</t>
  </si>
  <si>
    <t>HDFC000N2401882220996099</t>
  </si>
  <si>
    <t>HDFC000240 N189222203081565</t>
  </si>
  <si>
    <t>CESC SUB DIVI CRP ATC TELECOM INFR NEFT JULY-2022</t>
  </si>
  <si>
    <t>CTI00022305530608</t>
  </si>
  <si>
    <t>16-07-2022</t>
  </si>
  <si>
    <t>HDFC 0002401972220412842 ADISHWARA INDIA</t>
  </si>
  <si>
    <t>26-07-2022</t>
  </si>
  <si>
    <t>CESC SUB DIVI CRP ATC TOWER JULY-2022</t>
  </si>
  <si>
    <t>HDFC 00024020722051634607 ADISHWARA INDIA</t>
  </si>
  <si>
    <t>HDFC000 20622050238357</t>
  </si>
  <si>
    <t>25-07-2022</t>
  </si>
  <si>
    <t>MAB001068933508 XPENDIZE BA</t>
  </si>
  <si>
    <t>18-07-2022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</si>
</sst>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;[Red]0"/>
  </numFmts>
  <fonts count="3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3"/>
      <color indexed="8"/>
      <name val="Calibri"/>
      <family val="2"/>
    </font>
    <font>
      <sz val="11"/>
      <color indexed="8"/>
      <name val="Calibri"/>
      <family val="2"/>
    </font>
    <font>
      <sz val="14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9D18D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13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3" fillId="0" borderId="0" xfId="0" applyFont="1"/>
    <xf numFmtId="0" fontId="1" fillId="0" borderId="0" xfId="0" applyFont="1"/>
    <xf numFmtId="0" fontId="3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3" fontId="6" fillId="4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5" fontId="11" fillId="0" borderId="1" xfId="0" applyNumberFormat="1" applyFont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4" fillId="5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15" fontId="0" fillId="0" borderId="0" xfId="0" applyNumberFormat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3" fontId="17" fillId="4" borderId="4" xfId="0" applyNumberFormat="1" applyFont="1" applyFill="1" applyBorder="1" applyAlignment="1">
      <alignment horizontal="center" vertical="center"/>
    </xf>
    <xf numFmtId="4" fontId="13" fillId="0" borderId="0" xfId="1" applyNumberFormat="1" applyFont="1" applyFill="1" applyAlignment="1">
      <alignment horizontal="center" vertical="center"/>
    </xf>
    <xf numFmtId="4" fontId="6" fillId="4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5" fontId="0" fillId="0" borderId="0" xfId="0" applyNumberFormat="1" applyAlignment="1">
      <alignment horizontal="center"/>
    </xf>
    <xf numFmtId="4" fontId="11" fillId="0" borderId="0" xfId="0" applyNumberFormat="1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0" fillId="0" borderId="0" xfId="0" applyFont="1"/>
    <xf numFmtId="14" fontId="11" fillId="5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4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4" fontId="11" fillId="5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1" xfId="0" applyFont="1" applyBorder="1"/>
    <xf numFmtId="4" fontId="6" fillId="4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3" fontId="13" fillId="6" borderId="0" xfId="1" applyNumberFormat="1" applyFont="1" applyFill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4" fontId="13" fillId="0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7" fillId="0" borderId="1" xfId="0" applyFont="1" applyBorder="1" applyAlignment="1">
      <alignment horizontal="center"/>
    </xf>
    <xf numFmtId="0" fontId="0" fillId="5" borderId="0" xfId="0" applyFill="1"/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3" fontId="6" fillId="5" borderId="4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8" fillId="5" borderId="2" xfId="0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3" fillId="5" borderId="4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3" fontId="26" fillId="5" borderId="4" xfId="0" applyNumberFormat="1" applyFont="1" applyFill="1" applyBorder="1" applyAlignment="1">
      <alignment horizontal="center" vertical="center"/>
    </xf>
    <xf numFmtId="0" fontId="7" fillId="5" borderId="0" xfId="0" applyFont="1" applyFill="1"/>
    <xf numFmtId="0" fontId="17" fillId="5" borderId="2" xfId="0" applyFont="1" applyFill="1" applyBorder="1" applyAlignment="1">
      <alignment horizontal="center" vertical="center"/>
    </xf>
    <xf numFmtId="0" fontId="27" fillId="5" borderId="2" xfId="0" applyFont="1" applyFill="1" applyBorder="1" applyAlignment="1">
      <alignment horizontal="center" vertical="center"/>
    </xf>
    <xf numFmtId="0" fontId="28" fillId="5" borderId="2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2" fillId="5" borderId="1" xfId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4" fillId="0" borderId="1" xfId="0" applyFont="1" applyBorder="1"/>
    <xf numFmtId="3" fontId="29" fillId="5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5" fillId="0" borderId="1" xfId="0" applyFont="1" applyBorder="1"/>
    <xf numFmtId="0" fontId="2" fillId="5" borderId="1" xfId="0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/>
    </xf>
    <xf numFmtId="3" fontId="29" fillId="5" borderId="4" xfId="0" applyNumberFormat="1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4" fontId="1" fillId="5" borderId="2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15" fontId="0" fillId="0" borderId="6" xfId="0" applyNumberFormat="1" applyBorder="1" applyAlignment="1">
      <alignment horizontal="center" vertical="center"/>
    </xf>
    <xf numFmtId="15" fontId="0" fillId="0" borderId="3" xfId="0" applyNumberForma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B18" sqref="B18"/>
    </sheetView>
  </sheetViews>
  <sheetFormatPr defaultRowHeight="15" x14ac:dyDescent="0.25"/>
  <cols>
    <col min="2" max="2" width="12.5703125" bestFit="1" customWidth="1"/>
    <col min="3" max="3" width="17.140625" customWidth="1"/>
    <col min="4" max="4" width="13.85546875" customWidth="1"/>
    <col min="5" max="5" width="54.7109375" bestFit="1" customWidth="1"/>
    <col min="6" max="6" width="13.140625" bestFit="1" customWidth="1"/>
    <col min="7" max="7" width="17.42578125" customWidth="1"/>
  </cols>
  <sheetData>
    <row r="1" spans="1:7" ht="21" x14ac:dyDescent="0.35">
      <c r="A1" s="120" t="s">
        <v>32</v>
      </c>
      <c r="B1" s="120"/>
      <c r="C1" s="120"/>
      <c r="D1" s="120"/>
      <c r="E1" s="120"/>
      <c r="F1" s="120"/>
      <c r="G1" s="120"/>
    </row>
    <row r="2" spans="1:7" ht="32.25" customHeight="1" x14ac:dyDescent="0.25">
      <c r="A2" s="1" t="s">
        <v>0</v>
      </c>
      <c r="B2" s="3" t="s">
        <v>1</v>
      </c>
      <c r="C2" s="2" t="s">
        <v>2</v>
      </c>
      <c r="D2" s="2" t="s">
        <v>3</v>
      </c>
      <c r="E2" s="3" t="s">
        <v>4</v>
      </c>
      <c r="F2" s="3" t="s">
        <v>5</v>
      </c>
      <c r="G2" s="3" t="s">
        <v>6</v>
      </c>
    </row>
    <row r="3" spans="1:7" ht="32.25" customHeight="1" x14ac:dyDescent="0.25">
      <c r="A3" s="7">
        <v>1</v>
      </c>
      <c r="B3" s="10" t="s">
        <v>12</v>
      </c>
      <c r="C3" s="6" t="s">
        <v>7</v>
      </c>
      <c r="D3" s="6" t="s">
        <v>8</v>
      </c>
      <c r="E3" s="11" t="s">
        <v>33</v>
      </c>
      <c r="F3" s="39">
        <v>44180</v>
      </c>
      <c r="G3" s="49">
        <v>0</v>
      </c>
    </row>
    <row r="4" spans="1:7" ht="32.25" customHeight="1" x14ac:dyDescent="0.25">
      <c r="A4" s="12"/>
      <c r="B4" s="12"/>
      <c r="C4" s="12"/>
      <c r="D4" s="12"/>
      <c r="E4" s="13"/>
      <c r="F4" s="8" t="s">
        <v>9</v>
      </c>
      <c r="G4" s="38">
        <f>SUM(G3)</f>
        <v>0</v>
      </c>
    </row>
    <row r="6" spans="1:7" ht="24" customHeight="1" x14ac:dyDescent="0.35">
      <c r="A6" s="120" t="s">
        <v>42</v>
      </c>
      <c r="B6" s="120"/>
      <c r="C6" s="120"/>
      <c r="D6" s="120"/>
      <c r="E6" s="120"/>
      <c r="F6" s="120"/>
      <c r="G6" s="120"/>
    </row>
    <row r="7" spans="1:7" ht="24" customHeight="1" x14ac:dyDescent="0.25">
      <c r="A7" s="1" t="s">
        <v>0</v>
      </c>
      <c r="B7" s="3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3" t="s">
        <v>6</v>
      </c>
    </row>
    <row r="8" spans="1:7" ht="24" customHeight="1" x14ac:dyDescent="0.25">
      <c r="A8" s="7">
        <v>1</v>
      </c>
      <c r="B8" s="55" t="s">
        <v>31</v>
      </c>
      <c r="C8" s="6" t="s">
        <v>7</v>
      </c>
      <c r="D8" s="6" t="s">
        <v>8</v>
      </c>
      <c r="E8" s="11" t="s">
        <v>41</v>
      </c>
      <c r="F8" s="50">
        <v>44294</v>
      </c>
      <c r="G8" s="51">
        <v>0</v>
      </c>
    </row>
    <row r="9" spans="1:7" ht="24" customHeight="1" x14ac:dyDescent="0.25">
      <c r="A9" s="12"/>
      <c r="B9" s="12"/>
      <c r="C9" s="12"/>
      <c r="D9" s="12"/>
      <c r="E9" s="13"/>
      <c r="F9" s="8" t="s">
        <v>9</v>
      </c>
      <c r="G9" s="38">
        <f>SUM(G8)</f>
        <v>0</v>
      </c>
    </row>
    <row r="11" spans="1:7" ht="21" x14ac:dyDescent="0.35">
      <c r="A11" s="120" t="s">
        <v>44</v>
      </c>
      <c r="B11" s="120"/>
      <c r="C11" s="120"/>
      <c r="D11" s="120"/>
      <c r="E11" s="120"/>
      <c r="F11" s="120"/>
      <c r="G11" s="120"/>
    </row>
    <row r="12" spans="1:7" x14ac:dyDescent="0.25">
      <c r="A12" s="1" t="s">
        <v>0</v>
      </c>
      <c r="B12" s="3" t="s">
        <v>1</v>
      </c>
      <c r="C12" s="2" t="s">
        <v>2</v>
      </c>
      <c r="D12" s="2" t="s">
        <v>3</v>
      </c>
      <c r="E12" s="3" t="s">
        <v>4</v>
      </c>
      <c r="F12" s="3" t="s">
        <v>5</v>
      </c>
      <c r="G12" s="3" t="s">
        <v>6</v>
      </c>
    </row>
    <row r="13" spans="1:7" ht="15.75" x14ac:dyDescent="0.25">
      <c r="A13" s="7">
        <v>1</v>
      </c>
      <c r="B13" s="55" t="s">
        <v>34</v>
      </c>
      <c r="C13" s="6" t="s">
        <v>7</v>
      </c>
      <c r="D13" s="6" t="s">
        <v>8</v>
      </c>
      <c r="E13" s="11" t="s">
        <v>43</v>
      </c>
      <c r="F13" s="50">
        <v>44294</v>
      </c>
      <c r="G13" s="51">
        <v>0</v>
      </c>
    </row>
    <row r="14" spans="1:7" ht="18.75" x14ac:dyDescent="0.25">
      <c r="A14" s="12"/>
      <c r="B14" s="12"/>
      <c r="C14" s="12"/>
      <c r="D14" s="12"/>
      <c r="E14" s="13"/>
      <c r="F14" s="8" t="s">
        <v>9</v>
      </c>
      <c r="G14" s="38">
        <f>SUM(G13)</f>
        <v>0</v>
      </c>
    </row>
    <row r="16" spans="1:7" ht="21" x14ac:dyDescent="0.35">
      <c r="A16" s="120" t="s">
        <v>44</v>
      </c>
      <c r="B16" s="120"/>
      <c r="C16" s="120"/>
      <c r="D16" s="120"/>
      <c r="E16" s="120"/>
      <c r="F16" s="120"/>
      <c r="G16" s="120"/>
    </row>
    <row r="17" spans="1:7" x14ac:dyDescent="0.25">
      <c r="A17" s="1" t="s">
        <v>0</v>
      </c>
      <c r="B17" s="3" t="s">
        <v>1</v>
      </c>
      <c r="C17" s="2" t="s">
        <v>2</v>
      </c>
      <c r="D17" s="2" t="s">
        <v>3</v>
      </c>
      <c r="E17" s="3" t="s">
        <v>4</v>
      </c>
      <c r="F17" s="3" t="s">
        <v>5</v>
      </c>
      <c r="G17" s="3" t="s">
        <v>6</v>
      </c>
    </row>
    <row r="18" spans="1:7" ht="15.75" x14ac:dyDescent="0.25">
      <c r="A18" s="7">
        <v>1</v>
      </c>
      <c r="B18" s="55" t="s">
        <v>37</v>
      </c>
      <c r="C18" s="6" t="s">
        <v>7</v>
      </c>
      <c r="D18" s="6" t="s">
        <v>8</v>
      </c>
      <c r="E18" s="11" t="s">
        <v>45</v>
      </c>
      <c r="F18" s="50">
        <v>44294</v>
      </c>
      <c r="G18" s="51">
        <v>0</v>
      </c>
    </row>
    <row r="19" spans="1:7" ht="18.75" x14ac:dyDescent="0.25">
      <c r="A19" s="12"/>
      <c r="B19" s="12"/>
      <c r="C19" s="12"/>
      <c r="D19" s="12"/>
      <c r="E19" s="8" t="s">
        <v>9</v>
      </c>
      <c r="G19" s="38">
        <f>SUM(G18)</f>
        <v>0</v>
      </c>
    </row>
  </sheetData>
  <mergeCells count="4">
    <mergeCell ref="A1:G1"/>
    <mergeCell ref="A6:G6"/>
    <mergeCell ref="A11:G11"/>
    <mergeCell ref="A16:G16"/>
  </mergeCells>
  <printOptions horizontalCentered="1"/>
  <pageMargins left="0.17" right="0.17" top="0.75" bottom="0.75" header="0.3" footer="0.3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workbookViewId="0">
      <selection activeCell="E13" sqref="E13"/>
    </sheetView>
  </sheetViews>
  <sheetFormatPr defaultRowHeight="15" x14ac:dyDescent="0.25"/>
  <cols>
    <col min="1" max="1" width="4.140625" customWidth="1"/>
    <col min="2" max="2" width="13.140625" bestFit="1" customWidth="1"/>
    <col min="3" max="3" width="22.7109375" customWidth="1"/>
    <col min="5" max="5" width="39.5703125" customWidth="1"/>
    <col min="6" max="6" width="25.7109375" customWidth="1"/>
    <col min="7" max="7" width="11.7109375" customWidth="1"/>
  </cols>
  <sheetData>
    <row r="2" spans="1:7" ht="21" x14ac:dyDescent="0.25">
      <c r="A2" s="121" t="s">
        <v>81</v>
      </c>
      <c r="B2" s="121"/>
      <c r="C2" s="121"/>
      <c r="D2" s="121"/>
      <c r="E2" s="121"/>
      <c r="F2" s="121"/>
      <c r="G2" s="121"/>
    </row>
    <row r="3" spans="1:7" x14ac:dyDescent="0.25">
      <c r="A3" s="19" t="s">
        <v>0</v>
      </c>
      <c r="B3" s="20" t="s">
        <v>1</v>
      </c>
      <c r="C3" s="21" t="s">
        <v>2</v>
      </c>
      <c r="D3" s="21" t="s">
        <v>3</v>
      </c>
      <c r="E3" s="20" t="s">
        <v>4</v>
      </c>
      <c r="F3" s="20" t="s">
        <v>5</v>
      </c>
      <c r="G3" s="20" t="s">
        <v>6</v>
      </c>
    </row>
    <row r="4" spans="1:7" ht="41.25" customHeight="1" x14ac:dyDescent="0.25">
      <c r="A4" s="7">
        <v>1</v>
      </c>
      <c r="B4" s="10" t="s">
        <v>84</v>
      </c>
      <c r="C4" s="6" t="s">
        <v>7</v>
      </c>
      <c r="D4" s="6" t="s">
        <v>82</v>
      </c>
      <c r="E4" s="61" t="s">
        <v>83</v>
      </c>
      <c r="F4" s="62" t="s">
        <v>75</v>
      </c>
      <c r="G4" s="60">
        <v>3190</v>
      </c>
    </row>
    <row r="5" spans="1:7" ht="21" x14ac:dyDescent="0.25">
      <c r="A5" s="23"/>
      <c r="B5" s="23"/>
      <c r="C5" s="23"/>
      <c r="D5" s="23"/>
      <c r="E5" s="24"/>
      <c r="F5" s="8" t="s">
        <v>9</v>
      </c>
      <c r="G5" s="9">
        <f>SUM(G4)</f>
        <v>3190</v>
      </c>
    </row>
    <row r="7" spans="1:7" ht="21" x14ac:dyDescent="0.25">
      <c r="A7" s="121" t="s">
        <v>85</v>
      </c>
      <c r="B7" s="121"/>
      <c r="C7" s="121"/>
      <c r="D7" s="121"/>
      <c r="E7" s="121"/>
      <c r="F7" s="121"/>
      <c r="G7" s="121"/>
    </row>
    <row r="8" spans="1:7" x14ac:dyDescent="0.25">
      <c r="A8" s="19" t="s">
        <v>0</v>
      </c>
      <c r="B8" s="20" t="s">
        <v>1</v>
      </c>
      <c r="C8" s="21" t="s">
        <v>2</v>
      </c>
      <c r="D8" s="21" t="s">
        <v>3</v>
      </c>
      <c r="E8" s="20" t="s">
        <v>4</v>
      </c>
      <c r="F8" s="20" t="s">
        <v>5</v>
      </c>
      <c r="G8" s="20" t="s">
        <v>6</v>
      </c>
    </row>
    <row r="9" spans="1:7" ht="30" x14ac:dyDescent="0.25">
      <c r="A9" s="7">
        <v>1</v>
      </c>
      <c r="B9" s="10" t="s">
        <v>86</v>
      </c>
      <c r="C9" s="6" t="s">
        <v>7</v>
      </c>
      <c r="D9" s="6" t="s">
        <v>82</v>
      </c>
      <c r="E9" s="61" t="s">
        <v>87</v>
      </c>
      <c r="F9" s="62" t="s">
        <v>88</v>
      </c>
      <c r="G9" s="60">
        <v>4976</v>
      </c>
    </row>
    <row r="10" spans="1:7" ht="21" x14ac:dyDescent="0.25">
      <c r="A10" s="23"/>
      <c r="B10" s="23"/>
      <c r="C10" s="23"/>
      <c r="D10" s="23"/>
      <c r="E10" s="24"/>
      <c r="F10" s="8" t="s">
        <v>9</v>
      </c>
      <c r="G10" s="9">
        <f>SUM(G9)</f>
        <v>4976</v>
      </c>
    </row>
    <row r="12" spans="1:7" ht="21" x14ac:dyDescent="0.25">
      <c r="A12" s="121" t="s">
        <v>91</v>
      </c>
      <c r="B12" s="121"/>
      <c r="C12" s="121"/>
      <c r="D12" s="121"/>
      <c r="E12" s="121"/>
      <c r="F12" s="121"/>
      <c r="G12" s="121"/>
    </row>
    <row r="13" spans="1:7" x14ac:dyDescent="0.25">
      <c r="A13" s="19" t="s">
        <v>0</v>
      </c>
      <c r="B13" s="20" t="s">
        <v>1</v>
      </c>
      <c r="C13" s="21" t="s">
        <v>2</v>
      </c>
      <c r="D13" s="21" t="s">
        <v>3</v>
      </c>
      <c r="E13" s="20" t="s">
        <v>4</v>
      </c>
      <c r="F13" s="20" t="s">
        <v>5</v>
      </c>
      <c r="G13" s="20" t="s">
        <v>6</v>
      </c>
    </row>
    <row r="14" spans="1:7" ht="18.75" x14ac:dyDescent="0.25">
      <c r="A14" s="7">
        <v>1</v>
      </c>
      <c r="B14" s="10" t="s">
        <v>94</v>
      </c>
      <c r="C14" s="6" t="s">
        <v>7</v>
      </c>
      <c r="D14" s="6" t="s">
        <v>82</v>
      </c>
      <c r="E14" s="61" t="s">
        <v>93</v>
      </c>
      <c r="F14" s="62" t="s">
        <v>92</v>
      </c>
      <c r="G14" s="60">
        <v>9777</v>
      </c>
    </row>
    <row r="15" spans="1:7" ht="21" x14ac:dyDescent="0.25">
      <c r="A15" s="23"/>
      <c r="B15" s="23"/>
      <c r="C15" s="23"/>
      <c r="D15" s="23"/>
      <c r="E15" s="24"/>
      <c r="F15" s="8" t="s">
        <v>9</v>
      </c>
      <c r="G15" s="9">
        <f>SUM(G14)</f>
        <v>9777</v>
      </c>
    </row>
    <row r="17" spans="1:7" ht="21" x14ac:dyDescent="0.25">
      <c r="A17" s="121" t="s">
        <v>91</v>
      </c>
      <c r="B17" s="121"/>
      <c r="C17" s="121"/>
      <c r="D17" s="121"/>
      <c r="E17" s="121"/>
      <c r="F17" s="121"/>
      <c r="G17" s="121"/>
    </row>
    <row r="18" spans="1:7" x14ac:dyDescent="0.25">
      <c r="A18" s="19" t="s">
        <v>0</v>
      </c>
      <c r="B18" s="20" t="s">
        <v>1</v>
      </c>
      <c r="C18" s="21" t="s">
        <v>2</v>
      </c>
      <c r="D18" s="21" t="s">
        <v>3</v>
      </c>
      <c r="E18" s="20" t="s">
        <v>4</v>
      </c>
      <c r="F18" s="20" t="s">
        <v>5</v>
      </c>
      <c r="G18" s="20" t="s">
        <v>6</v>
      </c>
    </row>
    <row r="19" spans="1:7" ht="18.75" x14ac:dyDescent="0.25">
      <c r="A19" s="7">
        <v>1</v>
      </c>
      <c r="B19" s="10" t="s">
        <v>95</v>
      </c>
      <c r="C19" s="6" t="s">
        <v>7</v>
      </c>
      <c r="D19" s="6" t="s">
        <v>82</v>
      </c>
      <c r="E19" s="61" t="s">
        <v>96</v>
      </c>
      <c r="F19" s="62" t="s">
        <v>97</v>
      </c>
      <c r="G19" s="60">
        <v>1087</v>
      </c>
    </row>
    <row r="20" spans="1:7" ht="21" x14ac:dyDescent="0.25">
      <c r="A20" s="23"/>
      <c r="B20" s="23"/>
      <c r="C20" s="23"/>
      <c r="D20" s="23"/>
      <c r="E20" s="24"/>
      <c r="F20" s="8" t="s">
        <v>9</v>
      </c>
      <c r="G20" s="9">
        <f>SUM(G19)</f>
        <v>1087</v>
      </c>
    </row>
    <row r="23" spans="1:7" ht="21" x14ac:dyDescent="0.25">
      <c r="A23" s="121" t="s">
        <v>205</v>
      </c>
      <c r="B23" s="121"/>
      <c r="C23" s="121"/>
      <c r="D23" s="121"/>
      <c r="E23" s="121"/>
      <c r="F23" s="121"/>
      <c r="G23" s="121"/>
    </row>
    <row r="24" spans="1:7" x14ac:dyDescent="0.25">
      <c r="A24" s="19" t="s">
        <v>0</v>
      </c>
      <c r="B24" s="20" t="s">
        <v>1</v>
      </c>
      <c r="C24" s="21" t="s">
        <v>2</v>
      </c>
      <c r="D24" s="21" t="s">
        <v>3</v>
      </c>
      <c r="E24" s="20" t="s">
        <v>4</v>
      </c>
      <c r="F24" s="20" t="s">
        <v>5</v>
      </c>
      <c r="G24" s="20" t="s">
        <v>6</v>
      </c>
    </row>
    <row r="25" spans="1:7" ht="18.75" x14ac:dyDescent="0.25">
      <c r="A25" s="7">
        <v>1</v>
      </c>
      <c r="B25" s="10" t="s">
        <v>98</v>
      </c>
      <c r="C25" s="6" t="s">
        <v>7</v>
      </c>
      <c r="D25" s="6" t="s">
        <v>82</v>
      </c>
      <c r="E25" s="61" t="s">
        <v>203</v>
      </c>
      <c r="F25" s="62" t="s">
        <v>204</v>
      </c>
      <c r="G25" s="60">
        <v>943923</v>
      </c>
    </row>
    <row r="26" spans="1:7" ht="21" x14ac:dyDescent="0.25">
      <c r="A26" s="23"/>
      <c r="B26" s="23"/>
      <c r="C26" s="23"/>
      <c r="D26" s="23"/>
      <c r="E26" s="24"/>
      <c r="F26" s="8" t="s">
        <v>9</v>
      </c>
      <c r="G26" s="9">
        <f>SUM(G25)</f>
        <v>943923</v>
      </c>
    </row>
    <row r="28" spans="1:7" ht="21" x14ac:dyDescent="0.25">
      <c r="A28" s="121" t="s">
        <v>141</v>
      </c>
      <c r="B28" s="121"/>
      <c r="C28" s="121"/>
      <c r="D28" s="121"/>
      <c r="E28" s="121"/>
      <c r="F28" s="121"/>
      <c r="G28" s="121"/>
    </row>
    <row r="29" spans="1:7" x14ac:dyDescent="0.25">
      <c r="A29" s="19" t="s">
        <v>0</v>
      </c>
      <c r="B29" s="20" t="s">
        <v>1</v>
      </c>
      <c r="C29" s="21" t="s">
        <v>2</v>
      </c>
      <c r="D29" s="21" t="s">
        <v>3</v>
      </c>
      <c r="E29" s="20" t="s">
        <v>4</v>
      </c>
      <c r="F29" s="20" t="s">
        <v>5</v>
      </c>
      <c r="G29" s="20" t="s">
        <v>6</v>
      </c>
    </row>
    <row r="30" spans="1:7" ht="18.75" x14ac:dyDescent="0.25">
      <c r="A30" s="7">
        <v>1</v>
      </c>
      <c r="B30" s="10" t="s">
        <v>78</v>
      </c>
      <c r="C30" s="6" t="s">
        <v>7</v>
      </c>
      <c r="D30" s="6" t="s">
        <v>82</v>
      </c>
      <c r="E30" s="61" t="s">
        <v>139</v>
      </c>
      <c r="F30" s="62" t="s">
        <v>140</v>
      </c>
      <c r="G30" s="60">
        <v>39620</v>
      </c>
    </row>
    <row r="31" spans="1:7" ht="21" x14ac:dyDescent="0.35">
      <c r="A31" s="77"/>
      <c r="B31" s="77"/>
      <c r="C31" s="77" t="s">
        <v>9</v>
      </c>
      <c r="D31" s="77"/>
      <c r="E31" s="77"/>
      <c r="F31" s="77"/>
      <c r="G31" s="78">
        <f>SUM(G30)</f>
        <v>39620</v>
      </c>
    </row>
  </sheetData>
  <mergeCells count="6">
    <mergeCell ref="A28:G28"/>
    <mergeCell ref="A2:G2"/>
    <mergeCell ref="A7:G7"/>
    <mergeCell ref="A12:G12"/>
    <mergeCell ref="A17:G17"/>
    <mergeCell ref="A23:G23"/>
  </mergeCells>
  <printOptions horizontalCentered="1"/>
  <pageMargins left="0.1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62"/>
  <sheetViews>
    <sheetView workbookViewId="0">
      <selection activeCell="I28" sqref="I28"/>
    </sheetView>
  </sheetViews>
  <sheetFormatPr defaultRowHeight="15" x14ac:dyDescent="0.25"/>
  <cols>
    <col min="2" max="2" width="15" bestFit="1" customWidth="1"/>
    <col min="3" max="3" width="17.7109375" customWidth="1"/>
    <col min="4" max="4" width="18.42578125" customWidth="1"/>
    <col min="5" max="5" width="26.42578125" customWidth="1"/>
    <col min="6" max="6" width="26.85546875" customWidth="1"/>
    <col min="7" max="7" width="22.7109375" customWidth="1"/>
  </cols>
  <sheetData>
    <row r="3" spans="1:7" ht="21" x14ac:dyDescent="0.25">
      <c r="A3" s="121" t="s">
        <v>102</v>
      </c>
      <c r="B3" s="121"/>
      <c r="C3" s="121"/>
      <c r="D3" s="121"/>
      <c r="E3" s="121"/>
      <c r="F3" s="121"/>
      <c r="G3" s="121"/>
    </row>
    <row r="4" spans="1:7" x14ac:dyDescent="0.25">
      <c r="A4" s="19" t="s">
        <v>0</v>
      </c>
      <c r="B4" s="20" t="s">
        <v>1</v>
      </c>
      <c r="C4" s="21" t="s">
        <v>2</v>
      </c>
      <c r="D4" s="21" t="s">
        <v>3</v>
      </c>
      <c r="E4" s="20" t="s">
        <v>4</v>
      </c>
      <c r="F4" s="20" t="s">
        <v>5</v>
      </c>
      <c r="G4" s="20" t="s">
        <v>6</v>
      </c>
    </row>
    <row r="5" spans="1:7" ht="29.25" customHeight="1" x14ac:dyDescent="0.25">
      <c r="A5" s="7">
        <v>1</v>
      </c>
      <c r="B5" s="10" t="s">
        <v>37</v>
      </c>
      <c r="C5" s="6" t="s">
        <v>7</v>
      </c>
      <c r="D5" s="6" t="s">
        <v>82</v>
      </c>
      <c r="E5" s="61" t="s">
        <v>103</v>
      </c>
      <c r="F5" s="62">
        <v>44897</v>
      </c>
      <c r="G5" s="60">
        <v>24436</v>
      </c>
    </row>
    <row r="6" spans="1:7" ht="21" x14ac:dyDescent="0.25">
      <c r="A6" s="23"/>
      <c r="B6" s="23"/>
      <c r="C6" s="23"/>
      <c r="D6" s="23"/>
      <c r="E6" s="24"/>
      <c r="F6" s="8" t="s">
        <v>9</v>
      </c>
      <c r="G6" s="9">
        <f>SUM(G5)</f>
        <v>24436</v>
      </c>
    </row>
    <row r="8" spans="1:7" ht="21" x14ac:dyDescent="0.25">
      <c r="A8" s="121" t="s">
        <v>168</v>
      </c>
      <c r="B8" s="121"/>
      <c r="C8" s="121"/>
      <c r="D8" s="121"/>
      <c r="E8" s="121"/>
      <c r="F8" s="121"/>
      <c r="G8" s="121"/>
    </row>
    <row r="9" spans="1:7" x14ac:dyDescent="0.25">
      <c r="A9" s="19" t="s">
        <v>0</v>
      </c>
      <c r="B9" s="20" t="s">
        <v>1</v>
      </c>
      <c r="C9" s="21" t="s">
        <v>2</v>
      </c>
      <c r="D9" s="21" t="s">
        <v>3</v>
      </c>
      <c r="E9" s="20" t="s">
        <v>4</v>
      </c>
      <c r="F9" s="20" t="s">
        <v>5</v>
      </c>
      <c r="G9" s="20" t="s">
        <v>6</v>
      </c>
    </row>
    <row r="10" spans="1:7" ht="18.75" x14ac:dyDescent="0.25">
      <c r="A10" s="7">
        <v>1</v>
      </c>
      <c r="B10" s="10" t="s">
        <v>38</v>
      </c>
      <c r="C10" s="6" t="s">
        <v>7</v>
      </c>
      <c r="D10" s="6" t="s">
        <v>82</v>
      </c>
      <c r="E10" s="61" t="s">
        <v>169</v>
      </c>
      <c r="F10" s="62">
        <v>44900</v>
      </c>
      <c r="G10" s="60">
        <v>13717</v>
      </c>
    </row>
    <row r="11" spans="1:7" ht="21" x14ac:dyDescent="0.25">
      <c r="A11" s="23"/>
      <c r="B11" s="23"/>
      <c r="C11" s="23"/>
      <c r="D11" s="23"/>
      <c r="E11" s="24"/>
      <c r="F11" s="8" t="s">
        <v>9</v>
      </c>
      <c r="G11" s="9">
        <f>SUM(G10)</f>
        <v>13717</v>
      </c>
    </row>
    <row r="14" spans="1:7" ht="21" x14ac:dyDescent="0.25">
      <c r="A14" s="121" t="s">
        <v>102</v>
      </c>
      <c r="B14" s="121"/>
      <c r="C14" s="121"/>
      <c r="D14" s="121"/>
      <c r="E14" s="121"/>
      <c r="F14" s="121"/>
      <c r="G14" s="121"/>
    </row>
    <row r="15" spans="1:7" x14ac:dyDescent="0.25">
      <c r="A15" s="19" t="s">
        <v>0</v>
      </c>
      <c r="B15" s="20" t="s">
        <v>1</v>
      </c>
      <c r="C15" s="21" t="s">
        <v>2</v>
      </c>
      <c r="D15" s="21" t="s">
        <v>3</v>
      </c>
      <c r="E15" s="20" t="s">
        <v>4</v>
      </c>
      <c r="F15" s="20" t="s">
        <v>5</v>
      </c>
      <c r="G15" s="20" t="s">
        <v>6</v>
      </c>
    </row>
    <row r="16" spans="1:7" ht="30" x14ac:dyDescent="0.25">
      <c r="A16" s="7">
        <v>1</v>
      </c>
      <c r="B16" s="10" t="s">
        <v>104</v>
      </c>
      <c r="C16" s="6" t="s">
        <v>7</v>
      </c>
      <c r="D16" s="6" t="s">
        <v>82</v>
      </c>
      <c r="E16" s="61" t="s">
        <v>105</v>
      </c>
      <c r="F16" s="62">
        <v>44622</v>
      </c>
      <c r="G16" s="60">
        <v>47888</v>
      </c>
    </row>
    <row r="17" spans="1:7" ht="21" x14ac:dyDescent="0.25">
      <c r="A17" s="23"/>
      <c r="B17" s="23"/>
      <c r="C17" s="23"/>
      <c r="D17" s="23"/>
      <c r="E17" s="24"/>
      <c r="F17" s="8" t="s">
        <v>9</v>
      </c>
      <c r="G17" s="9">
        <f>SUM(G16)</f>
        <v>47888</v>
      </c>
    </row>
    <row r="19" spans="1:7" ht="21" x14ac:dyDescent="0.25">
      <c r="A19" s="121" t="s">
        <v>102</v>
      </c>
      <c r="B19" s="121"/>
      <c r="C19" s="121"/>
      <c r="D19" s="121"/>
      <c r="E19" s="121"/>
      <c r="F19" s="121"/>
      <c r="G19" s="121"/>
    </row>
    <row r="20" spans="1:7" x14ac:dyDescent="0.25">
      <c r="A20" s="19" t="s">
        <v>0</v>
      </c>
      <c r="B20" s="20" t="s">
        <v>1</v>
      </c>
      <c r="C20" s="21" t="s">
        <v>2</v>
      </c>
      <c r="D20" s="21" t="s">
        <v>3</v>
      </c>
      <c r="E20" s="20" t="s">
        <v>4</v>
      </c>
      <c r="F20" s="20" t="s">
        <v>5</v>
      </c>
      <c r="G20" s="20" t="s">
        <v>6</v>
      </c>
    </row>
    <row r="21" spans="1:7" ht="18.75" x14ac:dyDescent="0.25">
      <c r="A21" s="7">
        <v>1</v>
      </c>
      <c r="B21" s="10" t="s">
        <v>106</v>
      </c>
      <c r="C21" s="6" t="s">
        <v>7</v>
      </c>
      <c r="D21" s="6" t="s">
        <v>82</v>
      </c>
      <c r="E21" s="61" t="s">
        <v>107</v>
      </c>
      <c r="F21" s="62" t="s">
        <v>108</v>
      </c>
      <c r="G21" s="60">
        <v>3579</v>
      </c>
    </row>
    <row r="22" spans="1:7" ht="21" x14ac:dyDescent="0.25">
      <c r="A22" s="23"/>
      <c r="B22" s="23"/>
      <c r="C22" s="23"/>
      <c r="D22" s="23"/>
      <c r="E22" s="24"/>
      <c r="F22" s="8" t="s">
        <v>9</v>
      </c>
      <c r="G22" s="9">
        <f>SUM(G21)</f>
        <v>3579</v>
      </c>
    </row>
    <row r="25" spans="1:7" ht="21" x14ac:dyDescent="0.25">
      <c r="A25" s="121" t="s">
        <v>181</v>
      </c>
      <c r="B25" s="121"/>
      <c r="C25" s="121"/>
      <c r="D25" s="121"/>
      <c r="E25" s="121"/>
      <c r="F25" s="121"/>
      <c r="G25" s="121"/>
    </row>
    <row r="26" spans="1:7" x14ac:dyDescent="0.25">
      <c r="A26" s="19" t="s">
        <v>0</v>
      </c>
      <c r="B26" s="20" t="s">
        <v>1</v>
      </c>
      <c r="C26" s="21" t="s">
        <v>2</v>
      </c>
      <c r="D26" s="21" t="s">
        <v>3</v>
      </c>
      <c r="E26" s="20" t="s">
        <v>4</v>
      </c>
      <c r="F26" s="20" t="s">
        <v>5</v>
      </c>
      <c r="G26" s="20" t="s">
        <v>6</v>
      </c>
    </row>
    <row r="27" spans="1:7" ht="54.75" customHeight="1" x14ac:dyDescent="0.25">
      <c r="A27" s="7">
        <v>1</v>
      </c>
      <c r="B27" s="10" t="s">
        <v>109</v>
      </c>
      <c r="C27" s="6" t="s">
        <v>7</v>
      </c>
      <c r="D27" s="6" t="s">
        <v>82</v>
      </c>
      <c r="E27" s="61" t="s">
        <v>182</v>
      </c>
      <c r="F27" s="62" t="s">
        <v>183</v>
      </c>
      <c r="G27" s="60">
        <v>5739</v>
      </c>
    </row>
    <row r="28" spans="1:7" ht="21" x14ac:dyDescent="0.25">
      <c r="A28" s="23"/>
      <c r="B28" s="23"/>
      <c r="C28" s="23"/>
      <c r="D28" s="23"/>
      <c r="E28" s="24"/>
      <c r="F28" s="8" t="s">
        <v>9</v>
      </c>
      <c r="G28" s="9">
        <f>SUM(G27)</f>
        <v>5739</v>
      </c>
    </row>
    <row r="31" spans="1:7" ht="21" x14ac:dyDescent="0.25">
      <c r="A31" s="121" t="s">
        <v>110</v>
      </c>
      <c r="B31" s="121"/>
      <c r="C31" s="121"/>
      <c r="D31" s="121"/>
      <c r="E31" s="121"/>
      <c r="F31" s="121"/>
      <c r="G31" s="121"/>
    </row>
    <row r="32" spans="1:7" x14ac:dyDescent="0.25">
      <c r="A32" s="19" t="s">
        <v>0</v>
      </c>
      <c r="B32" s="20" t="s">
        <v>1</v>
      </c>
      <c r="C32" s="21" t="s">
        <v>2</v>
      </c>
      <c r="D32" s="21" t="s">
        <v>3</v>
      </c>
      <c r="E32" s="20" t="s">
        <v>4</v>
      </c>
      <c r="F32" s="20" t="s">
        <v>5</v>
      </c>
      <c r="G32" s="20" t="s">
        <v>6</v>
      </c>
    </row>
    <row r="33" spans="1:7" ht="30" x14ac:dyDescent="0.25">
      <c r="A33" s="7">
        <v>1</v>
      </c>
      <c r="B33" s="10" t="s">
        <v>113</v>
      </c>
      <c r="C33" s="6" t="s">
        <v>7</v>
      </c>
      <c r="D33" s="6" t="s">
        <v>82</v>
      </c>
      <c r="E33" s="61" t="s">
        <v>111</v>
      </c>
      <c r="F33" s="62" t="s">
        <v>112</v>
      </c>
      <c r="G33" s="60">
        <v>56526</v>
      </c>
    </row>
    <row r="34" spans="1:7" ht="21" x14ac:dyDescent="0.25">
      <c r="A34" s="23"/>
      <c r="B34" s="23"/>
      <c r="C34" s="23"/>
      <c r="D34" s="23"/>
      <c r="E34" s="24"/>
      <c r="F34" s="8" t="s">
        <v>9</v>
      </c>
      <c r="G34" s="9">
        <f>SUM(G33)</f>
        <v>56526</v>
      </c>
    </row>
    <row r="37" spans="1:7" ht="21" x14ac:dyDescent="0.25">
      <c r="A37" s="121" t="s">
        <v>110</v>
      </c>
      <c r="B37" s="121"/>
      <c r="C37" s="121"/>
      <c r="D37" s="121"/>
      <c r="E37" s="121"/>
      <c r="F37" s="121"/>
      <c r="G37" s="121"/>
    </row>
    <row r="38" spans="1:7" x14ac:dyDescent="0.25">
      <c r="A38" s="19" t="s">
        <v>0</v>
      </c>
      <c r="B38" s="20" t="s">
        <v>1</v>
      </c>
      <c r="C38" s="21" t="s">
        <v>2</v>
      </c>
      <c r="D38" s="21" t="s">
        <v>3</v>
      </c>
      <c r="E38" s="20" t="s">
        <v>4</v>
      </c>
      <c r="F38" s="20" t="s">
        <v>5</v>
      </c>
      <c r="G38" s="20" t="s">
        <v>6</v>
      </c>
    </row>
    <row r="39" spans="1:7" ht="30" x14ac:dyDescent="0.25">
      <c r="A39" s="7">
        <v>1</v>
      </c>
      <c r="B39" s="10" t="s">
        <v>124</v>
      </c>
      <c r="C39" s="6" t="s">
        <v>7</v>
      </c>
      <c r="D39" s="6" t="s">
        <v>82</v>
      </c>
      <c r="E39" s="61" t="s">
        <v>125</v>
      </c>
      <c r="F39" s="62" t="s">
        <v>117</v>
      </c>
      <c r="G39" s="60">
        <v>11576</v>
      </c>
    </row>
    <row r="40" spans="1:7" ht="21" x14ac:dyDescent="0.25">
      <c r="A40" s="23"/>
      <c r="B40" s="23"/>
      <c r="C40" s="23"/>
      <c r="D40" s="23"/>
      <c r="E40" s="24"/>
      <c r="F40" s="8" t="s">
        <v>9</v>
      </c>
      <c r="G40" s="9">
        <f>SUM(G39)</f>
        <v>11576</v>
      </c>
    </row>
    <row r="42" spans="1:7" ht="21" x14ac:dyDescent="0.25">
      <c r="A42" s="121" t="s">
        <v>110</v>
      </c>
      <c r="B42" s="121"/>
      <c r="C42" s="121"/>
      <c r="D42" s="121"/>
      <c r="E42" s="121"/>
      <c r="F42" s="121"/>
      <c r="G42" s="121"/>
    </row>
    <row r="43" spans="1:7" x14ac:dyDescent="0.25">
      <c r="A43" s="19" t="s">
        <v>0</v>
      </c>
      <c r="B43" s="20" t="s">
        <v>1</v>
      </c>
      <c r="C43" s="21" t="s">
        <v>2</v>
      </c>
      <c r="D43" s="21" t="s">
        <v>3</v>
      </c>
      <c r="E43" s="20" t="s">
        <v>4</v>
      </c>
      <c r="F43" s="20" t="s">
        <v>5</v>
      </c>
      <c r="G43" s="20" t="s">
        <v>6</v>
      </c>
    </row>
    <row r="44" spans="1:7" ht="30" x14ac:dyDescent="0.25">
      <c r="A44" s="7">
        <v>1</v>
      </c>
      <c r="B44" s="10" t="s">
        <v>126</v>
      </c>
      <c r="C44" s="6" t="s">
        <v>7</v>
      </c>
      <c r="D44" s="6" t="s">
        <v>82</v>
      </c>
      <c r="E44" s="61" t="s">
        <v>127</v>
      </c>
      <c r="F44" s="62" t="s">
        <v>128</v>
      </c>
      <c r="G44" s="60">
        <v>41019</v>
      </c>
    </row>
    <row r="45" spans="1:7" ht="21" x14ac:dyDescent="0.25">
      <c r="A45" s="23"/>
      <c r="B45" s="23"/>
      <c r="C45" s="23"/>
      <c r="D45" s="23"/>
      <c r="E45" s="24"/>
      <c r="F45" s="8" t="s">
        <v>9</v>
      </c>
      <c r="G45" s="9">
        <f>SUM(G44)</f>
        <v>41019</v>
      </c>
    </row>
    <row r="48" spans="1:7" ht="21" x14ac:dyDescent="0.25">
      <c r="A48" s="121" t="s">
        <v>181</v>
      </c>
      <c r="B48" s="121"/>
      <c r="C48" s="121"/>
      <c r="D48" s="121"/>
      <c r="E48" s="121"/>
      <c r="F48" s="121"/>
      <c r="G48" s="121"/>
    </row>
    <row r="49" spans="1:7" x14ac:dyDescent="0.25">
      <c r="A49" s="19" t="s">
        <v>0</v>
      </c>
      <c r="B49" s="20" t="s">
        <v>1</v>
      </c>
      <c r="C49" s="21" t="s">
        <v>2</v>
      </c>
      <c r="D49" s="21" t="s">
        <v>3</v>
      </c>
      <c r="E49" s="20" t="s">
        <v>4</v>
      </c>
      <c r="F49" s="20" t="s">
        <v>5</v>
      </c>
      <c r="G49" s="20" t="s">
        <v>6</v>
      </c>
    </row>
    <row r="50" spans="1:7" ht="30" x14ac:dyDescent="0.25">
      <c r="A50" s="7">
        <v>1</v>
      </c>
      <c r="B50" s="10" t="s">
        <v>197</v>
      </c>
      <c r="C50" s="6" t="s">
        <v>7</v>
      </c>
      <c r="D50" s="6" t="s">
        <v>82</v>
      </c>
      <c r="E50" s="61" t="s">
        <v>195</v>
      </c>
      <c r="F50" s="62" t="s">
        <v>196</v>
      </c>
      <c r="G50" s="60">
        <v>13430</v>
      </c>
    </row>
    <row r="51" spans="1:7" ht="21" x14ac:dyDescent="0.25">
      <c r="A51" s="23"/>
      <c r="B51" s="23"/>
      <c r="C51" s="23"/>
      <c r="D51" s="23"/>
      <c r="E51" s="24"/>
      <c r="F51" s="8" t="s">
        <v>9</v>
      </c>
      <c r="G51" s="9">
        <f>SUM(G50)</f>
        <v>13430</v>
      </c>
    </row>
    <row r="54" spans="1:7" ht="21" x14ac:dyDescent="0.25">
      <c r="A54" s="121" t="s">
        <v>181</v>
      </c>
      <c r="B54" s="121"/>
      <c r="C54" s="121"/>
      <c r="D54" s="121"/>
      <c r="E54" s="121"/>
      <c r="F54" s="121"/>
      <c r="G54" s="121"/>
    </row>
    <row r="55" spans="1:7" x14ac:dyDescent="0.25">
      <c r="A55" s="19" t="s">
        <v>0</v>
      </c>
      <c r="B55" s="20" t="s">
        <v>1</v>
      </c>
      <c r="C55" s="21" t="s">
        <v>2</v>
      </c>
      <c r="D55" s="21" t="s">
        <v>3</v>
      </c>
      <c r="E55" s="20" t="s">
        <v>4</v>
      </c>
      <c r="F55" s="20" t="s">
        <v>5</v>
      </c>
      <c r="G55" s="20" t="s">
        <v>6</v>
      </c>
    </row>
    <row r="56" spans="1:7" ht="30" x14ac:dyDescent="0.25">
      <c r="A56" s="7">
        <v>1</v>
      </c>
      <c r="B56" s="10" t="s">
        <v>198</v>
      </c>
      <c r="C56" s="6" t="s">
        <v>7</v>
      </c>
      <c r="D56" s="6" t="s">
        <v>82</v>
      </c>
      <c r="E56" s="61" t="s">
        <v>199</v>
      </c>
      <c r="F56" s="62" t="s">
        <v>200</v>
      </c>
      <c r="G56" s="60">
        <v>32</v>
      </c>
    </row>
    <row r="57" spans="1:7" ht="21" x14ac:dyDescent="0.25">
      <c r="A57" s="23"/>
      <c r="B57" s="23"/>
      <c r="C57" s="23"/>
      <c r="D57" s="23"/>
      <c r="E57" s="24"/>
      <c r="F57" s="8" t="s">
        <v>9</v>
      </c>
      <c r="G57" s="9">
        <f>SUM(G56)</f>
        <v>32</v>
      </c>
    </row>
    <row r="59" spans="1:7" ht="21" x14ac:dyDescent="0.25">
      <c r="A59" s="121" t="s">
        <v>181</v>
      </c>
      <c r="B59" s="121"/>
      <c r="C59" s="121"/>
      <c r="D59" s="121"/>
      <c r="E59" s="121"/>
      <c r="F59" s="121"/>
      <c r="G59" s="121"/>
    </row>
    <row r="60" spans="1:7" x14ac:dyDescent="0.25">
      <c r="A60" s="19" t="s">
        <v>0</v>
      </c>
      <c r="B60" s="20" t="s">
        <v>1</v>
      </c>
      <c r="C60" s="21" t="s">
        <v>2</v>
      </c>
      <c r="D60" s="21" t="s">
        <v>3</v>
      </c>
      <c r="E60" s="20" t="s">
        <v>4</v>
      </c>
      <c r="F60" s="20" t="s">
        <v>5</v>
      </c>
      <c r="G60" s="20" t="s">
        <v>6</v>
      </c>
    </row>
    <row r="61" spans="1:7" ht="18.75" x14ac:dyDescent="0.25">
      <c r="A61" s="7">
        <v>1</v>
      </c>
      <c r="B61" s="10" t="s">
        <v>201</v>
      </c>
      <c r="C61" s="6" t="s">
        <v>7</v>
      </c>
      <c r="D61" s="6" t="s">
        <v>82</v>
      </c>
      <c r="E61" s="61" t="s">
        <v>202</v>
      </c>
      <c r="F61" s="62" t="s">
        <v>200</v>
      </c>
      <c r="G61" s="60">
        <v>27813</v>
      </c>
    </row>
    <row r="62" spans="1:7" ht="21" x14ac:dyDescent="0.25">
      <c r="A62" s="23"/>
      <c r="B62" s="23"/>
      <c r="C62" s="23"/>
      <c r="D62" s="23"/>
      <c r="E62" s="24"/>
      <c r="F62" s="8" t="s">
        <v>9</v>
      </c>
      <c r="G62" s="9">
        <f>SUM(G61)</f>
        <v>27813</v>
      </c>
    </row>
  </sheetData>
  <mergeCells count="11">
    <mergeCell ref="A59:G59"/>
    <mergeCell ref="A3:G3"/>
    <mergeCell ref="A8:G8"/>
    <mergeCell ref="A14:G14"/>
    <mergeCell ref="A19:G19"/>
    <mergeCell ref="A25:G25"/>
    <mergeCell ref="A48:G48"/>
    <mergeCell ref="A54:G54"/>
    <mergeCell ref="A37:G37"/>
    <mergeCell ref="A42:G42"/>
    <mergeCell ref="A31:G31"/>
  </mergeCells>
  <printOptions horizontalCentered="1"/>
  <pageMargins left="0.1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E21" sqref="E21"/>
    </sheetView>
  </sheetViews>
  <sheetFormatPr defaultRowHeight="15" x14ac:dyDescent="0.25"/>
  <cols>
    <col min="1" max="1" width="9.140625" style="79"/>
    <col min="2" max="2" width="19.42578125" style="79" customWidth="1"/>
    <col min="3" max="3" width="16.42578125" style="79" bestFit="1" customWidth="1"/>
    <col min="4" max="4" width="12" style="79" customWidth="1"/>
    <col min="5" max="5" width="37.140625" style="79" bestFit="1" customWidth="1"/>
    <col min="6" max="6" width="23.5703125" style="79" customWidth="1"/>
    <col min="7" max="7" width="26.7109375" style="79" customWidth="1"/>
    <col min="8" max="16384" width="9.140625" style="79"/>
  </cols>
  <sheetData>
    <row r="1" spans="1:7" ht="21" x14ac:dyDescent="0.25">
      <c r="A1" s="128" t="s">
        <v>151</v>
      </c>
      <c r="B1" s="128"/>
      <c r="C1" s="128"/>
      <c r="D1" s="128"/>
      <c r="E1" s="128"/>
      <c r="F1" s="128"/>
      <c r="G1" s="128"/>
    </row>
    <row r="2" spans="1:7" s="88" customFormat="1" ht="26.25" customHeight="1" x14ac:dyDescent="0.25">
      <c r="A2" s="80" t="s">
        <v>0</v>
      </c>
      <c r="B2" s="81" t="s">
        <v>1</v>
      </c>
      <c r="C2" s="81" t="s">
        <v>2</v>
      </c>
      <c r="D2" s="81" t="s">
        <v>3</v>
      </c>
      <c r="E2" s="81" t="s">
        <v>4</v>
      </c>
      <c r="F2" s="81" t="s">
        <v>5</v>
      </c>
      <c r="G2" s="81" t="s">
        <v>6</v>
      </c>
    </row>
    <row r="3" spans="1:7" s="88" customFormat="1" ht="26.25" customHeight="1" x14ac:dyDescent="0.25">
      <c r="A3" s="82">
        <v>1</v>
      </c>
      <c r="B3" s="84" t="s">
        <v>143</v>
      </c>
      <c r="C3" s="84" t="s">
        <v>7</v>
      </c>
      <c r="D3" s="84" t="s">
        <v>82</v>
      </c>
      <c r="E3" s="83" t="s">
        <v>150</v>
      </c>
      <c r="F3" s="89" t="s">
        <v>142</v>
      </c>
      <c r="G3" s="89">
        <v>10523</v>
      </c>
    </row>
    <row r="4" spans="1:7" s="88" customFormat="1" ht="26.25" customHeight="1" x14ac:dyDescent="0.25">
      <c r="A4" s="82">
        <v>2</v>
      </c>
      <c r="B4" s="84" t="s">
        <v>144</v>
      </c>
      <c r="C4" s="84" t="s">
        <v>7</v>
      </c>
      <c r="D4" s="84" t="s">
        <v>82</v>
      </c>
      <c r="E4" s="83" t="s">
        <v>150</v>
      </c>
      <c r="F4" s="89" t="s">
        <v>142</v>
      </c>
      <c r="G4" s="89">
        <v>17944</v>
      </c>
    </row>
    <row r="5" spans="1:7" s="88" customFormat="1" ht="26.25" customHeight="1" x14ac:dyDescent="0.25">
      <c r="A5" s="82">
        <v>3</v>
      </c>
      <c r="B5" s="84" t="s">
        <v>145</v>
      </c>
      <c r="C5" s="84" t="s">
        <v>7</v>
      </c>
      <c r="D5" s="84" t="s">
        <v>82</v>
      </c>
      <c r="E5" s="83" t="s">
        <v>150</v>
      </c>
      <c r="F5" s="89" t="s">
        <v>142</v>
      </c>
      <c r="G5" s="89">
        <v>13046</v>
      </c>
    </row>
    <row r="6" spans="1:7" s="88" customFormat="1" ht="26.25" customHeight="1" x14ac:dyDescent="0.25">
      <c r="A6" s="82">
        <v>4</v>
      </c>
      <c r="B6" s="84" t="s">
        <v>146</v>
      </c>
      <c r="C6" s="84" t="s">
        <v>7</v>
      </c>
      <c r="D6" s="84" t="s">
        <v>82</v>
      </c>
      <c r="E6" s="83" t="s">
        <v>150</v>
      </c>
      <c r="F6" s="89" t="s">
        <v>142</v>
      </c>
      <c r="G6" s="89">
        <v>18813</v>
      </c>
    </row>
    <row r="7" spans="1:7" s="88" customFormat="1" ht="26.25" customHeight="1" x14ac:dyDescent="0.25">
      <c r="A7" s="82">
        <v>5</v>
      </c>
      <c r="B7" s="84" t="s">
        <v>147</v>
      </c>
      <c r="C7" s="84" t="s">
        <v>7</v>
      </c>
      <c r="D7" s="84" t="s">
        <v>82</v>
      </c>
      <c r="E7" s="83" t="s">
        <v>150</v>
      </c>
      <c r="F7" s="89" t="s">
        <v>142</v>
      </c>
      <c r="G7" s="89">
        <v>2424</v>
      </c>
    </row>
    <row r="8" spans="1:7" s="88" customFormat="1" ht="26.25" customHeight="1" x14ac:dyDescent="0.25">
      <c r="A8" s="82">
        <v>6</v>
      </c>
      <c r="B8" s="84" t="s">
        <v>148</v>
      </c>
      <c r="C8" s="84" t="s">
        <v>7</v>
      </c>
      <c r="D8" s="84" t="s">
        <v>82</v>
      </c>
      <c r="E8" s="83" t="s">
        <v>150</v>
      </c>
      <c r="F8" s="89" t="s">
        <v>142</v>
      </c>
      <c r="G8" s="89">
        <v>21335</v>
      </c>
    </row>
    <row r="9" spans="1:7" s="88" customFormat="1" ht="26.25" customHeight="1" x14ac:dyDescent="0.25">
      <c r="A9" s="82">
        <v>7</v>
      </c>
      <c r="B9" s="84" t="s">
        <v>149</v>
      </c>
      <c r="C9" s="84" t="s">
        <v>7</v>
      </c>
      <c r="D9" s="84" t="s">
        <v>82</v>
      </c>
      <c r="E9" s="83" t="s">
        <v>150</v>
      </c>
      <c r="F9" s="89" t="s">
        <v>142</v>
      </c>
      <c r="G9" s="89">
        <v>10688</v>
      </c>
    </row>
    <row r="10" spans="1:7" s="88" customFormat="1" ht="26.25" customHeight="1" x14ac:dyDescent="0.25">
      <c r="A10" s="85"/>
      <c r="B10" s="85"/>
      <c r="C10" s="85"/>
      <c r="D10" s="85"/>
      <c r="E10" s="86"/>
      <c r="F10" s="82" t="s">
        <v>9</v>
      </c>
      <c r="G10" s="87">
        <f>SUM(G3:G9)</f>
        <v>94773</v>
      </c>
    </row>
  </sheetData>
  <mergeCells count="1">
    <mergeCell ref="A1:G1"/>
  </mergeCells>
  <printOptions horizontalCentered="1"/>
  <pageMargins left="0.17" right="0.1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E11" sqref="E11"/>
    </sheetView>
  </sheetViews>
  <sheetFormatPr defaultRowHeight="15" x14ac:dyDescent="0.25"/>
  <cols>
    <col min="1" max="1" width="9.140625" style="79"/>
    <col min="2" max="2" width="19.42578125" style="79" customWidth="1"/>
    <col min="3" max="3" width="21.7109375" style="79" customWidth="1"/>
    <col min="4" max="4" width="12" style="79" customWidth="1"/>
    <col min="5" max="5" width="37.140625" style="79" bestFit="1" customWidth="1"/>
    <col min="6" max="6" width="15.5703125" style="79" customWidth="1"/>
    <col min="7" max="7" width="26.7109375" style="79" customWidth="1"/>
    <col min="8" max="16384" width="9.140625" style="79"/>
  </cols>
  <sheetData>
    <row r="1" spans="1:7" ht="21" x14ac:dyDescent="0.25">
      <c r="A1" s="128" t="s">
        <v>151</v>
      </c>
      <c r="B1" s="128"/>
      <c r="C1" s="128"/>
      <c r="D1" s="128"/>
      <c r="E1" s="128"/>
      <c r="F1" s="128"/>
      <c r="G1" s="128"/>
    </row>
    <row r="2" spans="1:7" s="88" customFormat="1" ht="26.25" customHeight="1" x14ac:dyDescent="0.25">
      <c r="A2" s="80" t="s">
        <v>0</v>
      </c>
      <c r="B2" s="81" t="s">
        <v>1</v>
      </c>
      <c r="C2" s="81" t="s">
        <v>2</v>
      </c>
      <c r="D2" s="81" t="s">
        <v>3</v>
      </c>
      <c r="E2" s="81" t="s">
        <v>4</v>
      </c>
      <c r="F2" s="81" t="s">
        <v>5</v>
      </c>
      <c r="G2" s="81" t="s">
        <v>6</v>
      </c>
    </row>
    <row r="3" spans="1:7" s="88" customFormat="1" ht="26.25" customHeight="1" x14ac:dyDescent="0.25">
      <c r="A3" s="82">
        <v>1</v>
      </c>
      <c r="B3" s="84" t="s">
        <v>152</v>
      </c>
      <c r="C3" s="84" t="s">
        <v>7</v>
      </c>
      <c r="D3" s="84" t="s">
        <v>82</v>
      </c>
      <c r="E3" s="129" t="s">
        <v>153</v>
      </c>
      <c r="F3" s="132" t="s">
        <v>142</v>
      </c>
      <c r="G3" s="89">
        <v>7798</v>
      </c>
    </row>
    <row r="4" spans="1:7" s="88" customFormat="1" ht="26.25" customHeight="1" x14ac:dyDescent="0.25">
      <c r="A4" s="82">
        <v>2</v>
      </c>
      <c r="B4" s="84" t="s">
        <v>28</v>
      </c>
      <c r="C4" s="84" t="s">
        <v>7</v>
      </c>
      <c r="D4" s="84" t="s">
        <v>82</v>
      </c>
      <c r="E4" s="130"/>
      <c r="F4" s="133"/>
      <c r="G4" s="89">
        <v>1451</v>
      </c>
    </row>
    <row r="5" spans="1:7" s="88" customFormat="1" ht="26.25" customHeight="1" x14ac:dyDescent="0.25">
      <c r="A5" s="82">
        <v>3</v>
      </c>
      <c r="B5" s="84" t="s">
        <v>27</v>
      </c>
      <c r="C5" s="84" t="s">
        <v>7</v>
      </c>
      <c r="D5" s="84" t="s">
        <v>82</v>
      </c>
      <c r="E5" s="130"/>
      <c r="F5" s="133"/>
      <c r="G5" s="89">
        <v>7274</v>
      </c>
    </row>
    <row r="6" spans="1:7" s="88" customFormat="1" ht="26.25" customHeight="1" x14ac:dyDescent="0.25">
      <c r="A6" s="82">
        <v>4</v>
      </c>
      <c r="B6" s="84" t="s">
        <v>29</v>
      </c>
      <c r="C6" s="84" t="s">
        <v>7</v>
      </c>
      <c r="D6" s="84" t="s">
        <v>82</v>
      </c>
      <c r="E6" s="131"/>
      <c r="F6" s="134"/>
      <c r="G6" s="89">
        <v>16378</v>
      </c>
    </row>
    <row r="7" spans="1:7" s="88" customFormat="1" ht="26.25" customHeight="1" x14ac:dyDescent="0.25">
      <c r="A7" s="85"/>
      <c r="B7" s="85"/>
      <c r="C7" s="85"/>
      <c r="D7" s="85"/>
      <c r="E7" s="86"/>
      <c r="F7" s="82" t="s">
        <v>9</v>
      </c>
      <c r="G7" s="87">
        <f>SUM(G3:G6)</f>
        <v>32901</v>
      </c>
    </row>
  </sheetData>
  <mergeCells count="3">
    <mergeCell ref="A1:G1"/>
    <mergeCell ref="E3:E6"/>
    <mergeCell ref="F3:F6"/>
  </mergeCells>
  <printOptions horizontalCentered="1"/>
  <pageMargins left="0.17" right="0.1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"/>
  <sheetViews>
    <sheetView workbookViewId="0">
      <selection activeCell="E8" sqref="E8"/>
    </sheetView>
  </sheetViews>
  <sheetFormatPr defaultRowHeight="15" x14ac:dyDescent="0.25"/>
  <cols>
    <col min="2" max="2" width="18" customWidth="1"/>
    <col min="3" max="3" width="19.42578125" customWidth="1"/>
    <col min="5" max="5" width="52.5703125" customWidth="1"/>
    <col min="6" max="6" width="17.7109375" customWidth="1"/>
    <col min="7" max="7" width="13.5703125" customWidth="1"/>
  </cols>
  <sheetData>
    <row r="2" spans="1:7" ht="21" x14ac:dyDescent="0.25">
      <c r="A2" s="121" t="s">
        <v>166</v>
      </c>
      <c r="B2" s="121"/>
      <c r="C2" s="121"/>
      <c r="D2" s="121"/>
      <c r="E2" s="121"/>
      <c r="F2" s="121"/>
      <c r="G2" s="121"/>
    </row>
    <row r="3" spans="1:7" s="90" customFormat="1" ht="39" customHeight="1" x14ac:dyDescent="0.25">
      <c r="A3" s="80" t="s">
        <v>0</v>
      </c>
      <c r="B3" s="81" t="s">
        <v>1</v>
      </c>
      <c r="C3" s="81" t="s">
        <v>2</v>
      </c>
      <c r="D3" s="81" t="s">
        <v>3</v>
      </c>
      <c r="E3" s="81" t="s">
        <v>4</v>
      </c>
      <c r="F3" s="81" t="s">
        <v>5</v>
      </c>
      <c r="G3" s="81" t="s">
        <v>6</v>
      </c>
    </row>
    <row r="4" spans="1:7" s="90" customFormat="1" ht="39" customHeight="1" x14ac:dyDescent="0.25">
      <c r="A4" s="94">
        <v>1</v>
      </c>
      <c r="B4" s="93" t="s">
        <v>164</v>
      </c>
      <c r="C4" s="91" t="s">
        <v>7</v>
      </c>
      <c r="D4" s="91" t="s">
        <v>82</v>
      </c>
      <c r="E4" s="96" t="s">
        <v>167</v>
      </c>
      <c r="F4" s="96" t="s">
        <v>135</v>
      </c>
      <c r="G4" s="89">
        <v>5498</v>
      </c>
    </row>
    <row r="5" spans="1:7" s="90" customFormat="1" ht="39" customHeight="1" x14ac:dyDescent="0.25">
      <c r="A5" s="95">
        <v>2</v>
      </c>
      <c r="B5" s="84" t="s">
        <v>165</v>
      </c>
      <c r="C5" s="91" t="s">
        <v>7</v>
      </c>
      <c r="D5" s="91" t="s">
        <v>82</v>
      </c>
      <c r="E5" s="96" t="s">
        <v>167</v>
      </c>
      <c r="F5" s="96" t="s">
        <v>135</v>
      </c>
      <c r="G5" s="92">
        <v>51720</v>
      </c>
    </row>
    <row r="6" spans="1:7" s="90" customFormat="1" ht="39" customHeight="1" x14ac:dyDescent="0.25">
      <c r="A6" s="85"/>
      <c r="B6" s="85"/>
      <c r="C6" s="85"/>
      <c r="D6" s="85"/>
      <c r="E6" s="86"/>
      <c r="F6" s="82" t="s">
        <v>9</v>
      </c>
      <c r="G6" s="87">
        <f>SUM(G4:G5)</f>
        <v>57218</v>
      </c>
    </row>
  </sheetData>
  <mergeCells count="1">
    <mergeCell ref="A2:G2"/>
  </mergeCells>
  <printOptions horizontalCentered="1"/>
  <pageMargins left="0.17" right="0.1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G30" sqref="G30"/>
    </sheetView>
  </sheetViews>
  <sheetFormatPr defaultRowHeight="15" x14ac:dyDescent="0.25"/>
  <cols>
    <col min="1" max="1" width="9.140625" style="79"/>
    <col min="2" max="2" width="19.42578125" style="79" customWidth="1"/>
    <col min="3" max="3" width="21.7109375" style="79" customWidth="1"/>
    <col min="4" max="4" width="12" style="79" customWidth="1"/>
    <col min="5" max="5" width="37.140625" style="79" bestFit="1" customWidth="1"/>
    <col min="6" max="6" width="15.5703125" style="79" customWidth="1"/>
    <col min="7" max="7" width="26.7109375" style="79" customWidth="1"/>
    <col min="8" max="16384" width="9.140625" style="79"/>
  </cols>
  <sheetData>
    <row r="1" spans="1:7" ht="23.25" x14ac:dyDescent="0.25">
      <c r="A1" s="135" t="s">
        <v>177</v>
      </c>
      <c r="B1" s="135"/>
      <c r="C1" s="135"/>
      <c r="D1" s="135"/>
      <c r="E1" s="135"/>
      <c r="F1" s="135"/>
      <c r="G1" s="135"/>
    </row>
    <row r="2" spans="1:7" s="88" customFormat="1" ht="26.25" customHeight="1" x14ac:dyDescent="0.25">
      <c r="A2" s="80" t="s">
        <v>0</v>
      </c>
      <c r="B2" s="81" t="s">
        <v>1</v>
      </c>
      <c r="C2" s="81" t="s">
        <v>2</v>
      </c>
      <c r="D2" s="81" t="s">
        <v>3</v>
      </c>
      <c r="E2" s="81" t="s">
        <v>4</v>
      </c>
      <c r="F2" s="81" t="s">
        <v>5</v>
      </c>
      <c r="G2" s="81" t="s">
        <v>6</v>
      </c>
    </row>
    <row r="3" spans="1:7" s="88" customFormat="1" ht="26.25" customHeight="1" x14ac:dyDescent="0.25">
      <c r="A3" s="82">
        <v>1</v>
      </c>
      <c r="B3" s="84" t="s">
        <v>175</v>
      </c>
      <c r="C3" s="84" t="s">
        <v>7</v>
      </c>
      <c r="D3" s="84" t="s">
        <v>82</v>
      </c>
      <c r="E3" s="89" t="s">
        <v>178</v>
      </c>
      <c r="F3" s="89" t="s">
        <v>179</v>
      </c>
      <c r="G3" s="99">
        <f>10111+10437</f>
        <v>20548</v>
      </c>
    </row>
    <row r="4" spans="1:7" s="88" customFormat="1" ht="26.25" customHeight="1" x14ac:dyDescent="0.25">
      <c r="A4" s="82">
        <v>2</v>
      </c>
      <c r="B4" s="84" t="s">
        <v>29</v>
      </c>
      <c r="C4" s="84" t="s">
        <v>7</v>
      </c>
      <c r="D4" s="84" t="s">
        <v>82</v>
      </c>
      <c r="E4" s="89" t="s">
        <v>178</v>
      </c>
      <c r="F4" s="89" t="s">
        <v>179</v>
      </c>
      <c r="G4" s="99">
        <v>16629</v>
      </c>
    </row>
    <row r="5" spans="1:7" s="88" customFormat="1" ht="26.25" customHeight="1" x14ac:dyDescent="0.25">
      <c r="A5" s="82">
        <v>3</v>
      </c>
      <c r="B5" s="84" t="s">
        <v>28</v>
      </c>
      <c r="C5" s="84" t="s">
        <v>7</v>
      </c>
      <c r="D5" s="84" t="s">
        <v>82</v>
      </c>
      <c r="E5" s="89" t="s">
        <v>178</v>
      </c>
      <c r="F5" s="89" t="s">
        <v>179</v>
      </c>
      <c r="G5" s="99">
        <f>4867+4822</f>
        <v>9689</v>
      </c>
    </row>
    <row r="6" spans="1:7" s="88" customFormat="1" ht="26.25" customHeight="1" x14ac:dyDescent="0.25">
      <c r="A6" s="82">
        <v>4</v>
      </c>
      <c r="B6" s="84" t="s">
        <v>27</v>
      </c>
      <c r="C6" s="84" t="s">
        <v>7</v>
      </c>
      <c r="D6" s="84" t="s">
        <v>82</v>
      </c>
      <c r="E6" s="89" t="s">
        <v>178</v>
      </c>
      <c r="F6" s="89" t="s">
        <v>179</v>
      </c>
      <c r="G6" s="99">
        <f>5607+6559</f>
        <v>12166</v>
      </c>
    </row>
    <row r="7" spans="1:7" s="88" customFormat="1" ht="26.25" customHeight="1" x14ac:dyDescent="0.25">
      <c r="A7" s="82">
        <v>5</v>
      </c>
      <c r="B7" s="84" t="s">
        <v>26</v>
      </c>
      <c r="C7" s="84" t="s">
        <v>7</v>
      </c>
      <c r="D7" s="84" t="s">
        <v>82</v>
      </c>
      <c r="E7" s="89" t="s">
        <v>178</v>
      </c>
      <c r="F7" s="89" t="s">
        <v>179</v>
      </c>
      <c r="G7" s="99">
        <f>6342+7578</f>
        <v>13920</v>
      </c>
    </row>
    <row r="8" spans="1:7" s="88" customFormat="1" ht="26.25" customHeight="1" x14ac:dyDescent="0.25">
      <c r="A8" s="82">
        <v>6</v>
      </c>
      <c r="B8" s="84" t="s">
        <v>152</v>
      </c>
      <c r="C8" s="84" t="s">
        <v>7</v>
      </c>
      <c r="D8" s="84" t="s">
        <v>82</v>
      </c>
      <c r="E8" s="89" t="s">
        <v>178</v>
      </c>
      <c r="F8" s="89" t="s">
        <v>179</v>
      </c>
      <c r="G8" s="99">
        <f>17928+4332+15177</f>
        <v>37437</v>
      </c>
    </row>
    <row r="9" spans="1:7" s="88" customFormat="1" ht="26.25" customHeight="1" x14ac:dyDescent="0.25">
      <c r="A9" s="82">
        <v>7</v>
      </c>
      <c r="B9" s="84" t="s">
        <v>25</v>
      </c>
      <c r="C9" s="84" t="s">
        <v>7</v>
      </c>
      <c r="D9" s="84" t="s">
        <v>82</v>
      </c>
      <c r="E9" s="89" t="s">
        <v>178</v>
      </c>
      <c r="F9" s="89" t="s">
        <v>179</v>
      </c>
      <c r="G9" s="99">
        <f>71257+14968</f>
        <v>86225</v>
      </c>
    </row>
    <row r="10" spans="1:7" s="88" customFormat="1" ht="26.25" customHeight="1" x14ac:dyDescent="0.25">
      <c r="A10" s="85"/>
      <c r="B10" s="85"/>
      <c r="C10" s="85"/>
      <c r="D10" s="85"/>
      <c r="E10" s="86"/>
      <c r="F10" s="82" t="s">
        <v>9</v>
      </c>
      <c r="G10" s="97">
        <f>SUM(G3:G9)</f>
        <v>196614</v>
      </c>
    </row>
    <row r="12" spans="1:7" x14ac:dyDescent="0.25">
      <c r="F12" s="79">
        <v>93184</v>
      </c>
    </row>
    <row r="13" spans="1:7" x14ac:dyDescent="0.25">
      <c r="F13" s="79">
        <v>103430</v>
      </c>
    </row>
    <row r="14" spans="1:7" ht="21" x14ac:dyDescent="0.35">
      <c r="E14" s="79" t="s">
        <v>176</v>
      </c>
      <c r="F14" s="98">
        <f>SUM(F12:F13)</f>
        <v>196614</v>
      </c>
    </row>
  </sheetData>
  <mergeCells count="1">
    <mergeCell ref="A1:G1"/>
  </mergeCells>
  <printOptions horizontalCentered="1"/>
  <pageMargins left="0.17" right="0.1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E14" sqref="E14"/>
    </sheetView>
  </sheetViews>
  <sheetFormatPr defaultRowHeight="15" x14ac:dyDescent="0.25"/>
  <cols>
    <col min="2" max="2" width="20" customWidth="1"/>
    <col min="3" max="3" width="25.5703125" customWidth="1"/>
    <col min="4" max="4" width="18" customWidth="1"/>
    <col min="5" max="5" width="32" bestFit="1" customWidth="1"/>
    <col min="6" max="6" width="14.5703125" bestFit="1" customWidth="1"/>
    <col min="7" max="7" width="23" customWidth="1"/>
  </cols>
  <sheetData>
    <row r="1" spans="1:7" ht="23.25" x14ac:dyDescent="0.25">
      <c r="A1" s="135" t="s">
        <v>194</v>
      </c>
      <c r="B1" s="135"/>
      <c r="C1" s="135"/>
      <c r="D1" s="135"/>
      <c r="E1" s="135"/>
      <c r="F1" s="135"/>
      <c r="G1" s="135"/>
    </row>
    <row r="2" spans="1:7" x14ac:dyDescent="0.25">
      <c r="A2" s="80" t="s">
        <v>0</v>
      </c>
      <c r="B2" s="81" t="s">
        <v>1</v>
      </c>
      <c r="C2" s="81" t="s">
        <v>2</v>
      </c>
      <c r="D2" s="81" t="s">
        <v>3</v>
      </c>
      <c r="E2" s="81" t="s">
        <v>4</v>
      </c>
      <c r="F2" s="81" t="s">
        <v>5</v>
      </c>
      <c r="G2" s="81" t="s">
        <v>6</v>
      </c>
    </row>
    <row r="3" spans="1:7" ht="19.5" customHeight="1" x14ac:dyDescent="0.25">
      <c r="A3" s="82">
        <v>1</v>
      </c>
      <c r="B3" s="93" t="s">
        <v>143</v>
      </c>
      <c r="C3" s="84" t="s">
        <v>7</v>
      </c>
      <c r="D3" s="84" t="s">
        <v>82</v>
      </c>
      <c r="E3" s="81" t="s">
        <v>193</v>
      </c>
      <c r="F3" s="81" t="s">
        <v>183</v>
      </c>
      <c r="G3" s="100">
        <v>9511</v>
      </c>
    </row>
    <row r="4" spans="1:7" ht="19.5" customHeight="1" x14ac:dyDescent="0.25">
      <c r="A4" s="82">
        <v>2</v>
      </c>
      <c r="B4" s="93" t="s">
        <v>144</v>
      </c>
      <c r="C4" s="84" t="s">
        <v>7</v>
      </c>
      <c r="D4" s="84" t="s">
        <v>82</v>
      </c>
      <c r="E4" s="81" t="s">
        <v>193</v>
      </c>
      <c r="F4" s="81" t="s">
        <v>183</v>
      </c>
      <c r="G4" s="100">
        <v>12685</v>
      </c>
    </row>
    <row r="5" spans="1:7" ht="19.5" customHeight="1" x14ac:dyDescent="0.25">
      <c r="A5" s="82">
        <v>3</v>
      </c>
      <c r="B5" s="93" t="s">
        <v>145</v>
      </c>
      <c r="C5" s="84" t="s">
        <v>7</v>
      </c>
      <c r="D5" s="84" t="s">
        <v>82</v>
      </c>
      <c r="E5" s="81" t="s">
        <v>193</v>
      </c>
      <c r="F5" s="81" t="s">
        <v>183</v>
      </c>
      <c r="G5" s="100">
        <v>11381</v>
      </c>
    </row>
    <row r="6" spans="1:7" ht="19.5" customHeight="1" x14ac:dyDescent="0.25">
      <c r="A6" s="82">
        <v>4</v>
      </c>
      <c r="B6" s="93" t="s">
        <v>146</v>
      </c>
      <c r="C6" s="84" t="s">
        <v>7</v>
      </c>
      <c r="D6" s="84" t="s">
        <v>82</v>
      </c>
      <c r="E6" s="81" t="s">
        <v>193</v>
      </c>
      <c r="F6" s="81" t="s">
        <v>183</v>
      </c>
      <c r="G6" s="100">
        <v>16693</v>
      </c>
    </row>
    <row r="7" spans="1:7" ht="19.5" customHeight="1" x14ac:dyDescent="0.25">
      <c r="A7" s="82">
        <v>5</v>
      </c>
      <c r="B7" s="93" t="s">
        <v>147</v>
      </c>
      <c r="C7" s="84" t="s">
        <v>7</v>
      </c>
      <c r="D7" s="84" t="s">
        <v>82</v>
      </c>
      <c r="E7" s="81" t="s">
        <v>193</v>
      </c>
      <c r="F7" s="81" t="s">
        <v>183</v>
      </c>
      <c r="G7" s="100">
        <v>1805</v>
      </c>
    </row>
    <row r="8" spans="1:7" ht="19.5" customHeight="1" x14ac:dyDescent="0.25">
      <c r="A8" s="82">
        <v>6</v>
      </c>
      <c r="B8" s="93" t="s">
        <v>184</v>
      </c>
      <c r="C8" s="84" t="s">
        <v>7</v>
      </c>
      <c r="D8" s="84" t="s">
        <v>82</v>
      </c>
      <c r="E8" s="81" t="s">
        <v>193</v>
      </c>
      <c r="F8" s="81" t="s">
        <v>183</v>
      </c>
      <c r="G8" s="100">
        <v>16901</v>
      </c>
    </row>
    <row r="9" spans="1:7" ht="19.5" customHeight="1" x14ac:dyDescent="0.25">
      <c r="A9" s="82">
        <v>7</v>
      </c>
      <c r="B9" s="93" t="s">
        <v>185</v>
      </c>
      <c r="C9" s="84" t="s">
        <v>7</v>
      </c>
      <c r="D9" s="84" t="s">
        <v>82</v>
      </c>
      <c r="E9" s="81" t="s">
        <v>193</v>
      </c>
      <c r="F9" s="81" t="s">
        <v>183</v>
      </c>
      <c r="G9" s="100">
        <v>8798</v>
      </c>
    </row>
    <row r="10" spans="1:7" ht="23.25" x14ac:dyDescent="0.25">
      <c r="A10" s="82">
        <v>8</v>
      </c>
      <c r="B10" s="84" t="s">
        <v>186</v>
      </c>
      <c r="C10" s="84" t="s">
        <v>7</v>
      </c>
      <c r="D10" s="84" t="s">
        <v>82</v>
      </c>
      <c r="E10" s="81" t="s">
        <v>193</v>
      </c>
      <c r="F10" s="81" t="s">
        <v>183</v>
      </c>
      <c r="G10" s="101">
        <v>13342</v>
      </c>
    </row>
    <row r="11" spans="1:7" ht="23.25" x14ac:dyDescent="0.25">
      <c r="A11" s="82">
        <v>9</v>
      </c>
      <c r="B11" s="84" t="s">
        <v>148</v>
      </c>
      <c r="C11" s="84" t="s">
        <v>7</v>
      </c>
      <c r="D11" s="84" t="s">
        <v>82</v>
      </c>
      <c r="E11" s="81" t="s">
        <v>193</v>
      </c>
      <c r="F11" s="81" t="s">
        <v>183</v>
      </c>
      <c r="G11" s="101">
        <v>22345</v>
      </c>
    </row>
    <row r="12" spans="1:7" ht="23.25" x14ac:dyDescent="0.25">
      <c r="A12" s="82">
        <v>10</v>
      </c>
      <c r="B12" s="84" t="s">
        <v>187</v>
      </c>
      <c r="C12" s="84" t="s">
        <v>7</v>
      </c>
      <c r="D12" s="84" t="s">
        <v>82</v>
      </c>
      <c r="E12" s="81" t="s">
        <v>193</v>
      </c>
      <c r="F12" s="81" t="s">
        <v>183</v>
      </c>
      <c r="G12" s="101">
        <v>8298</v>
      </c>
    </row>
    <row r="13" spans="1:7" ht="23.25" x14ac:dyDescent="0.25">
      <c r="A13" s="82">
        <v>11</v>
      </c>
      <c r="B13" s="84" t="s">
        <v>149</v>
      </c>
      <c r="C13" s="84" t="s">
        <v>7</v>
      </c>
      <c r="D13" s="84" t="s">
        <v>82</v>
      </c>
      <c r="E13" s="81" t="s">
        <v>193</v>
      </c>
      <c r="F13" s="81" t="s">
        <v>183</v>
      </c>
      <c r="G13" s="101">
        <v>9114</v>
      </c>
    </row>
    <row r="14" spans="1:7" ht="23.25" x14ac:dyDescent="0.25">
      <c r="A14" s="82">
        <v>12</v>
      </c>
      <c r="B14" s="84" t="s">
        <v>120</v>
      </c>
      <c r="C14" s="84" t="s">
        <v>7</v>
      </c>
      <c r="D14" s="84" t="s">
        <v>82</v>
      </c>
      <c r="E14" s="81" t="s">
        <v>193</v>
      </c>
      <c r="F14" s="81" t="s">
        <v>183</v>
      </c>
      <c r="G14" s="101">
        <v>10837</v>
      </c>
    </row>
    <row r="15" spans="1:7" ht="23.25" x14ac:dyDescent="0.25">
      <c r="A15" s="82">
        <v>13</v>
      </c>
      <c r="B15" s="84" t="s">
        <v>188</v>
      </c>
      <c r="C15" s="84" t="s">
        <v>7</v>
      </c>
      <c r="D15" s="84" t="s">
        <v>82</v>
      </c>
      <c r="E15" s="81" t="s">
        <v>193</v>
      </c>
      <c r="F15" s="81" t="s">
        <v>183</v>
      </c>
      <c r="G15" s="101">
        <v>7408</v>
      </c>
    </row>
    <row r="16" spans="1:7" ht="23.25" x14ac:dyDescent="0.25">
      <c r="A16" s="82">
        <v>14</v>
      </c>
      <c r="B16" s="84" t="s">
        <v>189</v>
      </c>
      <c r="C16" s="84" t="s">
        <v>7</v>
      </c>
      <c r="D16" s="84" t="s">
        <v>82</v>
      </c>
      <c r="E16" s="81" t="s">
        <v>193</v>
      </c>
      <c r="F16" s="81" t="s">
        <v>183</v>
      </c>
      <c r="G16" s="101">
        <v>7413</v>
      </c>
    </row>
    <row r="17" spans="1:7" ht="23.25" x14ac:dyDescent="0.25">
      <c r="A17" s="82">
        <v>15</v>
      </c>
      <c r="B17" s="84" t="s">
        <v>190</v>
      </c>
      <c r="C17" s="84" t="s">
        <v>7</v>
      </c>
      <c r="D17" s="84" t="s">
        <v>82</v>
      </c>
      <c r="E17" s="81" t="s">
        <v>193</v>
      </c>
      <c r="F17" s="81" t="s">
        <v>183</v>
      </c>
      <c r="G17" s="101">
        <v>13190</v>
      </c>
    </row>
    <row r="18" spans="1:7" ht="23.25" x14ac:dyDescent="0.25">
      <c r="A18" s="82">
        <v>16</v>
      </c>
      <c r="B18" s="84" t="s">
        <v>191</v>
      </c>
      <c r="C18" s="84" t="s">
        <v>7</v>
      </c>
      <c r="D18" s="84" t="s">
        <v>82</v>
      </c>
      <c r="E18" s="81" t="s">
        <v>193</v>
      </c>
      <c r="F18" s="81" t="s">
        <v>183</v>
      </c>
      <c r="G18" s="101">
        <v>7671</v>
      </c>
    </row>
    <row r="19" spans="1:7" ht="23.25" x14ac:dyDescent="0.25">
      <c r="A19" s="82">
        <v>17</v>
      </c>
      <c r="B19" s="102" t="s">
        <v>192</v>
      </c>
      <c r="C19" s="84" t="s">
        <v>7</v>
      </c>
      <c r="D19" s="84" t="s">
        <v>82</v>
      </c>
      <c r="E19" s="81" t="s">
        <v>193</v>
      </c>
      <c r="F19" s="81" t="s">
        <v>183</v>
      </c>
      <c r="G19" s="103">
        <v>17825</v>
      </c>
    </row>
    <row r="20" spans="1:7" ht="28.5" x14ac:dyDescent="0.25">
      <c r="A20" s="85"/>
      <c r="B20" s="85"/>
      <c r="C20" s="85"/>
      <c r="D20" s="85"/>
      <c r="E20" s="86"/>
      <c r="F20" s="82" t="s">
        <v>9</v>
      </c>
      <c r="G20" s="97">
        <f>SUM(G3:G19)</f>
        <v>195217</v>
      </c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C10" sqref="C10"/>
    </sheetView>
  </sheetViews>
  <sheetFormatPr defaultRowHeight="15" x14ac:dyDescent="0.25"/>
  <cols>
    <col min="2" max="2" width="18" customWidth="1"/>
    <col min="3" max="3" width="16.28515625" customWidth="1"/>
    <col min="4" max="4" width="10" customWidth="1"/>
    <col min="5" max="5" width="27.85546875" customWidth="1"/>
    <col min="6" max="6" width="23.7109375" customWidth="1"/>
    <col min="7" max="7" width="28" customWidth="1"/>
  </cols>
  <sheetData>
    <row r="1" spans="1:7" ht="31.5" customHeight="1" x14ac:dyDescent="0.25">
      <c r="A1" s="121" t="s">
        <v>231</v>
      </c>
      <c r="B1" s="121"/>
      <c r="C1" s="121"/>
      <c r="D1" s="121"/>
      <c r="E1" s="121"/>
      <c r="F1" s="121"/>
      <c r="G1" s="121"/>
    </row>
    <row r="2" spans="1:7" ht="31.5" customHeight="1" x14ac:dyDescent="0.25">
      <c r="A2" s="19" t="s">
        <v>0</v>
      </c>
      <c r="B2" s="20" t="s">
        <v>1</v>
      </c>
      <c r="C2" s="21" t="s">
        <v>2</v>
      </c>
      <c r="D2" s="21" t="s">
        <v>3</v>
      </c>
      <c r="E2" s="20" t="s">
        <v>4</v>
      </c>
      <c r="F2" s="20" t="s">
        <v>5</v>
      </c>
      <c r="G2" s="20" t="s">
        <v>6</v>
      </c>
    </row>
    <row r="3" spans="1:7" ht="31.5" customHeight="1" x14ac:dyDescent="0.25">
      <c r="A3" s="7">
        <v>1</v>
      </c>
      <c r="B3" s="10" t="s">
        <v>197</v>
      </c>
      <c r="C3" s="6" t="s">
        <v>7</v>
      </c>
      <c r="D3" s="6" t="s">
        <v>82</v>
      </c>
      <c r="E3" s="61" t="s">
        <v>229</v>
      </c>
      <c r="F3" s="62" t="s">
        <v>228</v>
      </c>
      <c r="G3" s="60">
        <v>13421</v>
      </c>
    </row>
    <row r="4" spans="1:7" ht="31.5" customHeight="1" x14ac:dyDescent="0.25">
      <c r="A4" s="23"/>
      <c r="B4" s="23"/>
      <c r="C4" s="23"/>
      <c r="D4" s="23"/>
      <c r="E4" s="24"/>
      <c r="F4" s="8" t="s">
        <v>9</v>
      </c>
      <c r="G4" s="9">
        <f>SUM(G3)</f>
        <v>13421</v>
      </c>
    </row>
    <row r="5" spans="1:7" ht="31.5" customHeight="1" x14ac:dyDescent="0.25">
      <c r="A5" s="121" t="s">
        <v>231</v>
      </c>
      <c r="B5" s="121"/>
      <c r="C5" s="121"/>
      <c r="D5" s="121"/>
      <c r="E5" s="121"/>
      <c r="F5" s="121"/>
      <c r="G5" s="121"/>
    </row>
    <row r="6" spans="1:7" ht="31.5" customHeight="1" x14ac:dyDescent="0.25">
      <c r="A6" s="19" t="s">
        <v>0</v>
      </c>
      <c r="B6" s="20" t="s">
        <v>1</v>
      </c>
      <c r="C6" s="21" t="s">
        <v>2</v>
      </c>
      <c r="D6" s="21" t="s">
        <v>3</v>
      </c>
      <c r="E6" s="20" t="s">
        <v>4</v>
      </c>
      <c r="F6" s="20" t="s">
        <v>5</v>
      </c>
      <c r="G6" s="20" t="s">
        <v>6</v>
      </c>
    </row>
    <row r="7" spans="1:7" ht="31.5" customHeight="1" x14ac:dyDescent="0.25">
      <c r="A7" s="7">
        <v>1</v>
      </c>
      <c r="B7" s="10" t="s">
        <v>197</v>
      </c>
      <c r="C7" s="6" t="s">
        <v>7</v>
      </c>
      <c r="D7" s="6" t="s">
        <v>82</v>
      </c>
      <c r="E7" s="61" t="s">
        <v>232</v>
      </c>
      <c r="F7" s="62" t="s">
        <v>230</v>
      </c>
      <c r="G7" s="60">
        <v>2940</v>
      </c>
    </row>
    <row r="8" spans="1:7" ht="31.5" customHeight="1" x14ac:dyDescent="0.25">
      <c r="A8" s="23"/>
      <c r="B8" s="23"/>
      <c r="C8" s="23"/>
      <c r="D8" s="23"/>
      <c r="E8" s="24"/>
      <c r="F8" s="8" t="s">
        <v>9</v>
      </c>
      <c r="G8" s="9">
        <f>SUM(G7)</f>
        <v>2940</v>
      </c>
    </row>
  </sheetData>
  <mergeCells count="2">
    <mergeCell ref="A1:G1"/>
    <mergeCell ref="A5:G5"/>
  </mergeCells>
  <printOptions horizontalCentered="1"/>
  <pageMargins left="0.1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E20" sqref="E20"/>
    </sheetView>
  </sheetViews>
  <sheetFormatPr defaultRowHeight="15" x14ac:dyDescent="0.25"/>
  <cols>
    <col min="2" max="2" width="16.28515625" customWidth="1"/>
    <col min="3" max="3" width="22.28515625" customWidth="1"/>
    <col min="4" max="4" width="18.28515625" customWidth="1"/>
    <col min="5" max="5" width="44.42578125" customWidth="1"/>
    <col min="6" max="6" width="14" bestFit="1" customWidth="1"/>
    <col min="7" max="7" width="14.28515625" bestFit="1" customWidth="1"/>
  </cols>
  <sheetData>
    <row r="1" spans="1:7" ht="21" x14ac:dyDescent="0.35">
      <c r="A1" s="120" t="s">
        <v>59</v>
      </c>
      <c r="B1" s="120"/>
      <c r="C1" s="120"/>
      <c r="D1" s="120"/>
      <c r="E1" s="120"/>
      <c r="F1" s="120"/>
      <c r="G1" s="120"/>
    </row>
    <row r="2" spans="1:7" ht="38.25" customHeight="1" x14ac:dyDescent="0.25">
      <c r="A2" s="1" t="s">
        <v>0</v>
      </c>
      <c r="B2" s="3" t="s">
        <v>1</v>
      </c>
      <c r="C2" s="2" t="s">
        <v>2</v>
      </c>
      <c r="D2" s="2" t="s">
        <v>3</v>
      </c>
      <c r="E2" s="3" t="s">
        <v>4</v>
      </c>
      <c r="F2" s="3" t="s">
        <v>5</v>
      </c>
      <c r="G2" s="3" t="s">
        <v>6</v>
      </c>
    </row>
    <row r="3" spans="1:7" ht="38.25" customHeight="1" x14ac:dyDescent="0.25">
      <c r="A3" s="14">
        <v>1</v>
      </c>
      <c r="B3" s="15" t="s">
        <v>13</v>
      </c>
      <c r="C3" s="16" t="s">
        <v>7</v>
      </c>
      <c r="D3" s="16" t="s">
        <v>8</v>
      </c>
      <c r="E3" s="17" t="s">
        <v>58</v>
      </c>
      <c r="F3" s="18">
        <v>44333</v>
      </c>
      <c r="G3" s="41">
        <v>0</v>
      </c>
    </row>
    <row r="4" spans="1:7" ht="38.25" customHeight="1" x14ac:dyDescent="0.25">
      <c r="A4" s="12"/>
      <c r="B4" s="12"/>
      <c r="C4" s="12"/>
      <c r="D4" s="12"/>
      <c r="E4" s="13"/>
      <c r="F4" s="8" t="s">
        <v>10</v>
      </c>
      <c r="G4" s="9">
        <f>SUM(G3)</f>
        <v>0</v>
      </c>
    </row>
    <row r="6" spans="1:7" ht="21" x14ac:dyDescent="0.25">
      <c r="A6" s="121" t="s">
        <v>162</v>
      </c>
      <c r="B6" s="121"/>
      <c r="C6" s="121"/>
      <c r="D6" s="121"/>
      <c r="E6" s="121"/>
      <c r="F6" s="121"/>
      <c r="G6" s="121"/>
    </row>
    <row r="7" spans="1:7" x14ac:dyDescent="0.25">
      <c r="A7" s="19" t="s">
        <v>0</v>
      </c>
      <c r="B7" s="20" t="s">
        <v>1</v>
      </c>
      <c r="C7" s="21" t="s">
        <v>2</v>
      </c>
      <c r="D7" s="21" t="s">
        <v>3</v>
      </c>
      <c r="E7" s="20" t="s">
        <v>4</v>
      </c>
      <c r="F7" s="20" t="s">
        <v>5</v>
      </c>
      <c r="G7" s="20" t="s">
        <v>6</v>
      </c>
    </row>
    <row r="8" spans="1:7" ht="18.75" x14ac:dyDescent="0.25">
      <c r="A8" s="7">
        <v>1</v>
      </c>
      <c r="B8" s="59" t="s">
        <v>49</v>
      </c>
      <c r="C8" s="6" t="s">
        <v>7</v>
      </c>
      <c r="D8" s="6" t="s">
        <v>8</v>
      </c>
      <c r="E8" s="6" t="s">
        <v>171</v>
      </c>
      <c r="F8" s="18" t="s">
        <v>170</v>
      </c>
      <c r="G8" s="57">
        <v>18482</v>
      </c>
    </row>
    <row r="9" spans="1:7" ht="21" x14ac:dyDescent="0.35">
      <c r="G9" s="58">
        <f>SUM(G8)</f>
        <v>18482</v>
      </c>
    </row>
    <row r="10" spans="1:7" ht="21" x14ac:dyDescent="0.25">
      <c r="A10" s="121" t="s">
        <v>70</v>
      </c>
      <c r="B10" s="121"/>
      <c r="C10" s="121"/>
      <c r="D10" s="121"/>
      <c r="E10" s="121"/>
      <c r="F10" s="121"/>
      <c r="G10" s="121"/>
    </row>
    <row r="11" spans="1:7" x14ac:dyDescent="0.25">
      <c r="A11" s="19" t="s">
        <v>0</v>
      </c>
      <c r="B11" s="20" t="s">
        <v>1</v>
      </c>
      <c r="C11" s="21" t="s">
        <v>2</v>
      </c>
      <c r="D11" s="21" t="s">
        <v>3</v>
      </c>
      <c r="E11" s="20" t="s">
        <v>4</v>
      </c>
      <c r="F11" s="20" t="s">
        <v>5</v>
      </c>
      <c r="G11" s="20" t="s">
        <v>6</v>
      </c>
    </row>
    <row r="12" spans="1:7" ht="18.75" x14ac:dyDescent="0.25">
      <c r="A12" s="7">
        <v>1</v>
      </c>
      <c r="B12" s="59" t="s">
        <v>31</v>
      </c>
      <c r="C12" s="6" t="s">
        <v>7</v>
      </c>
      <c r="D12" s="6" t="s">
        <v>8</v>
      </c>
      <c r="E12" s="6" t="s">
        <v>69</v>
      </c>
      <c r="F12" s="18">
        <v>44508</v>
      </c>
      <c r="G12" s="57">
        <v>0</v>
      </c>
    </row>
    <row r="13" spans="1:7" ht="21" x14ac:dyDescent="0.35">
      <c r="G13" s="58">
        <f>SUM(G12)</f>
        <v>0</v>
      </c>
    </row>
    <row r="14" spans="1:7" ht="21" x14ac:dyDescent="0.25">
      <c r="A14" s="121" t="s">
        <v>174</v>
      </c>
      <c r="B14" s="121"/>
      <c r="C14" s="121"/>
      <c r="D14" s="121"/>
      <c r="E14" s="121"/>
      <c r="F14" s="121"/>
      <c r="G14" s="121"/>
    </row>
    <row r="15" spans="1:7" x14ac:dyDescent="0.25">
      <c r="A15" s="19" t="s">
        <v>0</v>
      </c>
      <c r="B15" s="20" t="s">
        <v>1</v>
      </c>
      <c r="C15" s="21" t="s">
        <v>2</v>
      </c>
      <c r="D15" s="21" t="s">
        <v>3</v>
      </c>
      <c r="E15" s="20" t="s">
        <v>4</v>
      </c>
      <c r="F15" s="20" t="s">
        <v>5</v>
      </c>
      <c r="G15" s="20" t="s">
        <v>6</v>
      </c>
    </row>
    <row r="16" spans="1:7" ht="18.75" x14ac:dyDescent="0.25">
      <c r="A16" s="7">
        <v>1</v>
      </c>
      <c r="B16" s="59" t="s">
        <v>34</v>
      </c>
      <c r="C16" s="6" t="s">
        <v>7</v>
      </c>
      <c r="D16" s="6" t="s">
        <v>8</v>
      </c>
      <c r="E16" s="6" t="s">
        <v>173</v>
      </c>
      <c r="F16" s="18" t="s">
        <v>170</v>
      </c>
      <c r="G16" s="57">
        <v>22248</v>
      </c>
    </row>
    <row r="17" spans="1:7" ht="21" x14ac:dyDescent="0.35">
      <c r="G17" s="58">
        <f>SUM(G16)</f>
        <v>22248</v>
      </c>
    </row>
    <row r="18" spans="1:7" ht="21" x14ac:dyDescent="0.25">
      <c r="A18" s="121" t="s">
        <v>66</v>
      </c>
      <c r="B18" s="121"/>
      <c r="C18" s="121"/>
      <c r="D18" s="121"/>
      <c r="E18" s="121"/>
      <c r="F18" s="121"/>
      <c r="G18" s="121"/>
    </row>
    <row r="19" spans="1:7" x14ac:dyDescent="0.25">
      <c r="A19" s="19" t="s">
        <v>0</v>
      </c>
      <c r="B19" s="20" t="s">
        <v>1</v>
      </c>
      <c r="C19" s="21" t="s">
        <v>2</v>
      </c>
      <c r="D19" s="21" t="s">
        <v>3</v>
      </c>
      <c r="E19" s="20" t="s">
        <v>4</v>
      </c>
      <c r="F19" s="20" t="s">
        <v>5</v>
      </c>
      <c r="G19" s="20" t="s">
        <v>6</v>
      </c>
    </row>
    <row r="20" spans="1:7" ht="18.75" x14ac:dyDescent="0.25">
      <c r="A20" s="7">
        <v>1</v>
      </c>
      <c r="B20" s="59" t="s">
        <v>37</v>
      </c>
      <c r="C20" s="6" t="s">
        <v>7</v>
      </c>
      <c r="D20" s="6" t="s">
        <v>8</v>
      </c>
      <c r="E20" s="65" t="s">
        <v>67</v>
      </c>
      <c r="F20" s="18" t="s">
        <v>65</v>
      </c>
      <c r="G20" s="57">
        <v>0</v>
      </c>
    </row>
    <row r="21" spans="1:7" ht="21" x14ac:dyDescent="0.35">
      <c r="G21" s="58">
        <f>SUM(G20)</f>
        <v>0</v>
      </c>
    </row>
    <row r="22" spans="1:7" ht="21" x14ac:dyDescent="0.25">
      <c r="A22" s="121" t="s">
        <v>61</v>
      </c>
      <c r="B22" s="121"/>
      <c r="C22" s="121"/>
      <c r="D22" s="121"/>
      <c r="E22" s="121"/>
      <c r="F22" s="121"/>
      <c r="G22" s="121"/>
    </row>
    <row r="23" spans="1:7" x14ac:dyDescent="0.25">
      <c r="A23" s="19" t="s">
        <v>0</v>
      </c>
      <c r="B23" s="20" t="s">
        <v>1</v>
      </c>
      <c r="C23" s="21" t="s">
        <v>2</v>
      </c>
      <c r="D23" s="21" t="s">
        <v>3</v>
      </c>
      <c r="E23" s="20" t="s">
        <v>4</v>
      </c>
      <c r="F23" s="20" t="s">
        <v>5</v>
      </c>
      <c r="G23" s="20" t="s">
        <v>6</v>
      </c>
    </row>
    <row r="24" spans="1:7" ht="18.75" x14ac:dyDescent="0.25">
      <c r="A24" s="7">
        <v>1</v>
      </c>
      <c r="B24" s="59" t="s">
        <v>62</v>
      </c>
      <c r="C24" s="6" t="s">
        <v>7</v>
      </c>
      <c r="D24" s="6" t="s">
        <v>8</v>
      </c>
      <c r="E24" s="65">
        <v>137211506711450</v>
      </c>
      <c r="F24" s="39" t="s">
        <v>60</v>
      </c>
      <c r="G24" s="57">
        <v>0</v>
      </c>
    </row>
    <row r="25" spans="1:7" ht="21" x14ac:dyDescent="0.35">
      <c r="G25" s="58">
        <f>SUM(G24)</f>
        <v>0</v>
      </c>
    </row>
    <row r="26" spans="1:7" ht="21" x14ac:dyDescent="0.25">
      <c r="A26" s="121" t="s">
        <v>162</v>
      </c>
      <c r="B26" s="121"/>
      <c r="C26" s="121"/>
      <c r="D26" s="121"/>
      <c r="E26" s="121"/>
      <c r="F26" s="121"/>
      <c r="G26" s="121"/>
    </row>
    <row r="27" spans="1:7" x14ac:dyDescent="0.25">
      <c r="A27" s="19" t="s">
        <v>0</v>
      </c>
      <c r="B27" s="20" t="s">
        <v>1</v>
      </c>
      <c r="C27" s="21" t="s">
        <v>2</v>
      </c>
      <c r="D27" s="21" t="s">
        <v>3</v>
      </c>
      <c r="E27" s="20" t="s">
        <v>4</v>
      </c>
      <c r="F27" s="20" t="s">
        <v>5</v>
      </c>
      <c r="G27" s="20" t="s">
        <v>6</v>
      </c>
    </row>
    <row r="28" spans="1:7" ht="18.75" x14ac:dyDescent="0.25">
      <c r="A28" s="7">
        <v>1</v>
      </c>
      <c r="B28" s="59" t="s">
        <v>106</v>
      </c>
      <c r="C28" s="6" t="s">
        <v>7</v>
      </c>
      <c r="D28" s="6" t="s">
        <v>8</v>
      </c>
      <c r="E28" s="65" t="s">
        <v>172</v>
      </c>
      <c r="F28" s="18" t="s">
        <v>170</v>
      </c>
      <c r="G28" s="57">
        <v>25875</v>
      </c>
    </row>
    <row r="29" spans="1:7" ht="21" x14ac:dyDescent="0.35">
      <c r="G29" s="58">
        <f>SUM(G28)</f>
        <v>25875</v>
      </c>
    </row>
  </sheetData>
  <mergeCells count="7">
    <mergeCell ref="A26:G26"/>
    <mergeCell ref="A22:G22"/>
    <mergeCell ref="A1:G1"/>
    <mergeCell ref="A6:G6"/>
    <mergeCell ref="A10:G10"/>
    <mergeCell ref="A14:G14"/>
    <mergeCell ref="A18:G18"/>
  </mergeCells>
  <printOptions horizontalCentered="1"/>
  <pageMargins left="0.17" right="0.17" top="0.17" bottom="0.75" header="0.17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C13" sqref="C13"/>
    </sheetView>
  </sheetViews>
  <sheetFormatPr defaultRowHeight="15" x14ac:dyDescent="0.25"/>
  <cols>
    <col min="2" max="2" width="14.85546875" customWidth="1"/>
    <col min="3" max="3" width="17.140625" customWidth="1"/>
    <col min="5" max="5" width="55.140625" bestFit="1" customWidth="1"/>
    <col min="6" max="6" width="13.5703125" bestFit="1" customWidth="1"/>
    <col min="7" max="7" width="9.85546875" bestFit="1" customWidth="1"/>
  </cols>
  <sheetData>
    <row r="1" spans="1:7" ht="21" x14ac:dyDescent="0.35">
      <c r="A1" s="120" t="s">
        <v>158</v>
      </c>
      <c r="B1" s="120"/>
      <c r="C1" s="120"/>
      <c r="D1" s="120"/>
      <c r="E1" s="120"/>
      <c r="F1" s="120"/>
      <c r="G1" s="120"/>
    </row>
    <row r="2" spans="1:7" ht="38.25" customHeight="1" x14ac:dyDescent="0.25">
      <c r="A2" s="1" t="s">
        <v>0</v>
      </c>
      <c r="B2" s="3" t="s">
        <v>1</v>
      </c>
      <c r="C2" s="2" t="s">
        <v>2</v>
      </c>
      <c r="D2" s="2" t="s">
        <v>3</v>
      </c>
      <c r="E2" s="3" t="s">
        <v>4</v>
      </c>
      <c r="F2" s="3" t="s">
        <v>5</v>
      </c>
      <c r="G2" s="3" t="s">
        <v>6</v>
      </c>
    </row>
    <row r="3" spans="1:7" ht="38.25" customHeight="1" x14ac:dyDescent="0.25">
      <c r="A3" s="7">
        <v>1</v>
      </c>
      <c r="B3" s="10" t="s">
        <v>11</v>
      </c>
      <c r="C3" s="6" t="s">
        <v>7</v>
      </c>
      <c r="D3" s="6" t="s">
        <v>8</v>
      </c>
      <c r="E3" s="6" t="s">
        <v>157</v>
      </c>
      <c r="F3" s="18" t="s">
        <v>155</v>
      </c>
      <c r="G3" s="36">
        <v>33988</v>
      </c>
    </row>
    <row r="4" spans="1:7" ht="38.25" customHeight="1" x14ac:dyDescent="0.25">
      <c r="A4" s="4"/>
      <c r="B4" s="4"/>
      <c r="C4" s="4"/>
      <c r="D4" s="4"/>
      <c r="E4" s="5"/>
      <c r="F4" s="8" t="s">
        <v>9</v>
      </c>
      <c r="G4" s="9">
        <f>SUM(G3)</f>
        <v>33988</v>
      </c>
    </row>
    <row r="6" spans="1:7" ht="24.75" customHeight="1" x14ac:dyDescent="0.35">
      <c r="A6" s="120" t="s">
        <v>226</v>
      </c>
      <c r="B6" s="120"/>
      <c r="C6" s="120"/>
      <c r="D6" s="120"/>
      <c r="E6" s="120"/>
      <c r="F6" s="120"/>
      <c r="G6" s="120"/>
    </row>
    <row r="7" spans="1:7" ht="24.75" customHeight="1" x14ac:dyDescent="0.25">
      <c r="A7" s="1" t="s">
        <v>0</v>
      </c>
      <c r="B7" s="3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3" t="s">
        <v>6</v>
      </c>
    </row>
    <row r="8" spans="1:7" ht="24.75" customHeight="1" x14ac:dyDescent="0.25">
      <c r="A8" s="7">
        <v>1</v>
      </c>
      <c r="B8" s="10" t="s">
        <v>38</v>
      </c>
      <c r="C8" s="6" t="s">
        <v>7</v>
      </c>
      <c r="D8" s="6" t="s">
        <v>8</v>
      </c>
      <c r="E8" s="6" t="s">
        <v>227</v>
      </c>
      <c r="F8" s="18" t="s">
        <v>210</v>
      </c>
      <c r="G8" s="36">
        <v>11032</v>
      </c>
    </row>
    <row r="9" spans="1:7" ht="24.75" customHeight="1" x14ac:dyDescent="0.25">
      <c r="A9" s="4"/>
      <c r="B9" s="4"/>
      <c r="C9" s="4"/>
      <c r="D9" s="4"/>
      <c r="E9" s="5"/>
      <c r="F9" s="8" t="s">
        <v>9</v>
      </c>
      <c r="G9" s="9">
        <f>SUM(G8)</f>
        <v>11032</v>
      </c>
    </row>
    <row r="14" spans="1:7" x14ac:dyDescent="0.25">
      <c r="E14" t="s">
        <v>24</v>
      </c>
    </row>
  </sheetData>
  <mergeCells count="2">
    <mergeCell ref="A1:G1"/>
    <mergeCell ref="A6:G6"/>
  </mergeCells>
  <printOptions horizontalCentered="1"/>
  <pageMargins left="0.1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topLeftCell="A16" workbookViewId="0">
      <selection activeCell="A20" sqref="A20:G23"/>
    </sheetView>
  </sheetViews>
  <sheetFormatPr defaultRowHeight="15" x14ac:dyDescent="0.25"/>
  <cols>
    <col min="2" max="2" width="15.5703125" customWidth="1"/>
    <col min="3" max="3" width="15.28515625" customWidth="1"/>
    <col min="4" max="4" width="11.42578125" customWidth="1"/>
    <col min="5" max="5" width="58.140625" bestFit="1" customWidth="1"/>
    <col min="6" max="6" width="10.42578125" bestFit="1" customWidth="1"/>
    <col min="7" max="7" width="16.7109375" customWidth="1"/>
  </cols>
  <sheetData>
    <row r="1" spans="1:7" s="22" customFormat="1" ht="33.75" customHeight="1" x14ac:dyDescent="0.25">
      <c r="A1" s="121" t="s">
        <v>219</v>
      </c>
      <c r="B1" s="121"/>
      <c r="C1" s="121"/>
      <c r="D1" s="121"/>
      <c r="E1" s="121"/>
      <c r="F1" s="121"/>
      <c r="G1" s="121"/>
    </row>
    <row r="2" spans="1:7" s="22" customFormat="1" ht="33.75" customHeight="1" x14ac:dyDescent="0.25">
      <c r="A2" s="19" t="s">
        <v>0</v>
      </c>
      <c r="B2" s="20" t="s">
        <v>1</v>
      </c>
      <c r="C2" s="21" t="s">
        <v>2</v>
      </c>
      <c r="D2" s="21" t="s">
        <v>3</v>
      </c>
      <c r="E2" s="20" t="s">
        <v>4</v>
      </c>
      <c r="F2" s="20" t="s">
        <v>5</v>
      </c>
      <c r="G2" s="20" t="s">
        <v>6</v>
      </c>
    </row>
    <row r="3" spans="1:7" s="22" customFormat="1" ht="33.75" customHeight="1" x14ac:dyDescent="0.25">
      <c r="A3" s="7">
        <v>1</v>
      </c>
      <c r="B3" s="10" t="s">
        <v>15</v>
      </c>
      <c r="C3" s="6" t="s">
        <v>7</v>
      </c>
      <c r="D3" s="6" t="s">
        <v>8</v>
      </c>
      <c r="E3" s="6" t="s">
        <v>217</v>
      </c>
      <c r="F3" s="39" t="s">
        <v>218</v>
      </c>
      <c r="G3" s="25">
        <v>28323</v>
      </c>
    </row>
    <row r="4" spans="1:7" s="22" customFormat="1" ht="33.75" customHeight="1" x14ac:dyDescent="0.25">
      <c r="A4" s="23"/>
      <c r="B4" s="23"/>
      <c r="C4" s="23"/>
      <c r="D4" s="23"/>
      <c r="E4" s="24"/>
      <c r="F4" s="8" t="s">
        <v>9</v>
      </c>
      <c r="G4" s="9">
        <f>SUM(G3)</f>
        <v>28323</v>
      </c>
    </row>
    <row r="5" spans="1:7" x14ac:dyDescent="0.25">
      <c r="A5" s="22"/>
      <c r="B5" s="22"/>
      <c r="C5" s="22"/>
      <c r="D5" s="22"/>
      <c r="E5" s="22"/>
      <c r="F5" s="22"/>
      <c r="G5" s="22"/>
    </row>
    <row r="6" spans="1:7" x14ac:dyDescent="0.25">
      <c r="A6" s="22"/>
      <c r="B6" s="22"/>
      <c r="C6" s="22"/>
      <c r="D6" s="22"/>
      <c r="E6" s="22"/>
      <c r="F6" s="22"/>
      <c r="G6" s="22"/>
    </row>
    <row r="7" spans="1:7" ht="33" customHeight="1" x14ac:dyDescent="0.25">
      <c r="A7" s="121" t="s">
        <v>205</v>
      </c>
      <c r="B7" s="121"/>
      <c r="C7" s="121"/>
      <c r="D7" s="121"/>
      <c r="E7" s="121"/>
      <c r="F7" s="121"/>
      <c r="G7" s="121"/>
    </row>
    <row r="8" spans="1:7" ht="33" customHeight="1" x14ac:dyDescent="0.25">
      <c r="A8" s="19" t="s">
        <v>0</v>
      </c>
      <c r="B8" s="26" t="s">
        <v>1</v>
      </c>
      <c r="C8" s="27" t="s">
        <v>2</v>
      </c>
      <c r="D8" s="27" t="s">
        <v>3</v>
      </c>
      <c r="E8" s="26" t="s">
        <v>4</v>
      </c>
      <c r="F8" s="26" t="s">
        <v>5</v>
      </c>
      <c r="G8" s="26" t="s">
        <v>6</v>
      </c>
    </row>
    <row r="9" spans="1:7" ht="33" customHeight="1" x14ac:dyDescent="0.25">
      <c r="A9" s="14">
        <v>1</v>
      </c>
      <c r="B9" s="15" t="s">
        <v>14</v>
      </c>
      <c r="C9" s="16" t="s">
        <v>7</v>
      </c>
      <c r="D9" s="16" t="s">
        <v>8</v>
      </c>
      <c r="E9" s="17" t="s">
        <v>216</v>
      </c>
      <c r="F9" s="39">
        <v>44755</v>
      </c>
      <c r="G9" s="40">
        <v>97633</v>
      </c>
    </row>
    <row r="10" spans="1:7" ht="33" customHeight="1" x14ac:dyDescent="0.25">
      <c r="A10" s="16"/>
      <c r="B10" s="16"/>
      <c r="C10" s="16"/>
      <c r="D10" s="16"/>
      <c r="E10" s="28"/>
      <c r="F10" s="26" t="s">
        <v>9</v>
      </c>
      <c r="G10" s="29">
        <f>SUM(G9)</f>
        <v>97633</v>
      </c>
    </row>
    <row r="11" spans="1:7" ht="29.25" customHeight="1" x14ac:dyDescent="0.25">
      <c r="A11" s="121" t="s">
        <v>219</v>
      </c>
      <c r="B11" s="121"/>
      <c r="C11" s="121"/>
      <c r="D11" s="121"/>
      <c r="E11" s="121"/>
      <c r="F11" s="121"/>
      <c r="G11" s="121"/>
    </row>
    <row r="12" spans="1:7" ht="29.25" customHeight="1" x14ac:dyDescent="0.25">
      <c r="A12" s="19" t="s">
        <v>0</v>
      </c>
      <c r="B12" s="26" t="s">
        <v>1</v>
      </c>
      <c r="C12" s="27" t="s">
        <v>2</v>
      </c>
      <c r="D12" s="27" t="s">
        <v>3</v>
      </c>
      <c r="E12" s="26" t="s">
        <v>4</v>
      </c>
      <c r="F12" s="26" t="s">
        <v>5</v>
      </c>
      <c r="G12" s="26" t="s">
        <v>6</v>
      </c>
    </row>
    <row r="13" spans="1:7" ht="29.25" customHeight="1" x14ac:dyDescent="0.25">
      <c r="A13" s="14">
        <v>1</v>
      </c>
      <c r="B13" s="15" t="s">
        <v>18</v>
      </c>
      <c r="C13" s="16" t="s">
        <v>7</v>
      </c>
      <c r="D13" s="16" t="s">
        <v>8</v>
      </c>
      <c r="E13" s="17" t="s">
        <v>220</v>
      </c>
      <c r="F13" s="39" t="s">
        <v>204</v>
      </c>
      <c r="G13" s="68">
        <v>16617</v>
      </c>
    </row>
    <row r="14" spans="1:7" ht="29.25" customHeight="1" x14ac:dyDescent="0.25">
      <c r="A14" s="16"/>
      <c r="B14" s="16"/>
      <c r="C14" s="16"/>
      <c r="D14" s="16"/>
      <c r="E14" s="28"/>
      <c r="F14" s="26" t="s">
        <v>9</v>
      </c>
      <c r="G14" s="29">
        <f>SUM(G13)</f>
        <v>16617</v>
      </c>
    </row>
    <row r="15" spans="1:7" ht="21" x14ac:dyDescent="0.25">
      <c r="A15" s="121" t="s">
        <v>77</v>
      </c>
      <c r="B15" s="121"/>
      <c r="C15" s="121"/>
      <c r="D15" s="121"/>
      <c r="E15" s="121"/>
      <c r="F15" s="121"/>
      <c r="G15" s="121"/>
    </row>
    <row r="16" spans="1:7" x14ac:dyDescent="0.25">
      <c r="A16" s="19" t="s">
        <v>0</v>
      </c>
      <c r="B16" s="26" t="s">
        <v>1</v>
      </c>
      <c r="C16" s="27" t="s">
        <v>2</v>
      </c>
      <c r="D16" s="27" t="s">
        <v>3</v>
      </c>
      <c r="E16" s="26" t="s">
        <v>4</v>
      </c>
      <c r="F16" s="26" t="s">
        <v>5</v>
      </c>
      <c r="G16" s="26" t="s">
        <v>6</v>
      </c>
    </row>
    <row r="17" spans="1:7" ht="21" x14ac:dyDescent="0.25">
      <c r="A17" s="14">
        <v>1</v>
      </c>
      <c r="B17" s="15" t="s">
        <v>39</v>
      </c>
      <c r="C17" s="16" t="s">
        <v>7</v>
      </c>
      <c r="D17" s="16" t="s">
        <v>8</v>
      </c>
      <c r="E17" s="17" t="s">
        <v>79</v>
      </c>
      <c r="F17" s="39" t="s">
        <v>80</v>
      </c>
      <c r="G17" s="40">
        <v>0</v>
      </c>
    </row>
    <row r="18" spans="1:7" ht="21" x14ac:dyDescent="0.25">
      <c r="A18" s="16"/>
      <c r="B18" s="16"/>
      <c r="C18" s="16"/>
      <c r="D18" s="16"/>
      <c r="E18" s="28"/>
      <c r="F18" s="26" t="s">
        <v>9</v>
      </c>
      <c r="G18" s="29">
        <f>SUM(G17)</f>
        <v>0</v>
      </c>
    </row>
    <row r="20" spans="1:7" ht="21" x14ac:dyDescent="0.25">
      <c r="A20" s="121" t="s">
        <v>219</v>
      </c>
      <c r="B20" s="121"/>
      <c r="C20" s="121"/>
      <c r="D20" s="121"/>
      <c r="E20" s="121"/>
      <c r="F20" s="121"/>
      <c r="G20" s="121"/>
    </row>
    <row r="21" spans="1:7" x14ac:dyDescent="0.25">
      <c r="A21" s="19" t="s">
        <v>0</v>
      </c>
      <c r="B21" s="20" t="s">
        <v>1</v>
      </c>
      <c r="C21" s="21" t="s">
        <v>2</v>
      </c>
      <c r="D21" s="21" t="s">
        <v>3</v>
      </c>
      <c r="E21" s="20" t="s">
        <v>4</v>
      </c>
      <c r="F21" s="20" t="s">
        <v>5</v>
      </c>
      <c r="G21" s="20" t="s">
        <v>6</v>
      </c>
    </row>
    <row r="22" spans="1:7" ht="18.75" x14ac:dyDescent="0.25">
      <c r="A22" s="7">
        <v>1</v>
      </c>
      <c r="B22" s="10" t="s">
        <v>15</v>
      </c>
      <c r="C22" s="6" t="s">
        <v>7</v>
      </c>
      <c r="D22" s="6" t="s">
        <v>8</v>
      </c>
      <c r="E22" s="6" t="s">
        <v>235</v>
      </c>
      <c r="F22" s="39" t="s">
        <v>236</v>
      </c>
      <c r="G22" s="25">
        <v>1</v>
      </c>
    </row>
    <row r="23" spans="1:7" ht="21" x14ac:dyDescent="0.25">
      <c r="A23" s="23"/>
      <c r="B23" s="23"/>
      <c r="C23" s="23"/>
      <c r="D23" s="23"/>
      <c r="E23" s="24"/>
      <c r="F23" s="8" t="s">
        <v>9</v>
      </c>
      <c r="G23" s="9">
        <f>SUM(G22)</f>
        <v>1</v>
      </c>
    </row>
  </sheetData>
  <mergeCells count="5">
    <mergeCell ref="A1:G1"/>
    <mergeCell ref="A7:G7"/>
    <mergeCell ref="A11:G11"/>
    <mergeCell ref="A15:G15"/>
    <mergeCell ref="A20:G20"/>
  </mergeCells>
  <printOptions horizontalCentered="1"/>
  <pageMargins left="0.17" right="0.7" top="0.75" bottom="0.75" header="0.3" footer="0.3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topLeftCell="A33" zoomScale="85" zoomScaleNormal="100" zoomScaleSheetLayoutView="85" workbookViewId="0">
      <selection activeCell="E53" sqref="E53"/>
    </sheetView>
  </sheetViews>
  <sheetFormatPr defaultRowHeight="15" x14ac:dyDescent="0.25"/>
  <cols>
    <col min="1" max="1" width="9.42578125" bestFit="1" customWidth="1"/>
    <col min="2" max="2" width="11.28515625" bestFit="1" customWidth="1"/>
    <col min="3" max="3" width="16.42578125" bestFit="1" customWidth="1"/>
    <col min="4" max="4" width="27.140625" bestFit="1" customWidth="1"/>
    <col min="5" max="5" width="52.42578125" customWidth="1"/>
    <col min="6" max="6" width="11.28515625" bestFit="1" customWidth="1"/>
    <col min="7" max="7" width="19.85546875" customWidth="1"/>
    <col min="8" max="8" width="16" customWidth="1"/>
  </cols>
  <sheetData>
    <row r="1" spans="1:7" s="34" customFormat="1" ht="31.5" customHeight="1" x14ac:dyDescent="0.25">
      <c r="A1" s="121" t="s">
        <v>130</v>
      </c>
      <c r="B1" s="121"/>
      <c r="C1" s="121"/>
      <c r="D1" s="121"/>
      <c r="E1" s="121"/>
      <c r="F1" s="121"/>
      <c r="G1" s="121"/>
    </row>
    <row r="2" spans="1:7" s="34" customFormat="1" ht="31.5" customHeight="1" x14ac:dyDescent="0.25">
      <c r="A2" s="19" t="s">
        <v>0</v>
      </c>
      <c r="B2" s="20" t="s">
        <v>1</v>
      </c>
      <c r="C2" s="21" t="s">
        <v>2</v>
      </c>
      <c r="D2" s="21" t="s">
        <v>3</v>
      </c>
      <c r="E2" s="20" t="s">
        <v>4</v>
      </c>
      <c r="F2" s="20" t="s">
        <v>5</v>
      </c>
      <c r="G2" s="20" t="s">
        <v>6</v>
      </c>
    </row>
    <row r="3" spans="1:7" s="34" customFormat="1" ht="31.5" customHeight="1" x14ac:dyDescent="0.25">
      <c r="A3" s="30">
        <v>1</v>
      </c>
      <c r="B3" s="33" t="s">
        <v>25</v>
      </c>
      <c r="C3" s="31" t="s">
        <v>7</v>
      </c>
      <c r="D3" s="31" t="s">
        <v>16</v>
      </c>
      <c r="E3" s="31">
        <v>10349433663</v>
      </c>
      <c r="F3" s="32" t="s">
        <v>142</v>
      </c>
      <c r="G3" s="25">
        <v>72224</v>
      </c>
    </row>
    <row r="4" spans="1:7" s="34" customFormat="1" ht="31.5" customHeight="1" x14ac:dyDescent="0.25">
      <c r="A4" s="23"/>
      <c r="B4" s="23"/>
      <c r="C4" s="23"/>
      <c r="D4" s="23"/>
      <c r="E4" s="24"/>
      <c r="F4" s="8" t="s">
        <v>9</v>
      </c>
      <c r="G4" s="9">
        <f>SUM(G3)</f>
        <v>72224</v>
      </c>
    </row>
    <row r="5" spans="1:7" s="34" customFormat="1" ht="25.5" customHeight="1" x14ac:dyDescent="0.25"/>
    <row r="6" spans="1:7" s="34" customFormat="1" ht="33" customHeight="1" x14ac:dyDescent="0.25">
      <c r="A6" s="122" t="s">
        <v>90</v>
      </c>
      <c r="B6" s="122"/>
      <c r="C6" s="122"/>
      <c r="D6" s="122"/>
      <c r="E6" s="122"/>
      <c r="F6" s="122"/>
      <c r="G6" s="122"/>
    </row>
    <row r="7" spans="1:7" s="34" customFormat="1" ht="33" customHeight="1" x14ac:dyDescent="0.25">
      <c r="A7" s="42" t="s">
        <v>0</v>
      </c>
      <c r="B7" s="43" t="s">
        <v>1</v>
      </c>
      <c r="C7" s="44" t="s">
        <v>2</v>
      </c>
      <c r="D7" s="44" t="s">
        <v>3</v>
      </c>
      <c r="E7" s="43" t="s">
        <v>4</v>
      </c>
      <c r="F7" s="43" t="s">
        <v>5</v>
      </c>
      <c r="G7" s="43" t="s">
        <v>6</v>
      </c>
    </row>
    <row r="8" spans="1:7" s="34" customFormat="1" ht="33" customHeight="1" x14ac:dyDescent="0.25">
      <c r="A8" s="30">
        <v>1</v>
      </c>
      <c r="B8" s="33" t="s">
        <v>17</v>
      </c>
      <c r="C8" s="31" t="s">
        <v>7</v>
      </c>
      <c r="D8" s="31" t="s">
        <v>16</v>
      </c>
      <c r="E8" s="31" t="s">
        <v>89</v>
      </c>
      <c r="F8" s="32">
        <v>44562</v>
      </c>
      <c r="G8" s="47">
        <v>0</v>
      </c>
    </row>
    <row r="9" spans="1:7" s="34" customFormat="1" ht="33" customHeight="1" x14ac:dyDescent="0.25">
      <c r="A9" s="23"/>
      <c r="B9" s="23"/>
      <c r="C9" s="23"/>
      <c r="D9" s="23"/>
      <c r="E9" s="23"/>
      <c r="F9" s="45" t="s">
        <v>9</v>
      </c>
      <c r="G9" s="48">
        <f>SUM(G8)</f>
        <v>0</v>
      </c>
    </row>
    <row r="10" spans="1:7" s="34" customFormat="1" ht="25.5" customHeight="1" x14ac:dyDescent="0.25"/>
    <row r="11" spans="1:7" s="34" customFormat="1" ht="25.5" customHeight="1" x14ac:dyDescent="0.25">
      <c r="A11" s="122" t="s">
        <v>118</v>
      </c>
      <c r="B11" s="122"/>
      <c r="C11" s="122"/>
      <c r="D11" s="122"/>
      <c r="E11" s="122"/>
      <c r="F11" s="122"/>
      <c r="G11" s="122"/>
    </row>
    <row r="12" spans="1:7" s="34" customFormat="1" ht="25.5" customHeight="1" x14ac:dyDescent="0.25">
      <c r="A12" s="42" t="s">
        <v>0</v>
      </c>
      <c r="B12" s="43" t="s">
        <v>1</v>
      </c>
      <c r="C12" s="44" t="s">
        <v>2</v>
      </c>
      <c r="D12" s="44" t="s">
        <v>3</v>
      </c>
      <c r="E12" s="43" t="s">
        <v>4</v>
      </c>
      <c r="F12" s="43" t="s">
        <v>5</v>
      </c>
      <c r="G12" s="43" t="s">
        <v>6</v>
      </c>
    </row>
    <row r="13" spans="1:7" s="34" customFormat="1" ht="25.5" customHeight="1" x14ac:dyDescent="0.25">
      <c r="A13" s="30">
        <v>1</v>
      </c>
      <c r="B13" s="33" t="s">
        <v>26</v>
      </c>
      <c r="C13" s="31" t="s">
        <v>7</v>
      </c>
      <c r="D13" s="31" t="s">
        <v>16</v>
      </c>
      <c r="E13" s="75">
        <v>5.3311401033823603E+17</v>
      </c>
      <c r="F13" s="32" t="s">
        <v>119</v>
      </c>
      <c r="G13" s="76">
        <v>0</v>
      </c>
    </row>
    <row r="14" spans="1:7" s="34" customFormat="1" ht="25.5" customHeight="1" x14ac:dyDescent="0.25">
      <c r="A14" s="23"/>
      <c r="B14" s="23"/>
      <c r="C14" s="23"/>
      <c r="D14" s="23"/>
      <c r="E14" s="23"/>
      <c r="F14" s="45" t="s">
        <v>9</v>
      </c>
      <c r="G14" s="76">
        <f>SUM(G13)</f>
        <v>0</v>
      </c>
    </row>
    <row r="15" spans="1:7" s="34" customFormat="1" ht="25.5" customHeight="1" x14ac:dyDescent="0.25"/>
    <row r="16" spans="1:7" s="34" customFormat="1" ht="25.5" customHeight="1" x14ac:dyDescent="0.25">
      <c r="A16" s="122" t="s">
        <v>130</v>
      </c>
      <c r="B16" s="122"/>
      <c r="C16" s="122"/>
      <c r="D16" s="122"/>
      <c r="E16" s="122"/>
      <c r="F16" s="122"/>
      <c r="G16" s="122"/>
    </row>
    <row r="17" spans="1:8" s="34" customFormat="1" ht="25.5" customHeight="1" x14ac:dyDescent="0.25">
      <c r="A17" s="42" t="s">
        <v>0</v>
      </c>
      <c r="B17" s="43" t="s">
        <v>1</v>
      </c>
      <c r="C17" s="44" t="s">
        <v>2</v>
      </c>
      <c r="D17" s="44" t="s">
        <v>3</v>
      </c>
      <c r="E17" s="43" t="s">
        <v>4</v>
      </c>
      <c r="F17" s="43" t="s">
        <v>5</v>
      </c>
      <c r="G17" s="43" t="s">
        <v>6</v>
      </c>
    </row>
    <row r="18" spans="1:8" s="34" customFormat="1" ht="25.5" customHeight="1" x14ac:dyDescent="0.25">
      <c r="A18" s="30">
        <v>1</v>
      </c>
      <c r="B18" s="33" t="s">
        <v>27</v>
      </c>
      <c r="C18" s="31" t="s">
        <v>7</v>
      </c>
      <c r="D18" s="31" t="s">
        <v>16</v>
      </c>
      <c r="E18" s="31" t="s">
        <v>132</v>
      </c>
      <c r="F18" s="32" t="s">
        <v>131</v>
      </c>
      <c r="G18" s="72">
        <v>0</v>
      </c>
      <c r="H18" s="34">
        <v>1</v>
      </c>
    </row>
    <row r="19" spans="1:8" s="34" customFormat="1" ht="25.5" customHeight="1" x14ac:dyDescent="0.25">
      <c r="A19" s="23"/>
      <c r="B19" s="23"/>
      <c r="C19" s="23"/>
      <c r="D19" s="23"/>
      <c r="E19" s="23"/>
      <c r="F19" s="45" t="s">
        <v>9</v>
      </c>
      <c r="G19" s="46">
        <f>SUM(G18)</f>
        <v>0</v>
      </c>
    </row>
    <row r="20" spans="1:8" s="34" customFormat="1" ht="25.5" customHeight="1" x14ac:dyDescent="0.25"/>
    <row r="21" spans="1:8" s="34" customFormat="1" ht="25.5" customHeight="1" x14ac:dyDescent="0.25">
      <c r="A21" s="122" t="s">
        <v>100</v>
      </c>
      <c r="B21" s="122"/>
      <c r="C21" s="122"/>
      <c r="D21" s="122"/>
      <c r="E21" s="122"/>
      <c r="F21" s="122"/>
      <c r="G21" s="122"/>
    </row>
    <row r="22" spans="1:8" s="34" customFormat="1" ht="25.5" customHeight="1" x14ac:dyDescent="0.25">
      <c r="A22" s="42" t="s">
        <v>0</v>
      </c>
      <c r="B22" s="43" t="s">
        <v>1</v>
      </c>
      <c r="C22" s="44" t="s">
        <v>2</v>
      </c>
      <c r="D22" s="44" t="s">
        <v>3</v>
      </c>
      <c r="E22" s="43" t="s">
        <v>4</v>
      </c>
      <c r="F22" s="43" t="s">
        <v>5</v>
      </c>
      <c r="G22" s="43" t="s">
        <v>6</v>
      </c>
    </row>
    <row r="23" spans="1:8" s="34" customFormat="1" ht="25.5" customHeight="1" x14ac:dyDescent="0.25">
      <c r="A23" s="30">
        <v>1</v>
      </c>
      <c r="B23" s="33" t="s">
        <v>28</v>
      </c>
      <c r="C23" s="31" t="s">
        <v>7</v>
      </c>
      <c r="D23" s="31" t="s">
        <v>16</v>
      </c>
      <c r="E23" s="31" t="s">
        <v>101</v>
      </c>
      <c r="F23" s="32" t="s">
        <v>99</v>
      </c>
      <c r="G23" s="72">
        <v>0</v>
      </c>
      <c r="H23" s="34">
        <v>1</v>
      </c>
    </row>
    <row r="24" spans="1:8" s="34" customFormat="1" ht="25.5" customHeight="1" x14ac:dyDescent="0.25">
      <c r="A24" s="23"/>
      <c r="B24" s="23"/>
      <c r="C24" s="23"/>
      <c r="D24" s="23"/>
      <c r="E24" s="23"/>
      <c r="F24" s="45" t="s">
        <v>9</v>
      </c>
      <c r="G24" s="46">
        <f>SUM(G23)</f>
        <v>0</v>
      </c>
    </row>
    <row r="25" spans="1:8" s="34" customFormat="1" ht="25.5" customHeight="1" x14ac:dyDescent="0.25"/>
    <row r="26" spans="1:8" s="34" customFormat="1" ht="25.5" customHeight="1" x14ac:dyDescent="0.25">
      <c r="A26" s="122" t="s">
        <v>130</v>
      </c>
      <c r="B26" s="122"/>
      <c r="C26" s="122"/>
      <c r="D26" s="122"/>
      <c r="E26" s="122"/>
      <c r="F26" s="122"/>
      <c r="G26" s="122"/>
    </row>
    <row r="27" spans="1:8" s="34" customFormat="1" ht="25.5" customHeight="1" x14ac:dyDescent="0.25">
      <c r="A27" s="42" t="s">
        <v>0</v>
      </c>
      <c r="B27" s="43" t="s">
        <v>1</v>
      </c>
      <c r="C27" s="44" t="s">
        <v>2</v>
      </c>
      <c r="D27" s="44" t="s">
        <v>3</v>
      </c>
      <c r="E27" s="43" t="s">
        <v>4</v>
      </c>
      <c r="F27" s="43" t="s">
        <v>5</v>
      </c>
      <c r="G27" s="43" t="s">
        <v>6</v>
      </c>
    </row>
    <row r="28" spans="1:8" s="34" customFormat="1" ht="25.5" customHeight="1" x14ac:dyDescent="0.25">
      <c r="A28" s="30">
        <v>1</v>
      </c>
      <c r="B28" s="33" t="s">
        <v>29</v>
      </c>
      <c r="C28" s="31" t="s">
        <v>7</v>
      </c>
      <c r="D28" s="31" t="s">
        <v>16</v>
      </c>
      <c r="E28" s="31" t="s">
        <v>134</v>
      </c>
      <c r="F28" s="32" t="s">
        <v>133</v>
      </c>
      <c r="G28" s="73">
        <v>0</v>
      </c>
    </row>
    <row r="29" spans="1:8" s="34" customFormat="1" ht="25.5" customHeight="1" x14ac:dyDescent="0.25">
      <c r="A29" s="23"/>
      <c r="B29" s="23"/>
      <c r="C29" s="23"/>
      <c r="D29" s="23"/>
      <c r="E29" s="23"/>
      <c r="F29" s="45" t="s">
        <v>9</v>
      </c>
      <c r="G29" s="46">
        <f>SUM(G28)</f>
        <v>0</v>
      </c>
    </row>
    <row r="30" spans="1:8" s="34" customFormat="1" ht="25.5" customHeight="1" x14ac:dyDescent="0.25"/>
    <row r="31" spans="1:8" s="34" customFormat="1" ht="25.5" customHeight="1" x14ac:dyDescent="0.25">
      <c r="A31" s="122" t="s">
        <v>130</v>
      </c>
      <c r="B31" s="122"/>
      <c r="C31" s="122"/>
      <c r="D31" s="122"/>
      <c r="E31" s="122"/>
      <c r="F31" s="122"/>
      <c r="G31" s="122"/>
    </row>
    <row r="32" spans="1:8" s="34" customFormat="1" ht="25.5" customHeight="1" x14ac:dyDescent="0.25">
      <c r="A32" s="42" t="s">
        <v>0</v>
      </c>
      <c r="B32" s="43" t="s">
        <v>1</v>
      </c>
      <c r="C32" s="44" t="s">
        <v>2</v>
      </c>
      <c r="D32" s="44" t="s">
        <v>3</v>
      </c>
      <c r="E32" s="43" t="s">
        <v>4</v>
      </c>
      <c r="F32" s="43" t="s">
        <v>5</v>
      </c>
      <c r="G32" s="43" t="s">
        <v>6</v>
      </c>
    </row>
    <row r="33" spans="1:8" s="34" customFormat="1" ht="25.5" customHeight="1" x14ac:dyDescent="0.25">
      <c r="A33" s="30">
        <v>1</v>
      </c>
      <c r="B33" s="33" t="s">
        <v>30</v>
      </c>
      <c r="C33" s="31" t="s">
        <v>7</v>
      </c>
      <c r="D33" s="31" t="s">
        <v>16</v>
      </c>
      <c r="E33" s="31" t="s">
        <v>129</v>
      </c>
      <c r="F33" s="32">
        <v>44655</v>
      </c>
      <c r="G33" s="74">
        <v>0</v>
      </c>
    </row>
    <row r="34" spans="1:8" s="34" customFormat="1" ht="25.5" customHeight="1" x14ac:dyDescent="0.25">
      <c r="A34" s="23"/>
      <c r="B34" s="23"/>
      <c r="C34" s="23"/>
      <c r="D34" s="23"/>
      <c r="E34" s="23"/>
      <c r="F34" s="45" t="s">
        <v>9</v>
      </c>
      <c r="G34" s="46">
        <f>SUM(G33)</f>
        <v>0</v>
      </c>
    </row>
    <row r="36" spans="1:8" ht="21" x14ac:dyDescent="0.25">
      <c r="A36" s="122" t="s">
        <v>52</v>
      </c>
      <c r="B36" s="122"/>
      <c r="C36" s="122"/>
      <c r="D36" s="122"/>
      <c r="E36" s="122"/>
      <c r="F36" s="122"/>
      <c r="G36" s="122"/>
    </row>
    <row r="37" spans="1:8" x14ac:dyDescent="0.25">
      <c r="A37" s="42" t="s">
        <v>0</v>
      </c>
      <c r="B37" s="43" t="s">
        <v>1</v>
      </c>
      <c r="C37" s="44" t="s">
        <v>2</v>
      </c>
      <c r="D37" s="44" t="s">
        <v>3</v>
      </c>
      <c r="E37" s="43" t="s">
        <v>4</v>
      </c>
      <c r="F37" s="43" t="s">
        <v>5</v>
      </c>
      <c r="G37" s="43" t="s">
        <v>6</v>
      </c>
    </row>
    <row r="38" spans="1:8" ht="21" x14ac:dyDescent="0.25">
      <c r="A38" s="30">
        <v>1</v>
      </c>
      <c r="B38" s="33" t="s">
        <v>51</v>
      </c>
      <c r="C38" s="31" t="s">
        <v>7</v>
      </c>
      <c r="D38" s="31" t="s">
        <v>16</v>
      </c>
      <c r="E38" s="31" t="s">
        <v>53</v>
      </c>
      <c r="F38" s="32">
        <v>44327</v>
      </c>
      <c r="G38" s="52">
        <v>0</v>
      </c>
    </row>
    <row r="39" spans="1:8" ht="21" x14ac:dyDescent="0.25">
      <c r="A39" s="23"/>
      <c r="B39" s="23"/>
      <c r="C39" s="23"/>
      <c r="D39" s="23"/>
      <c r="E39" s="23"/>
      <c r="F39" s="45" t="s">
        <v>9</v>
      </c>
      <c r="G39" s="46">
        <f>SUM(G38)</f>
        <v>0</v>
      </c>
    </row>
    <row r="41" spans="1:8" ht="21" x14ac:dyDescent="0.25">
      <c r="A41" s="122" t="s">
        <v>90</v>
      </c>
      <c r="B41" s="122"/>
      <c r="C41" s="122"/>
      <c r="D41" s="122"/>
      <c r="E41" s="122"/>
      <c r="F41" s="122"/>
      <c r="G41" s="122"/>
    </row>
    <row r="42" spans="1:8" x14ac:dyDescent="0.25">
      <c r="A42" s="42" t="s">
        <v>0</v>
      </c>
      <c r="B42" s="43" t="s">
        <v>1</v>
      </c>
      <c r="C42" s="44" t="s">
        <v>2</v>
      </c>
      <c r="D42" s="44" t="s">
        <v>3</v>
      </c>
      <c r="E42" s="43" t="s">
        <v>4</v>
      </c>
      <c r="F42" s="43" t="s">
        <v>5</v>
      </c>
      <c r="G42" s="43" t="s">
        <v>6</v>
      </c>
    </row>
    <row r="43" spans="1:8" ht="21" x14ac:dyDescent="0.25">
      <c r="A43" s="30">
        <v>1</v>
      </c>
      <c r="B43" s="33" t="s">
        <v>51</v>
      </c>
      <c r="C43" s="31" t="s">
        <v>7</v>
      </c>
      <c r="D43" s="31" t="s">
        <v>16</v>
      </c>
      <c r="E43" s="31" t="s">
        <v>89</v>
      </c>
      <c r="F43" s="32">
        <v>44562</v>
      </c>
      <c r="G43" s="52">
        <v>0</v>
      </c>
    </row>
    <row r="44" spans="1:8" ht="21" x14ac:dyDescent="0.25">
      <c r="A44" s="23"/>
      <c r="B44" s="23"/>
      <c r="C44" s="23"/>
      <c r="D44" s="23"/>
      <c r="E44" s="23"/>
      <c r="F44" s="45" t="s">
        <v>9</v>
      </c>
      <c r="G44" s="46">
        <f>SUM(G43)</f>
        <v>0</v>
      </c>
    </row>
    <row r="46" spans="1:8" ht="23.25" customHeight="1" x14ac:dyDescent="0.25">
      <c r="A46" s="121" t="s">
        <v>211</v>
      </c>
      <c r="B46" s="121"/>
      <c r="C46" s="121"/>
      <c r="D46" s="121"/>
      <c r="E46" s="121"/>
      <c r="F46" s="121"/>
      <c r="G46" s="121"/>
    </row>
    <row r="47" spans="1:8" ht="29.25" customHeight="1" x14ac:dyDescent="0.25">
      <c r="A47" s="106" t="s">
        <v>0</v>
      </c>
      <c r="B47" s="104" t="s">
        <v>1</v>
      </c>
      <c r="C47" s="105" t="s">
        <v>2</v>
      </c>
      <c r="D47" s="105" t="s">
        <v>3</v>
      </c>
      <c r="E47" s="104" t="s">
        <v>4</v>
      </c>
      <c r="F47" s="104" t="s">
        <v>5</v>
      </c>
      <c r="G47" s="104" t="s">
        <v>6</v>
      </c>
      <c r="H47" s="110" t="s">
        <v>206</v>
      </c>
    </row>
    <row r="48" spans="1:8" ht="29.25" customHeight="1" x14ac:dyDescent="0.35">
      <c r="A48" s="106">
        <v>1</v>
      </c>
      <c r="B48" s="106" t="s">
        <v>25</v>
      </c>
      <c r="C48" s="31" t="s">
        <v>7</v>
      </c>
      <c r="D48" s="31" t="s">
        <v>16</v>
      </c>
      <c r="E48" s="31" t="s">
        <v>209</v>
      </c>
      <c r="F48" s="106" t="s">
        <v>210</v>
      </c>
      <c r="G48" s="112">
        <v>100000</v>
      </c>
      <c r="H48" s="113" t="s">
        <v>208</v>
      </c>
    </row>
    <row r="49" spans="1:8" ht="29.25" customHeight="1" x14ac:dyDescent="0.35">
      <c r="A49" s="106">
        <v>2</v>
      </c>
      <c r="B49" s="107" t="s">
        <v>17</v>
      </c>
      <c r="C49" s="31" t="s">
        <v>7</v>
      </c>
      <c r="D49" s="31" t="s">
        <v>16</v>
      </c>
      <c r="E49" s="31" t="s">
        <v>209</v>
      </c>
      <c r="F49" s="106" t="s">
        <v>210</v>
      </c>
      <c r="G49" s="112">
        <v>20000</v>
      </c>
      <c r="H49" s="113" t="s">
        <v>208</v>
      </c>
    </row>
    <row r="50" spans="1:8" ht="29.25" customHeight="1" x14ac:dyDescent="0.35">
      <c r="A50" s="106">
        <v>3</v>
      </c>
      <c r="B50" s="33" t="s">
        <v>29</v>
      </c>
      <c r="C50" s="31" t="s">
        <v>7</v>
      </c>
      <c r="D50" s="31" t="s">
        <v>16</v>
      </c>
      <c r="E50" s="31" t="s">
        <v>209</v>
      </c>
      <c r="F50" s="106" t="s">
        <v>210</v>
      </c>
      <c r="G50" s="112">
        <v>11394</v>
      </c>
      <c r="H50" s="113" t="s">
        <v>208</v>
      </c>
    </row>
    <row r="51" spans="1:8" ht="29.25" customHeight="1" x14ac:dyDescent="0.35">
      <c r="A51" s="106">
        <v>4</v>
      </c>
      <c r="B51" s="106" t="s">
        <v>26</v>
      </c>
      <c r="C51" s="31" t="s">
        <v>7</v>
      </c>
      <c r="D51" s="31" t="s">
        <v>16</v>
      </c>
      <c r="E51" s="31" t="s">
        <v>209</v>
      </c>
      <c r="F51" s="106" t="s">
        <v>210</v>
      </c>
      <c r="G51" s="112">
        <v>710</v>
      </c>
      <c r="H51" s="113" t="s">
        <v>207</v>
      </c>
    </row>
    <row r="52" spans="1:8" ht="29.25" customHeight="1" x14ac:dyDescent="0.35">
      <c r="A52" s="108">
        <v>5</v>
      </c>
      <c r="B52" s="107" t="s">
        <v>28</v>
      </c>
      <c r="C52" s="31" t="s">
        <v>7</v>
      </c>
      <c r="D52" s="31" t="s">
        <v>16</v>
      </c>
      <c r="E52" s="31" t="s">
        <v>209</v>
      </c>
      <c r="F52" s="106" t="s">
        <v>210</v>
      </c>
      <c r="G52" s="109">
        <v>3800</v>
      </c>
      <c r="H52" s="113" t="s">
        <v>207</v>
      </c>
    </row>
    <row r="53" spans="1:8" ht="29.25" customHeight="1" x14ac:dyDescent="0.25">
      <c r="A53" s="23"/>
      <c r="B53" s="23"/>
      <c r="C53" s="23"/>
      <c r="D53" s="23"/>
      <c r="E53" s="23"/>
      <c r="F53" s="106" t="s">
        <v>9</v>
      </c>
      <c r="G53" s="111">
        <f>SUM(G48:G52)</f>
        <v>135904</v>
      </c>
      <c r="H53" s="77"/>
    </row>
  </sheetData>
  <mergeCells count="10">
    <mergeCell ref="A1:G1"/>
    <mergeCell ref="A6:G6"/>
    <mergeCell ref="A11:G11"/>
    <mergeCell ref="A16:G16"/>
    <mergeCell ref="A21:G21"/>
    <mergeCell ref="A46:G46"/>
    <mergeCell ref="A41:G41"/>
    <mergeCell ref="A36:G36"/>
    <mergeCell ref="A26:G26"/>
    <mergeCell ref="A31:G31"/>
  </mergeCells>
  <printOptions horizontalCentered="1"/>
  <pageMargins left="0.17" right="0.17" top="0.75" bottom="0.75" header="0.3" footer="0.3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opLeftCell="A38" workbookViewId="0">
      <selection activeCell="C68" sqref="C68"/>
    </sheetView>
  </sheetViews>
  <sheetFormatPr defaultRowHeight="15" x14ac:dyDescent="0.25"/>
  <cols>
    <col min="2" max="2" width="21.28515625" customWidth="1"/>
    <col min="3" max="3" width="13.42578125" bestFit="1" customWidth="1"/>
    <col min="5" max="5" width="50.42578125" bestFit="1" customWidth="1"/>
    <col min="6" max="6" width="11.28515625" customWidth="1"/>
    <col min="7" max="7" width="12.7109375" bestFit="1" customWidth="1"/>
  </cols>
  <sheetData>
    <row r="1" spans="1:7" ht="24" customHeight="1" x14ac:dyDescent="0.25">
      <c r="A1" s="121" t="s">
        <v>63</v>
      </c>
      <c r="B1" s="121"/>
      <c r="C1" s="121"/>
      <c r="D1" s="121"/>
      <c r="E1" s="121"/>
      <c r="F1" s="121"/>
      <c r="G1" s="121"/>
    </row>
    <row r="2" spans="1:7" ht="24" customHeight="1" x14ac:dyDescent="0.25">
      <c r="A2" s="19" t="s">
        <v>0</v>
      </c>
      <c r="B2" s="20" t="s">
        <v>1</v>
      </c>
      <c r="C2" s="21" t="s">
        <v>2</v>
      </c>
      <c r="D2" s="21" t="s">
        <v>3</v>
      </c>
      <c r="E2" s="20" t="s">
        <v>4</v>
      </c>
      <c r="F2" s="20" t="s">
        <v>5</v>
      </c>
      <c r="G2" s="20" t="s">
        <v>6</v>
      </c>
    </row>
    <row r="3" spans="1:7" ht="24" customHeight="1" x14ac:dyDescent="0.25">
      <c r="A3" s="7">
        <v>1</v>
      </c>
      <c r="B3" s="53" t="s">
        <v>35</v>
      </c>
      <c r="C3" s="6" t="s">
        <v>7</v>
      </c>
      <c r="D3" s="6" t="s">
        <v>8</v>
      </c>
      <c r="E3" s="6" t="s">
        <v>64</v>
      </c>
      <c r="F3" s="39">
        <v>44376</v>
      </c>
      <c r="G3" s="25">
        <v>48507</v>
      </c>
    </row>
    <row r="4" spans="1:7" ht="24" customHeight="1" x14ac:dyDescent="0.25">
      <c r="A4" s="23"/>
      <c r="B4" s="23"/>
      <c r="C4" s="23"/>
      <c r="D4" s="23"/>
      <c r="E4" s="24"/>
      <c r="F4" s="8" t="s">
        <v>9</v>
      </c>
      <c r="G4" s="9">
        <f>SUM(G3)</f>
        <v>48507</v>
      </c>
    </row>
    <row r="6" spans="1:7" ht="21" x14ac:dyDescent="0.25">
      <c r="A6" s="121" t="s">
        <v>162</v>
      </c>
      <c r="B6" s="121"/>
      <c r="C6" s="121"/>
      <c r="D6" s="121"/>
      <c r="E6" s="121"/>
      <c r="F6" s="121"/>
      <c r="G6" s="121"/>
    </row>
    <row r="7" spans="1:7" x14ac:dyDescent="0.25">
      <c r="A7" s="19" t="s">
        <v>0</v>
      </c>
      <c r="B7" s="20" t="s">
        <v>1</v>
      </c>
      <c r="C7" s="21" t="s">
        <v>2</v>
      </c>
      <c r="D7" s="21" t="s">
        <v>3</v>
      </c>
      <c r="E7" s="20" t="s">
        <v>4</v>
      </c>
      <c r="F7" s="20" t="s">
        <v>5</v>
      </c>
      <c r="G7" s="20" t="s">
        <v>6</v>
      </c>
    </row>
    <row r="8" spans="1:7" ht="18.75" x14ac:dyDescent="0.25">
      <c r="A8" s="7">
        <v>1</v>
      </c>
      <c r="B8" s="53" t="s">
        <v>73</v>
      </c>
      <c r="C8" s="6" t="s">
        <v>7</v>
      </c>
      <c r="D8" s="6" t="s">
        <v>8</v>
      </c>
      <c r="E8" s="6" t="s">
        <v>163</v>
      </c>
      <c r="F8" s="39">
        <v>44687</v>
      </c>
      <c r="G8" s="25">
        <v>23189</v>
      </c>
    </row>
    <row r="9" spans="1:7" ht="21" x14ac:dyDescent="0.25">
      <c r="A9" s="23"/>
      <c r="B9" s="23"/>
      <c r="C9" s="23"/>
      <c r="D9" s="23"/>
      <c r="E9" s="24"/>
      <c r="F9" s="8" t="s">
        <v>9</v>
      </c>
      <c r="G9" s="9">
        <f>SUM(G8)</f>
        <v>23189</v>
      </c>
    </row>
    <row r="11" spans="1:7" ht="21" x14ac:dyDescent="0.25">
      <c r="A11" s="121" t="s">
        <v>76</v>
      </c>
      <c r="B11" s="121"/>
      <c r="C11" s="121"/>
      <c r="D11" s="121"/>
      <c r="E11" s="121"/>
      <c r="F11" s="121"/>
      <c r="G11" s="121"/>
    </row>
    <row r="12" spans="1:7" x14ac:dyDescent="0.25">
      <c r="A12" s="19" t="s">
        <v>0</v>
      </c>
      <c r="B12" s="20" t="s">
        <v>1</v>
      </c>
      <c r="C12" s="21" t="s">
        <v>2</v>
      </c>
      <c r="D12" s="21" t="s">
        <v>3</v>
      </c>
      <c r="E12" s="20" t="s">
        <v>4</v>
      </c>
      <c r="F12" s="20" t="s">
        <v>5</v>
      </c>
      <c r="G12" s="20" t="s">
        <v>6</v>
      </c>
    </row>
    <row r="13" spans="1:7" ht="18.75" x14ac:dyDescent="0.25">
      <c r="A13" s="14">
        <v>1</v>
      </c>
      <c r="B13" s="69" t="s">
        <v>74</v>
      </c>
      <c r="C13" s="16" t="s">
        <v>7</v>
      </c>
      <c r="D13" s="16" t="s">
        <v>8</v>
      </c>
      <c r="E13" s="16" t="s">
        <v>64</v>
      </c>
      <c r="F13" s="18" t="s">
        <v>75</v>
      </c>
      <c r="G13" s="57">
        <v>46709</v>
      </c>
    </row>
    <row r="14" spans="1:7" ht="21" x14ac:dyDescent="0.25">
      <c r="A14" s="23"/>
      <c r="B14" s="23"/>
      <c r="C14" s="23"/>
      <c r="D14" s="23"/>
      <c r="E14" s="24"/>
      <c r="F14" s="8" t="s">
        <v>9</v>
      </c>
      <c r="G14" s="9">
        <f>SUM(G13)</f>
        <v>46709</v>
      </c>
    </row>
    <row r="16" spans="1:7" ht="21" x14ac:dyDescent="0.25">
      <c r="A16" s="121" t="s">
        <v>138</v>
      </c>
      <c r="B16" s="121"/>
      <c r="C16" s="121"/>
      <c r="D16" s="121"/>
      <c r="E16" s="121"/>
      <c r="F16" s="121"/>
      <c r="G16" s="121"/>
    </row>
    <row r="17" spans="1:7" x14ac:dyDescent="0.25">
      <c r="A17" s="19" t="s">
        <v>0</v>
      </c>
      <c r="B17" s="20" t="s">
        <v>1</v>
      </c>
      <c r="C17" s="21" t="s">
        <v>2</v>
      </c>
      <c r="D17" s="21" t="s">
        <v>3</v>
      </c>
      <c r="E17" s="20" t="s">
        <v>4</v>
      </c>
      <c r="F17" s="20" t="s">
        <v>5</v>
      </c>
      <c r="G17" s="20" t="s">
        <v>6</v>
      </c>
    </row>
    <row r="18" spans="1:7" ht="18.75" x14ac:dyDescent="0.25">
      <c r="A18" s="14">
        <v>1</v>
      </c>
      <c r="B18" s="69" t="s">
        <v>124</v>
      </c>
      <c r="C18" s="16" t="s">
        <v>7</v>
      </c>
      <c r="D18" s="16" t="s">
        <v>8</v>
      </c>
      <c r="E18" s="16" t="s">
        <v>136</v>
      </c>
      <c r="F18" s="18" t="s">
        <v>137</v>
      </c>
      <c r="G18" s="57">
        <v>14293</v>
      </c>
    </row>
    <row r="19" spans="1:7" ht="21" x14ac:dyDescent="0.25">
      <c r="A19" s="23"/>
      <c r="B19" s="23"/>
      <c r="C19" s="23"/>
      <c r="D19" s="23"/>
      <c r="E19" s="24"/>
      <c r="F19" s="8" t="s">
        <v>9</v>
      </c>
      <c r="G19" s="9">
        <f>SUM(G18)</f>
        <v>14293</v>
      </c>
    </row>
    <row r="21" spans="1:7" ht="21" x14ac:dyDescent="0.25">
      <c r="A21" s="121" t="s">
        <v>156</v>
      </c>
      <c r="B21" s="121"/>
      <c r="C21" s="121"/>
      <c r="D21" s="121"/>
      <c r="E21" s="121"/>
      <c r="F21" s="121"/>
      <c r="G21" s="121"/>
    </row>
    <row r="22" spans="1:7" x14ac:dyDescent="0.25">
      <c r="A22" s="19" t="s">
        <v>0</v>
      </c>
      <c r="B22" s="20" t="s">
        <v>1</v>
      </c>
      <c r="C22" s="21" t="s">
        <v>2</v>
      </c>
      <c r="D22" s="21" t="s">
        <v>3</v>
      </c>
      <c r="E22" s="20" t="s">
        <v>4</v>
      </c>
      <c r="F22" s="20" t="s">
        <v>5</v>
      </c>
      <c r="G22" s="20" t="s">
        <v>6</v>
      </c>
    </row>
    <row r="23" spans="1:7" ht="18.75" x14ac:dyDescent="0.25">
      <c r="A23" s="7">
        <v>1</v>
      </c>
      <c r="B23" s="53" t="s">
        <v>74</v>
      </c>
      <c r="C23" s="6" t="s">
        <v>7</v>
      </c>
      <c r="D23" s="6" t="s">
        <v>8</v>
      </c>
      <c r="E23" s="6" t="s">
        <v>154</v>
      </c>
      <c r="F23" s="39" t="s">
        <v>155</v>
      </c>
      <c r="G23" s="25">
        <v>59565</v>
      </c>
    </row>
    <row r="24" spans="1:7" ht="21" x14ac:dyDescent="0.25">
      <c r="A24" s="23"/>
      <c r="B24" s="23"/>
      <c r="C24" s="23"/>
      <c r="D24" s="23"/>
      <c r="E24" s="24"/>
      <c r="F24" s="8" t="s">
        <v>9</v>
      </c>
      <c r="G24" s="9">
        <f>SUM(G23)</f>
        <v>59565</v>
      </c>
    </row>
    <row r="26" spans="1:7" ht="29.25" customHeight="1" x14ac:dyDescent="0.25">
      <c r="A26" s="121" t="s">
        <v>156</v>
      </c>
      <c r="B26" s="121"/>
      <c r="C26" s="121"/>
      <c r="D26" s="121"/>
      <c r="E26" s="121"/>
      <c r="F26" s="121"/>
      <c r="G26" s="121"/>
    </row>
    <row r="27" spans="1:7" ht="29.25" customHeight="1" x14ac:dyDescent="0.25">
      <c r="A27" s="19" t="s">
        <v>0</v>
      </c>
      <c r="B27" s="20" t="s">
        <v>1</v>
      </c>
      <c r="C27" s="21" t="s">
        <v>2</v>
      </c>
      <c r="D27" s="21" t="s">
        <v>3</v>
      </c>
      <c r="E27" s="20" t="s">
        <v>4</v>
      </c>
      <c r="F27" s="20" t="s">
        <v>5</v>
      </c>
      <c r="G27" s="20" t="s">
        <v>6</v>
      </c>
    </row>
    <row r="28" spans="1:7" ht="29.25" customHeight="1" x14ac:dyDescent="0.25">
      <c r="A28" s="14">
        <v>1</v>
      </c>
      <c r="B28" s="59" t="s">
        <v>159</v>
      </c>
      <c r="C28" s="125" t="s">
        <v>7</v>
      </c>
      <c r="D28" s="125" t="s">
        <v>8</v>
      </c>
      <c r="E28" s="125" t="s">
        <v>161</v>
      </c>
      <c r="F28" s="123" t="s">
        <v>142</v>
      </c>
      <c r="G28" s="57">
        <v>18032</v>
      </c>
    </row>
    <row r="29" spans="1:7" ht="29.25" customHeight="1" x14ac:dyDescent="0.25">
      <c r="A29" s="14">
        <v>2</v>
      </c>
      <c r="B29" s="59" t="s">
        <v>160</v>
      </c>
      <c r="C29" s="126"/>
      <c r="D29" s="126"/>
      <c r="E29" s="126"/>
      <c r="F29" s="124"/>
      <c r="G29" s="57">
        <v>22238</v>
      </c>
    </row>
    <row r="30" spans="1:7" ht="29.25" customHeight="1" x14ac:dyDescent="0.25">
      <c r="A30" s="16"/>
      <c r="B30" s="16"/>
      <c r="C30" s="127"/>
      <c r="D30" s="127"/>
      <c r="E30" s="127"/>
      <c r="F30" s="26" t="s">
        <v>9</v>
      </c>
      <c r="G30" s="29">
        <f>SUM(G28:G29)</f>
        <v>40270</v>
      </c>
    </row>
    <row r="31" spans="1:7" ht="29.25" customHeight="1" x14ac:dyDescent="0.25"/>
    <row r="33" spans="1:7" ht="21" x14ac:dyDescent="0.25">
      <c r="A33" s="121" t="s">
        <v>222</v>
      </c>
      <c r="B33" s="121"/>
      <c r="C33" s="121"/>
      <c r="D33" s="121"/>
      <c r="E33" s="121"/>
      <c r="F33" s="121"/>
      <c r="G33" s="121"/>
    </row>
    <row r="34" spans="1:7" ht="26.25" customHeight="1" x14ac:dyDescent="0.25">
      <c r="A34" s="80" t="s">
        <v>0</v>
      </c>
      <c r="B34" s="81" t="s">
        <v>1</v>
      </c>
      <c r="C34" s="81" t="s">
        <v>2</v>
      </c>
      <c r="D34" s="81" t="s">
        <v>3</v>
      </c>
      <c r="E34" s="81" t="s">
        <v>4</v>
      </c>
      <c r="F34" s="81" t="s">
        <v>5</v>
      </c>
      <c r="G34" s="81" t="s">
        <v>6</v>
      </c>
    </row>
    <row r="35" spans="1:7" ht="26.25" customHeight="1" x14ac:dyDescent="0.3">
      <c r="A35" s="80">
        <v>1</v>
      </c>
      <c r="B35" s="117" t="s">
        <v>73</v>
      </c>
      <c r="C35" s="106" t="s">
        <v>7</v>
      </c>
      <c r="D35" s="106" t="s">
        <v>8</v>
      </c>
      <c r="E35" s="81" t="s">
        <v>221</v>
      </c>
      <c r="F35" s="119">
        <v>44688</v>
      </c>
      <c r="G35" s="99">
        <v>24871</v>
      </c>
    </row>
    <row r="36" spans="1:7" ht="26.25" customHeight="1" x14ac:dyDescent="0.3">
      <c r="A36" s="114">
        <v>2</v>
      </c>
      <c r="B36" s="118" t="s">
        <v>94</v>
      </c>
      <c r="C36" s="106" t="s">
        <v>7</v>
      </c>
      <c r="D36" s="106" t="s">
        <v>8</v>
      </c>
      <c r="E36" s="81" t="s">
        <v>221</v>
      </c>
      <c r="F36" s="119">
        <v>44688</v>
      </c>
      <c r="G36" s="115">
        <v>13830</v>
      </c>
    </row>
    <row r="37" spans="1:7" ht="26.25" customHeight="1" x14ac:dyDescent="0.25">
      <c r="A37" s="85"/>
      <c r="B37" s="85"/>
      <c r="C37" s="85"/>
      <c r="D37" s="85"/>
      <c r="E37" s="86"/>
      <c r="F37" s="82" t="s">
        <v>9</v>
      </c>
      <c r="G37" s="116">
        <f>SUM(G35:G36)</f>
        <v>38701</v>
      </c>
    </row>
    <row r="39" spans="1:7" ht="21" x14ac:dyDescent="0.25">
      <c r="A39" s="121" t="s">
        <v>222</v>
      </c>
      <c r="B39" s="121"/>
      <c r="C39" s="121"/>
      <c r="D39" s="121"/>
      <c r="E39" s="121"/>
      <c r="F39" s="121"/>
      <c r="G39" s="121"/>
    </row>
    <row r="40" spans="1:7" x14ac:dyDescent="0.25">
      <c r="A40" s="80" t="s">
        <v>0</v>
      </c>
      <c r="B40" s="81" t="s">
        <v>1</v>
      </c>
      <c r="C40" s="81" t="s">
        <v>2</v>
      </c>
      <c r="D40" s="81" t="s">
        <v>3</v>
      </c>
      <c r="E40" s="81" t="s">
        <v>4</v>
      </c>
      <c r="F40" s="81" t="s">
        <v>5</v>
      </c>
      <c r="G40" s="81" t="s">
        <v>6</v>
      </c>
    </row>
    <row r="41" spans="1:7" ht="21" x14ac:dyDescent="0.3">
      <c r="A41" s="80">
        <v>1</v>
      </c>
      <c r="B41" s="117" t="s">
        <v>223</v>
      </c>
      <c r="C41" s="106" t="s">
        <v>7</v>
      </c>
      <c r="D41" s="106" t="s">
        <v>8</v>
      </c>
      <c r="E41" s="81" t="s">
        <v>224</v>
      </c>
      <c r="F41" s="119">
        <v>44780</v>
      </c>
      <c r="G41" s="99">
        <v>39998</v>
      </c>
    </row>
    <row r="42" spans="1:7" ht="26.25" x14ac:dyDescent="0.25">
      <c r="A42" s="85"/>
      <c r="B42" s="85"/>
      <c r="C42" s="85"/>
      <c r="D42" s="85"/>
      <c r="E42" s="86"/>
      <c r="F42" s="82" t="s">
        <v>9</v>
      </c>
      <c r="G42" s="116">
        <f>SUM(G41:G41)</f>
        <v>39998</v>
      </c>
    </row>
    <row r="44" spans="1:7" ht="21" x14ac:dyDescent="0.25">
      <c r="A44" s="121" t="s">
        <v>222</v>
      </c>
      <c r="B44" s="121"/>
      <c r="C44" s="121"/>
      <c r="D44" s="121"/>
      <c r="E44" s="121"/>
      <c r="F44" s="121"/>
      <c r="G44" s="121"/>
    </row>
    <row r="45" spans="1:7" x14ac:dyDescent="0.25">
      <c r="A45" s="80" t="s">
        <v>0</v>
      </c>
      <c r="B45" s="81" t="s">
        <v>1</v>
      </c>
      <c r="C45" s="81" t="s">
        <v>2</v>
      </c>
      <c r="D45" s="81" t="s">
        <v>3</v>
      </c>
      <c r="E45" s="81" t="s">
        <v>4</v>
      </c>
      <c r="F45" s="81" t="s">
        <v>5</v>
      </c>
      <c r="G45" s="81" t="s">
        <v>6</v>
      </c>
    </row>
    <row r="46" spans="1:7" ht="21" x14ac:dyDescent="0.3">
      <c r="A46" s="80">
        <v>1</v>
      </c>
      <c r="B46" s="117" t="s">
        <v>160</v>
      </c>
      <c r="C46" s="106" t="s">
        <v>7</v>
      </c>
      <c r="D46" s="106" t="s">
        <v>8</v>
      </c>
      <c r="E46" s="81" t="s">
        <v>225</v>
      </c>
      <c r="F46" s="119">
        <v>44780</v>
      </c>
      <c r="G46" s="99">
        <v>15673</v>
      </c>
    </row>
    <row r="47" spans="1:7" ht="26.25" x14ac:dyDescent="0.25">
      <c r="A47" s="85"/>
      <c r="B47" s="85"/>
      <c r="C47" s="85"/>
      <c r="D47" s="85"/>
      <c r="E47" s="86"/>
      <c r="F47" s="82" t="s">
        <v>9</v>
      </c>
      <c r="G47" s="116">
        <f>SUM(G46:G46)</f>
        <v>15673</v>
      </c>
    </row>
    <row r="49" spans="1:7" ht="21" x14ac:dyDescent="0.25">
      <c r="A49" s="121" t="s">
        <v>222</v>
      </c>
      <c r="B49" s="121"/>
      <c r="C49" s="121"/>
      <c r="D49" s="121"/>
      <c r="E49" s="121"/>
      <c r="F49" s="121"/>
      <c r="G49" s="121"/>
    </row>
    <row r="50" spans="1:7" x14ac:dyDescent="0.25">
      <c r="A50" s="80" t="s">
        <v>0</v>
      </c>
      <c r="B50" s="81" t="s">
        <v>1</v>
      </c>
      <c r="C50" s="81" t="s">
        <v>2</v>
      </c>
      <c r="D50" s="81" t="s">
        <v>3</v>
      </c>
      <c r="E50" s="81" t="s">
        <v>4</v>
      </c>
      <c r="F50" s="81" t="s">
        <v>5</v>
      </c>
      <c r="G50" s="81" t="s">
        <v>6</v>
      </c>
    </row>
    <row r="51" spans="1:7" ht="21" x14ac:dyDescent="0.3">
      <c r="A51" s="80">
        <v>1</v>
      </c>
      <c r="B51" s="117" t="s">
        <v>124</v>
      </c>
      <c r="C51" s="106" t="s">
        <v>7</v>
      </c>
      <c r="D51" s="106" t="s">
        <v>8</v>
      </c>
      <c r="E51" s="81" t="s">
        <v>233</v>
      </c>
      <c r="F51" s="119" t="s">
        <v>234</v>
      </c>
      <c r="G51" s="99">
        <v>19187</v>
      </c>
    </row>
    <row r="52" spans="1:7" ht="26.25" x14ac:dyDescent="0.25">
      <c r="A52" s="85"/>
      <c r="B52" s="85"/>
      <c r="C52" s="85"/>
      <c r="D52" s="85"/>
      <c r="E52" s="86"/>
      <c r="F52" s="82" t="s">
        <v>9</v>
      </c>
      <c r="G52" s="116">
        <f>SUM(G51:G51)</f>
        <v>19187</v>
      </c>
    </row>
  </sheetData>
  <mergeCells count="14">
    <mergeCell ref="A49:G49"/>
    <mergeCell ref="A1:G1"/>
    <mergeCell ref="A6:G6"/>
    <mergeCell ref="A11:G11"/>
    <mergeCell ref="A16:G16"/>
    <mergeCell ref="A21:G21"/>
    <mergeCell ref="A33:G33"/>
    <mergeCell ref="A39:G39"/>
    <mergeCell ref="A44:G44"/>
    <mergeCell ref="A26:G26"/>
    <mergeCell ref="F28:F29"/>
    <mergeCell ref="C28:C30"/>
    <mergeCell ref="D28:D30"/>
    <mergeCell ref="E28:E30"/>
  </mergeCells>
  <printOptions horizontalCentered="1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E27" sqref="E27"/>
    </sheetView>
  </sheetViews>
  <sheetFormatPr defaultRowHeight="15" x14ac:dyDescent="0.25"/>
  <cols>
    <col min="2" max="2" width="15.5703125" bestFit="1" customWidth="1"/>
    <col min="3" max="3" width="14.28515625" bestFit="1" customWidth="1"/>
    <col min="4" max="4" width="12.42578125" bestFit="1" customWidth="1"/>
    <col min="5" max="5" width="44.85546875" customWidth="1"/>
    <col min="6" max="6" width="11.7109375" bestFit="1" customWidth="1"/>
    <col min="7" max="7" width="16.140625" customWidth="1"/>
  </cols>
  <sheetData>
    <row r="1" spans="1:7" s="34" customFormat="1" ht="27.75" customHeight="1" x14ac:dyDescent="0.25">
      <c r="A1" s="121" t="s">
        <v>19</v>
      </c>
      <c r="B1" s="121"/>
      <c r="C1" s="121"/>
      <c r="D1" s="121"/>
      <c r="E1" s="121"/>
      <c r="F1" s="121"/>
      <c r="G1" s="121"/>
    </row>
    <row r="2" spans="1:7" s="34" customFormat="1" ht="27.75" customHeight="1" x14ac:dyDescent="0.25">
      <c r="A2" s="19" t="s">
        <v>0</v>
      </c>
      <c r="B2" s="26" t="s">
        <v>1</v>
      </c>
      <c r="C2" s="27" t="s">
        <v>2</v>
      </c>
      <c r="D2" s="27" t="s">
        <v>3</v>
      </c>
      <c r="E2" s="26" t="s">
        <v>4</v>
      </c>
      <c r="F2" s="26" t="s">
        <v>5</v>
      </c>
      <c r="G2" s="26" t="s">
        <v>6</v>
      </c>
    </row>
    <row r="3" spans="1:7" s="34" customFormat="1" ht="27.75" customHeight="1" x14ac:dyDescent="0.25">
      <c r="A3" s="35">
        <v>1</v>
      </c>
      <c r="B3" s="37" t="s">
        <v>21</v>
      </c>
      <c r="C3" s="37" t="s">
        <v>7</v>
      </c>
      <c r="D3" s="37" t="s">
        <v>20</v>
      </c>
      <c r="E3" s="37" t="s">
        <v>22</v>
      </c>
      <c r="F3" s="37" t="s">
        <v>23</v>
      </c>
      <c r="G3" s="37">
        <v>30806</v>
      </c>
    </row>
    <row r="4" spans="1:7" s="34" customFormat="1" ht="27.75" customHeight="1" x14ac:dyDescent="0.25">
      <c r="A4" s="16"/>
      <c r="B4" s="16"/>
      <c r="C4" s="16"/>
      <c r="D4" s="16"/>
      <c r="E4" s="28"/>
      <c r="F4" s="26" t="s">
        <v>9</v>
      </c>
      <c r="G4" s="29">
        <f>SUM(G3:G3)</f>
        <v>30806</v>
      </c>
    </row>
    <row r="5" spans="1:7" s="34" customFormat="1" ht="27.75" customHeight="1" x14ac:dyDescent="0.25"/>
  </sheetData>
  <mergeCells count="1">
    <mergeCell ref="A1:G1"/>
  </mergeCells>
  <printOptions horizontalCentered="1"/>
  <pageMargins left="0.7" right="0.7" top="0.75" bottom="0.75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A18" sqref="A18:G21"/>
    </sheetView>
  </sheetViews>
  <sheetFormatPr defaultRowHeight="15" x14ac:dyDescent="0.25"/>
  <cols>
    <col min="2" max="2" width="15.5703125" bestFit="1" customWidth="1"/>
    <col min="3" max="3" width="14.28515625" bestFit="1" customWidth="1"/>
    <col min="4" max="4" width="12.42578125" bestFit="1" customWidth="1"/>
    <col min="5" max="5" width="50.85546875" bestFit="1" customWidth="1"/>
    <col min="6" max="6" width="11.7109375" bestFit="1" customWidth="1"/>
    <col min="7" max="7" width="16.140625" customWidth="1"/>
  </cols>
  <sheetData>
    <row r="1" spans="1:7" s="34" customFormat="1" ht="27.75" customHeight="1" x14ac:dyDescent="0.25">
      <c r="A1" s="121" t="s">
        <v>213</v>
      </c>
      <c r="B1" s="121"/>
      <c r="C1" s="121"/>
      <c r="D1" s="121"/>
      <c r="E1" s="121"/>
      <c r="F1" s="121"/>
      <c r="G1" s="121"/>
    </row>
    <row r="2" spans="1:7" s="34" customFormat="1" ht="27.75" customHeight="1" x14ac:dyDescent="0.25">
      <c r="A2" s="19" t="s">
        <v>0</v>
      </c>
      <c r="B2" s="26" t="s">
        <v>1</v>
      </c>
      <c r="C2" s="27" t="s">
        <v>2</v>
      </c>
      <c r="D2" s="27" t="s">
        <v>3</v>
      </c>
      <c r="E2" s="26" t="s">
        <v>4</v>
      </c>
      <c r="F2" s="26" t="s">
        <v>5</v>
      </c>
      <c r="G2" s="26" t="s">
        <v>6</v>
      </c>
    </row>
    <row r="3" spans="1:7" s="34" customFormat="1" ht="27.75" customHeight="1" x14ac:dyDescent="0.25">
      <c r="A3" s="35">
        <v>1</v>
      </c>
      <c r="B3" s="71" t="s">
        <v>36</v>
      </c>
      <c r="C3" s="37" t="s">
        <v>7</v>
      </c>
      <c r="D3" s="37" t="s">
        <v>20</v>
      </c>
      <c r="E3" s="66" t="s">
        <v>212</v>
      </c>
      <c r="F3" s="54">
        <v>44902</v>
      </c>
      <c r="G3" s="67">
        <v>19605</v>
      </c>
    </row>
    <row r="4" spans="1:7" s="34" customFormat="1" ht="27.75" customHeight="1" x14ac:dyDescent="0.25">
      <c r="A4" s="16"/>
      <c r="B4" s="16"/>
      <c r="C4" s="16"/>
      <c r="D4" s="16"/>
      <c r="E4" s="28"/>
      <c r="F4" s="26" t="s">
        <v>9</v>
      </c>
      <c r="G4" s="29">
        <f>SUM(G3:G3)</f>
        <v>19605</v>
      </c>
    </row>
    <row r="5" spans="1:7" s="34" customFormat="1" ht="27.75" customHeight="1" x14ac:dyDescent="0.25"/>
    <row r="6" spans="1:7" ht="21" x14ac:dyDescent="0.25">
      <c r="A6" s="121" t="s">
        <v>40</v>
      </c>
      <c r="B6" s="121"/>
      <c r="C6" s="121"/>
      <c r="D6" s="121"/>
      <c r="E6" s="121"/>
      <c r="F6" s="121"/>
      <c r="G6" s="121"/>
    </row>
    <row r="7" spans="1:7" x14ac:dyDescent="0.25">
      <c r="A7" s="19" t="s">
        <v>0</v>
      </c>
      <c r="B7" s="20" t="s">
        <v>1</v>
      </c>
      <c r="C7" s="21" t="s">
        <v>2</v>
      </c>
      <c r="D7" s="21" t="s">
        <v>3</v>
      </c>
      <c r="E7" s="20" t="s">
        <v>4</v>
      </c>
      <c r="F7" s="20" t="s">
        <v>5</v>
      </c>
      <c r="G7" s="20" t="s">
        <v>6</v>
      </c>
    </row>
    <row r="8" spans="1:7" ht="18.75" x14ac:dyDescent="0.25">
      <c r="A8" s="7">
        <v>1</v>
      </c>
      <c r="B8" s="10" t="s">
        <v>46</v>
      </c>
      <c r="C8" s="6" t="s">
        <v>7</v>
      </c>
      <c r="D8" s="6" t="s">
        <v>8</v>
      </c>
      <c r="E8" s="6" t="s">
        <v>47</v>
      </c>
      <c r="F8" s="39" t="s">
        <v>48</v>
      </c>
      <c r="G8" s="25">
        <v>4316</v>
      </c>
    </row>
    <row r="9" spans="1:7" ht="21" x14ac:dyDescent="0.25">
      <c r="A9" s="23"/>
      <c r="B9" s="23"/>
      <c r="C9" s="23"/>
      <c r="D9" s="23"/>
      <c r="E9" s="24"/>
      <c r="F9" s="8" t="s">
        <v>9</v>
      </c>
      <c r="G9" s="9">
        <f>SUM(G8)</f>
        <v>4316</v>
      </c>
    </row>
    <row r="13" spans="1:7" ht="21" x14ac:dyDescent="0.25">
      <c r="A13" s="121" t="s">
        <v>71</v>
      </c>
      <c r="B13" s="121"/>
      <c r="C13" s="121"/>
      <c r="D13" s="121"/>
      <c r="E13" s="121"/>
      <c r="F13" s="121"/>
      <c r="G13" s="121"/>
    </row>
    <row r="14" spans="1:7" x14ac:dyDescent="0.25">
      <c r="A14" s="19" t="s">
        <v>0</v>
      </c>
      <c r="B14" s="26" t="s">
        <v>1</v>
      </c>
      <c r="C14" s="27" t="s">
        <v>2</v>
      </c>
      <c r="D14" s="27" t="s">
        <v>3</v>
      </c>
      <c r="E14" s="26" t="s">
        <v>4</v>
      </c>
      <c r="F14" s="26" t="s">
        <v>5</v>
      </c>
      <c r="G14" s="26" t="s">
        <v>6</v>
      </c>
    </row>
    <row r="15" spans="1:7" ht="15.75" x14ac:dyDescent="0.25">
      <c r="A15" s="35">
        <v>1</v>
      </c>
      <c r="B15" s="56" t="s">
        <v>68</v>
      </c>
      <c r="C15" s="37" t="s">
        <v>7</v>
      </c>
      <c r="D15" s="37" t="s">
        <v>20</v>
      </c>
      <c r="E15" s="66" t="s">
        <v>72</v>
      </c>
      <c r="F15" s="54">
        <v>44510</v>
      </c>
      <c r="G15" s="67">
        <v>1553</v>
      </c>
    </row>
    <row r="16" spans="1:7" ht="21" x14ac:dyDescent="0.25">
      <c r="A16" s="16"/>
      <c r="B16" s="16"/>
      <c r="C16" s="16"/>
      <c r="D16" s="16"/>
      <c r="E16" s="28"/>
      <c r="F16" s="26" t="s">
        <v>9</v>
      </c>
      <c r="G16" s="29">
        <f>SUM(G15:G15)</f>
        <v>1553</v>
      </c>
    </row>
    <row r="18" spans="1:7" ht="21" x14ac:dyDescent="0.25">
      <c r="A18" s="121" t="s">
        <v>214</v>
      </c>
      <c r="B18" s="121"/>
      <c r="C18" s="121"/>
      <c r="D18" s="121"/>
      <c r="E18" s="121"/>
      <c r="F18" s="121"/>
      <c r="G18" s="121"/>
    </row>
    <row r="19" spans="1:7" x14ac:dyDescent="0.25">
      <c r="A19" s="19" t="s">
        <v>0</v>
      </c>
      <c r="B19" s="26" t="s">
        <v>1</v>
      </c>
      <c r="C19" s="27" t="s">
        <v>2</v>
      </c>
      <c r="D19" s="27" t="s">
        <v>3</v>
      </c>
      <c r="E19" s="26" t="s">
        <v>4</v>
      </c>
      <c r="F19" s="26" t="s">
        <v>5</v>
      </c>
      <c r="G19" s="26" t="s">
        <v>6</v>
      </c>
    </row>
    <row r="20" spans="1:7" ht="15.75" x14ac:dyDescent="0.25">
      <c r="A20" s="35">
        <v>1</v>
      </c>
      <c r="B20" s="56" t="s">
        <v>78</v>
      </c>
      <c r="C20" s="37" t="s">
        <v>7</v>
      </c>
      <c r="D20" s="37" t="s">
        <v>20</v>
      </c>
      <c r="E20" s="66" t="s">
        <v>215</v>
      </c>
      <c r="F20" s="54" t="s">
        <v>204</v>
      </c>
      <c r="G20" s="67">
        <v>40525</v>
      </c>
    </row>
    <row r="21" spans="1:7" ht="21" x14ac:dyDescent="0.25">
      <c r="A21" s="16"/>
      <c r="B21" s="16"/>
      <c r="C21" s="16"/>
      <c r="D21" s="16"/>
      <c r="E21" s="28"/>
      <c r="F21" s="26" t="s">
        <v>9</v>
      </c>
      <c r="G21" s="29">
        <f>SUM(G20:G20)</f>
        <v>40525</v>
      </c>
    </row>
    <row r="23" spans="1:7" ht="21" x14ac:dyDescent="0.25">
      <c r="A23" s="121" t="s">
        <v>114</v>
      </c>
      <c r="B23" s="121"/>
      <c r="C23" s="121"/>
      <c r="D23" s="121"/>
      <c r="E23" s="121"/>
      <c r="F23" s="121"/>
      <c r="G23" s="121"/>
    </row>
    <row r="24" spans="1:7" x14ac:dyDescent="0.25">
      <c r="A24" s="19" t="s">
        <v>0</v>
      </c>
      <c r="B24" s="26" t="s">
        <v>1</v>
      </c>
      <c r="C24" s="27" t="s">
        <v>2</v>
      </c>
      <c r="D24" s="27" t="s">
        <v>3</v>
      </c>
      <c r="E24" s="26" t="s">
        <v>4</v>
      </c>
      <c r="F24" s="26" t="s">
        <v>5</v>
      </c>
      <c r="G24" s="26" t="s">
        <v>6</v>
      </c>
    </row>
    <row r="25" spans="1:7" ht="15.75" x14ac:dyDescent="0.25">
      <c r="A25" s="35">
        <v>1</v>
      </c>
      <c r="B25" s="56" t="s">
        <v>36</v>
      </c>
      <c r="C25" s="37" t="s">
        <v>7</v>
      </c>
      <c r="D25" s="37" t="s">
        <v>20</v>
      </c>
      <c r="E25" s="66" t="s">
        <v>180</v>
      </c>
      <c r="F25" s="54">
        <v>44748</v>
      </c>
      <c r="G25" s="67">
        <v>18758</v>
      </c>
    </row>
    <row r="26" spans="1:7" ht="21" x14ac:dyDescent="0.25">
      <c r="A26" s="16"/>
      <c r="B26" s="16"/>
      <c r="C26" s="16"/>
      <c r="D26" s="16"/>
      <c r="E26" s="28"/>
      <c r="F26" s="26" t="s">
        <v>9</v>
      </c>
      <c r="G26" s="70">
        <f>SUM(G25:G25)</f>
        <v>18758</v>
      </c>
    </row>
    <row r="29" spans="1:7" ht="21" x14ac:dyDescent="0.25">
      <c r="A29" s="121" t="s">
        <v>123</v>
      </c>
      <c r="B29" s="121"/>
      <c r="C29" s="121"/>
      <c r="D29" s="121"/>
      <c r="E29" s="121"/>
      <c r="F29" s="121"/>
      <c r="G29" s="121"/>
    </row>
    <row r="30" spans="1:7" x14ac:dyDescent="0.25">
      <c r="A30" s="19" t="s">
        <v>0</v>
      </c>
      <c r="B30" s="26" t="s">
        <v>1</v>
      </c>
      <c r="C30" s="27" t="s">
        <v>2</v>
      </c>
      <c r="D30" s="27" t="s">
        <v>3</v>
      </c>
      <c r="E30" s="26" t="s">
        <v>4</v>
      </c>
      <c r="F30" s="26" t="s">
        <v>5</v>
      </c>
      <c r="G30" s="26" t="s">
        <v>6</v>
      </c>
    </row>
    <row r="31" spans="1:7" ht="15.75" x14ac:dyDescent="0.25">
      <c r="A31" s="35">
        <v>1</v>
      </c>
      <c r="B31" s="71" t="s">
        <v>120</v>
      </c>
      <c r="C31" s="37" t="s">
        <v>7</v>
      </c>
      <c r="D31" s="37" t="s">
        <v>20</v>
      </c>
      <c r="E31" s="66" t="s">
        <v>121</v>
      </c>
      <c r="F31" s="54" t="s">
        <v>122</v>
      </c>
      <c r="G31" s="67">
        <v>11345</v>
      </c>
    </row>
    <row r="32" spans="1:7" ht="21" x14ac:dyDescent="0.25">
      <c r="A32" s="16"/>
      <c r="B32" s="16"/>
      <c r="C32" s="16"/>
      <c r="D32" s="16"/>
      <c r="E32" s="28"/>
      <c r="F32" s="26" t="s">
        <v>9</v>
      </c>
      <c r="G32" s="29">
        <f>SUM(G31:G31)</f>
        <v>11345</v>
      </c>
    </row>
  </sheetData>
  <mergeCells count="6">
    <mergeCell ref="A29:G29"/>
    <mergeCell ref="A1:G1"/>
    <mergeCell ref="A6:G6"/>
    <mergeCell ref="A13:G13"/>
    <mergeCell ref="A18:G18"/>
    <mergeCell ref="A23:G23"/>
  </mergeCells>
  <printOptions horizontalCentered="1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E31" sqref="E31"/>
    </sheetView>
  </sheetViews>
  <sheetFormatPr defaultRowHeight="15" x14ac:dyDescent="0.25"/>
  <cols>
    <col min="2" max="2" width="18.5703125" customWidth="1"/>
    <col min="3" max="3" width="16.7109375" customWidth="1"/>
    <col min="4" max="4" width="13.140625" customWidth="1"/>
    <col min="5" max="5" width="44.42578125" customWidth="1"/>
    <col min="6" max="6" width="17.7109375" customWidth="1"/>
    <col min="7" max="7" width="21.42578125" customWidth="1"/>
  </cols>
  <sheetData>
    <row r="1" spans="1:7" ht="21" x14ac:dyDescent="0.25">
      <c r="A1" s="121" t="s">
        <v>50</v>
      </c>
      <c r="B1" s="121"/>
      <c r="C1" s="121"/>
      <c r="D1" s="121"/>
      <c r="E1" s="121"/>
      <c r="F1" s="121"/>
      <c r="G1" s="121"/>
    </row>
    <row r="2" spans="1:7" x14ac:dyDescent="0.25">
      <c r="A2" s="19" t="s">
        <v>0</v>
      </c>
      <c r="B2" s="20" t="s">
        <v>1</v>
      </c>
      <c r="C2" s="21" t="s">
        <v>2</v>
      </c>
      <c r="D2" s="21" t="s">
        <v>3</v>
      </c>
      <c r="E2" s="20" t="s">
        <v>4</v>
      </c>
      <c r="F2" s="20" t="s">
        <v>5</v>
      </c>
      <c r="G2" s="20" t="s">
        <v>6</v>
      </c>
    </row>
    <row r="3" spans="1:7" ht="30" x14ac:dyDescent="0.25">
      <c r="A3" s="7">
        <v>1</v>
      </c>
      <c r="B3" s="10" t="s">
        <v>54</v>
      </c>
      <c r="C3" s="6" t="s">
        <v>7</v>
      </c>
      <c r="D3" s="6" t="s">
        <v>8</v>
      </c>
      <c r="E3" s="61" t="s">
        <v>55</v>
      </c>
      <c r="F3" s="62">
        <v>44320</v>
      </c>
      <c r="G3" s="60">
        <v>2653</v>
      </c>
    </row>
    <row r="4" spans="1:7" ht="21" x14ac:dyDescent="0.25">
      <c r="A4" s="23"/>
      <c r="B4" s="23"/>
      <c r="C4" s="23"/>
      <c r="D4" s="23"/>
      <c r="E4" s="24"/>
      <c r="F4" s="8" t="s">
        <v>9</v>
      </c>
      <c r="G4" s="9">
        <f>SUM(G3)</f>
        <v>2653</v>
      </c>
    </row>
    <row r="6" spans="1:7" ht="21" x14ac:dyDescent="0.25">
      <c r="A6" s="121" t="s">
        <v>50</v>
      </c>
      <c r="B6" s="121"/>
      <c r="C6" s="121"/>
      <c r="D6" s="121"/>
      <c r="E6" s="121"/>
      <c r="F6" s="121"/>
      <c r="G6" s="121"/>
    </row>
    <row r="7" spans="1:7" x14ac:dyDescent="0.25">
      <c r="A7" s="19" t="s">
        <v>0</v>
      </c>
      <c r="B7" s="20" t="s">
        <v>1</v>
      </c>
      <c r="C7" s="21" t="s">
        <v>2</v>
      </c>
      <c r="D7" s="21" t="s">
        <v>3</v>
      </c>
      <c r="E7" s="20" t="s">
        <v>4</v>
      </c>
      <c r="F7" s="20" t="s">
        <v>5</v>
      </c>
      <c r="G7" s="20" t="s">
        <v>6</v>
      </c>
    </row>
    <row r="8" spans="1:7" ht="18.75" x14ac:dyDescent="0.25">
      <c r="A8" s="7">
        <v>1</v>
      </c>
      <c r="B8" s="10" t="s">
        <v>54</v>
      </c>
      <c r="C8" s="6" t="s">
        <v>7</v>
      </c>
      <c r="D8" s="6" t="s">
        <v>8</v>
      </c>
      <c r="E8" s="60" t="s">
        <v>56</v>
      </c>
      <c r="F8" s="63" t="s">
        <v>57</v>
      </c>
      <c r="G8" s="64">
        <v>5323</v>
      </c>
    </row>
    <row r="9" spans="1:7" ht="21" x14ac:dyDescent="0.25">
      <c r="A9" s="23"/>
      <c r="B9" s="23"/>
      <c r="C9" s="23"/>
      <c r="D9" s="23"/>
      <c r="E9" s="24"/>
      <c r="F9" s="8" t="s">
        <v>9</v>
      </c>
      <c r="G9" s="9">
        <f>SUM(G8)</f>
        <v>5323</v>
      </c>
    </row>
    <row r="11" spans="1:7" ht="21" x14ac:dyDescent="0.25">
      <c r="A11" s="121" t="s">
        <v>115</v>
      </c>
      <c r="B11" s="121"/>
      <c r="C11" s="121"/>
      <c r="D11" s="121"/>
      <c r="E11" s="121"/>
      <c r="F11" s="121"/>
      <c r="G11" s="121"/>
    </row>
    <row r="12" spans="1:7" x14ac:dyDescent="0.25">
      <c r="A12" s="19" t="s">
        <v>0</v>
      </c>
      <c r="B12" s="20" t="s">
        <v>1</v>
      </c>
      <c r="C12" s="21" t="s">
        <v>2</v>
      </c>
      <c r="D12" s="21" t="s">
        <v>3</v>
      </c>
      <c r="E12" s="20" t="s">
        <v>4</v>
      </c>
      <c r="F12" s="20" t="s">
        <v>5</v>
      </c>
      <c r="G12" s="20" t="s">
        <v>6</v>
      </c>
    </row>
    <row r="13" spans="1:7" ht="18.75" x14ac:dyDescent="0.25">
      <c r="A13" s="7">
        <v>1</v>
      </c>
      <c r="B13" s="10" t="s">
        <v>109</v>
      </c>
      <c r="C13" s="6" t="s">
        <v>7</v>
      </c>
      <c r="D13" s="6" t="s">
        <v>8</v>
      </c>
      <c r="E13" s="6" t="s">
        <v>116</v>
      </c>
      <c r="F13" s="39" t="s">
        <v>117</v>
      </c>
      <c r="G13" s="25">
        <v>4096</v>
      </c>
    </row>
    <row r="14" spans="1:7" ht="21" x14ac:dyDescent="0.25">
      <c r="A14" s="23"/>
      <c r="B14" s="23"/>
      <c r="C14" s="23"/>
      <c r="D14" s="23"/>
      <c r="E14" s="24"/>
      <c r="F14" s="8" t="s">
        <v>9</v>
      </c>
      <c r="G14" s="9">
        <f>SUM(G13)</f>
        <v>4096</v>
      </c>
    </row>
  </sheetData>
  <mergeCells count="3">
    <mergeCell ref="A1:G1"/>
    <mergeCell ref="A6:G6"/>
    <mergeCell ref="A11:G11"/>
  </mergeCells>
  <printOptions horizontalCentered="1"/>
  <pageMargins left="0.17" right="0.17" top="0.17" bottom="0.75" header="0.17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Sheet1</vt:lpstr>
      <vt:lpstr>Sheet2</vt:lpstr>
      <vt:lpstr>Sheet3</vt:lpstr>
      <vt:lpstr>RELIANCE JIO</vt:lpstr>
      <vt:lpstr>BSNL NEFT </vt:lpstr>
      <vt:lpstr>indows</vt:lpstr>
      <vt:lpstr>Sheet5</vt:lpstr>
      <vt:lpstr>BARATH PETROLIUM </vt:lpstr>
      <vt:lpstr>Sheet4</vt:lpstr>
      <vt:lpstr>Sheet6</vt:lpstr>
      <vt:lpstr>Sheet7</vt:lpstr>
      <vt:lpstr>Sheet8</vt:lpstr>
      <vt:lpstr>Sheet9</vt:lpstr>
      <vt:lpstr>Sheet10</vt:lpstr>
      <vt:lpstr>Sheet11</vt:lpstr>
      <vt:lpstr>Sheet13</vt:lpstr>
      <vt:lpstr>ADIWARA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MYS5082DTP06</dc:creator>
  <cp:lastModifiedBy>Windows User</cp:lastModifiedBy>
  <cp:lastPrinted>2022-07-27T02:11:36Z</cp:lastPrinted>
  <dcterms:created xsi:type="dcterms:W3CDTF">2019-11-17T07:25:03Z</dcterms:created>
  <dcterms:modified xsi:type="dcterms:W3CDTF">2022-07-27T02:12:37Z</dcterms:modified>
</cp:coreProperties>
</file>