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4355" windowHeight="6660" activeTab="1"/>
  </bookViews>
  <sheets>
    <sheet name="Sheet1" sheetId="1" r:id="rId1"/>
    <sheet name="DCB" sheetId="2" r:id="rId2"/>
    <sheet name="Sheet3" sheetId="3" r:id="rId3"/>
  </sheets>
  <definedNames>
    <definedName name="_xlnm._FilterDatabase" localSheetId="0" hidden="1">Sheet1!$A$2:$AL$590</definedName>
  </definedNames>
  <calcPr calcId="145621"/>
</workbook>
</file>

<file path=xl/calcChain.xml><?xml version="1.0" encoding="utf-8"?>
<calcChain xmlns="http://schemas.openxmlformats.org/spreadsheetml/2006/main">
  <c r="D3" i="2" l="1"/>
  <c r="E3" i="2"/>
  <c r="F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D259" i="2"/>
  <c r="E259" i="2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E266" i="2"/>
  <c r="D267" i="2"/>
  <c r="E267" i="2"/>
  <c r="D268" i="2"/>
  <c r="E268" i="2"/>
  <c r="D269" i="2"/>
  <c r="E269" i="2"/>
  <c r="D270" i="2"/>
  <c r="E270" i="2"/>
  <c r="D271" i="2"/>
  <c r="E271" i="2"/>
  <c r="D272" i="2"/>
  <c r="E272" i="2"/>
  <c r="D273" i="2"/>
  <c r="E273" i="2"/>
  <c r="D274" i="2"/>
  <c r="E274" i="2"/>
  <c r="D275" i="2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E284" i="2"/>
  <c r="D285" i="2"/>
  <c r="E285" i="2"/>
  <c r="D286" i="2"/>
  <c r="E286" i="2"/>
  <c r="D287" i="2"/>
  <c r="E287" i="2"/>
  <c r="D288" i="2"/>
  <c r="E288" i="2"/>
  <c r="D289" i="2"/>
  <c r="E289" i="2"/>
  <c r="D290" i="2"/>
  <c r="E290" i="2"/>
  <c r="D291" i="2"/>
  <c r="E291" i="2"/>
  <c r="D292" i="2"/>
  <c r="E292" i="2"/>
  <c r="D293" i="2"/>
  <c r="E293" i="2"/>
  <c r="D294" i="2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E310" i="2"/>
  <c r="D311" i="2"/>
  <c r="E311" i="2"/>
  <c r="D312" i="2"/>
  <c r="E312" i="2"/>
  <c r="D313" i="2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E331" i="2"/>
  <c r="D332" i="2"/>
  <c r="E332" i="2"/>
  <c r="D333" i="2"/>
  <c r="E333" i="2"/>
  <c r="D334" i="2"/>
  <c r="E334" i="2"/>
  <c r="D335" i="2"/>
  <c r="E335" i="2"/>
  <c r="D336" i="2"/>
  <c r="E336" i="2"/>
  <c r="D337" i="2"/>
  <c r="E337" i="2"/>
  <c r="D338" i="2"/>
  <c r="E338" i="2"/>
  <c r="D339" i="2"/>
  <c r="E339" i="2"/>
  <c r="D340" i="2"/>
  <c r="E340" i="2"/>
  <c r="D341" i="2"/>
  <c r="E341" i="2"/>
  <c r="D342" i="2"/>
  <c r="E342" i="2"/>
  <c r="D343" i="2"/>
  <c r="E343" i="2"/>
  <c r="D344" i="2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E352" i="2"/>
  <c r="D353" i="2"/>
  <c r="E353" i="2"/>
  <c r="D354" i="2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E361" i="2"/>
  <c r="D362" i="2"/>
  <c r="E362" i="2"/>
  <c r="D363" i="2"/>
  <c r="E363" i="2"/>
  <c r="D364" i="2"/>
  <c r="E364" i="2"/>
  <c r="D365" i="2"/>
  <c r="E365" i="2"/>
  <c r="D366" i="2"/>
  <c r="E366" i="2"/>
  <c r="D367" i="2"/>
  <c r="E367" i="2"/>
  <c r="D368" i="2"/>
  <c r="E368" i="2"/>
  <c r="D369" i="2"/>
  <c r="E369" i="2"/>
  <c r="D370" i="2"/>
  <c r="E370" i="2"/>
  <c r="D371" i="2"/>
  <c r="E371" i="2"/>
  <c r="D372" i="2"/>
  <c r="E372" i="2"/>
  <c r="D373" i="2"/>
  <c r="E373" i="2"/>
  <c r="D374" i="2"/>
  <c r="E374" i="2"/>
  <c r="D375" i="2"/>
  <c r="E375" i="2"/>
  <c r="D376" i="2"/>
  <c r="E376" i="2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E386" i="2"/>
  <c r="D387" i="2"/>
  <c r="E387" i="2"/>
  <c r="D388" i="2"/>
  <c r="E388" i="2"/>
  <c r="D389" i="2"/>
  <c r="E389" i="2"/>
  <c r="D390" i="2"/>
  <c r="E390" i="2"/>
  <c r="D391" i="2"/>
  <c r="E391" i="2"/>
  <c r="D392" i="2"/>
  <c r="E392" i="2"/>
  <c r="D393" i="2"/>
  <c r="E393" i="2"/>
  <c r="D394" i="2"/>
  <c r="E394" i="2"/>
  <c r="D395" i="2"/>
  <c r="E395" i="2"/>
  <c r="D396" i="2"/>
  <c r="E396" i="2"/>
  <c r="D397" i="2"/>
  <c r="E397" i="2"/>
  <c r="D398" i="2"/>
  <c r="E398" i="2"/>
  <c r="D399" i="2"/>
  <c r="E399" i="2"/>
  <c r="D400" i="2"/>
  <c r="E400" i="2"/>
  <c r="D401" i="2"/>
  <c r="E401" i="2"/>
  <c r="D402" i="2"/>
  <c r="E402" i="2"/>
  <c r="D403" i="2"/>
  <c r="E403" i="2"/>
  <c r="D404" i="2"/>
  <c r="E404" i="2"/>
  <c r="D405" i="2"/>
  <c r="E405" i="2"/>
  <c r="D406" i="2"/>
  <c r="E406" i="2"/>
  <c r="D407" i="2"/>
  <c r="E407" i="2"/>
  <c r="D408" i="2"/>
  <c r="E408" i="2"/>
  <c r="D409" i="2"/>
  <c r="E409" i="2"/>
  <c r="D410" i="2"/>
  <c r="E410" i="2"/>
  <c r="D411" i="2"/>
  <c r="E411" i="2"/>
  <c r="D412" i="2"/>
  <c r="E412" i="2"/>
  <c r="D413" i="2"/>
  <c r="E413" i="2"/>
  <c r="D414" i="2"/>
  <c r="E414" i="2"/>
  <c r="D415" i="2"/>
  <c r="E415" i="2"/>
  <c r="D416" i="2"/>
  <c r="E416" i="2"/>
  <c r="D417" i="2"/>
  <c r="E417" i="2"/>
  <c r="D418" i="2"/>
  <c r="E418" i="2"/>
  <c r="D419" i="2"/>
  <c r="E419" i="2"/>
  <c r="D420" i="2"/>
  <c r="E420" i="2"/>
  <c r="D421" i="2"/>
  <c r="E421" i="2"/>
  <c r="D422" i="2"/>
  <c r="E422" i="2"/>
  <c r="D423" i="2"/>
  <c r="E423" i="2"/>
  <c r="D424" i="2"/>
  <c r="E424" i="2"/>
  <c r="D425" i="2"/>
  <c r="E425" i="2"/>
  <c r="D426" i="2"/>
  <c r="E426" i="2"/>
  <c r="D427" i="2"/>
  <c r="E427" i="2"/>
  <c r="D428" i="2"/>
  <c r="E428" i="2"/>
  <c r="D429" i="2"/>
  <c r="E429" i="2"/>
  <c r="D430" i="2"/>
  <c r="E430" i="2"/>
  <c r="D431" i="2"/>
  <c r="E431" i="2"/>
  <c r="D432" i="2"/>
  <c r="E432" i="2"/>
  <c r="D433" i="2"/>
  <c r="E433" i="2"/>
  <c r="D434" i="2"/>
  <c r="E434" i="2"/>
  <c r="D435" i="2"/>
  <c r="E435" i="2"/>
  <c r="D436" i="2"/>
  <c r="E436" i="2"/>
  <c r="D437" i="2"/>
  <c r="E437" i="2"/>
  <c r="D438" i="2"/>
  <c r="E438" i="2"/>
  <c r="D439" i="2"/>
  <c r="E439" i="2"/>
  <c r="D440" i="2"/>
  <c r="E440" i="2"/>
  <c r="D441" i="2"/>
  <c r="E441" i="2"/>
  <c r="D442" i="2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E451" i="2"/>
  <c r="D452" i="2"/>
  <c r="E452" i="2"/>
  <c r="D453" i="2"/>
  <c r="E453" i="2"/>
  <c r="D454" i="2"/>
  <c r="E454" i="2"/>
  <c r="D455" i="2"/>
  <c r="E455" i="2"/>
  <c r="D456" i="2"/>
  <c r="E456" i="2"/>
  <c r="D457" i="2"/>
  <c r="E457" i="2"/>
  <c r="D458" i="2"/>
  <c r="E458" i="2"/>
  <c r="D459" i="2"/>
  <c r="E459" i="2"/>
  <c r="D460" i="2"/>
  <c r="E460" i="2"/>
  <c r="D461" i="2"/>
  <c r="E461" i="2"/>
  <c r="D462" i="2"/>
  <c r="E462" i="2"/>
  <c r="D463" i="2"/>
  <c r="E463" i="2"/>
  <c r="D464" i="2"/>
  <c r="E464" i="2"/>
  <c r="D465" i="2"/>
  <c r="E465" i="2"/>
  <c r="D466" i="2"/>
  <c r="E466" i="2"/>
  <c r="D467" i="2"/>
  <c r="E467" i="2"/>
  <c r="D468" i="2"/>
  <c r="E468" i="2"/>
  <c r="D469" i="2"/>
  <c r="E469" i="2"/>
  <c r="D470" i="2"/>
  <c r="E470" i="2"/>
  <c r="D471" i="2"/>
  <c r="E471" i="2"/>
  <c r="D472" i="2"/>
  <c r="E472" i="2"/>
  <c r="D473" i="2"/>
  <c r="E473" i="2"/>
  <c r="D474" i="2"/>
  <c r="E474" i="2"/>
  <c r="D475" i="2"/>
  <c r="E475" i="2"/>
  <c r="D476" i="2"/>
  <c r="E476" i="2"/>
  <c r="D477" i="2"/>
  <c r="E477" i="2"/>
  <c r="D478" i="2"/>
  <c r="E478" i="2"/>
  <c r="D479" i="2"/>
  <c r="E479" i="2"/>
  <c r="D480" i="2"/>
  <c r="E480" i="2"/>
  <c r="D481" i="2"/>
  <c r="E481" i="2"/>
  <c r="D482" i="2"/>
  <c r="E482" i="2"/>
  <c r="D483" i="2"/>
  <c r="E483" i="2"/>
  <c r="D484" i="2"/>
  <c r="E484" i="2"/>
  <c r="D485" i="2"/>
  <c r="E485" i="2"/>
  <c r="D486" i="2"/>
  <c r="E486" i="2"/>
  <c r="D487" i="2"/>
  <c r="E487" i="2"/>
  <c r="D488" i="2"/>
  <c r="E488" i="2"/>
  <c r="D489" i="2"/>
  <c r="E489" i="2"/>
  <c r="D490" i="2"/>
  <c r="E490" i="2"/>
  <c r="D491" i="2"/>
  <c r="E491" i="2"/>
  <c r="D492" i="2"/>
  <c r="E492" i="2"/>
  <c r="D493" i="2"/>
  <c r="E493" i="2"/>
  <c r="D494" i="2"/>
  <c r="E494" i="2"/>
  <c r="D495" i="2"/>
  <c r="E495" i="2"/>
  <c r="D496" i="2"/>
  <c r="E496" i="2"/>
  <c r="D497" i="2"/>
  <c r="E497" i="2"/>
  <c r="D498" i="2"/>
  <c r="E498" i="2"/>
  <c r="D499" i="2"/>
  <c r="E499" i="2"/>
  <c r="D500" i="2"/>
  <c r="E500" i="2"/>
  <c r="D501" i="2"/>
  <c r="E501" i="2"/>
  <c r="D502" i="2"/>
  <c r="E502" i="2"/>
  <c r="D503" i="2"/>
  <c r="E503" i="2"/>
  <c r="D504" i="2"/>
  <c r="E504" i="2"/>
  <c r="D505" i="2"/>
  <c r="E505" i="2"/>
  <c r="D506" i="2"/>
  <c r="E506" i="2"/>
  <c r="D507" i="2"/>
  <c r="E507" i="2"/>
  <c r="D508" i="2"/>
  <c r="E508" i="2"/>
  <c r="D509" i="2"/>
  <c r="E509" i="2"/>
  <c r="D510" i="2"/>
  <c r="E510" i="2"/>
  <c r="D511" i="2"/>
  <c r="E511" i="2"/>
  <c r="D512" i="2"/>
  <c r="E512" i="2"/>
  <c r="D513" i="2"/>
  <c r="E513" i="2"/>
  <c r="D514" i="2"/>
  <c r="E514" i="2"/>
  <c r="D515" i="2"/>
  <c r="E515" i="2"/>
  <c r="D516" i="2"/>
  <c r="E516" i="2"/>
  <c r="D517" i="2"/>
  <c r="E517" i="2"/>
  <c r="D518" i="2"/>
  <c r="E518" i="2"/>
  <c r="D519" i="2"/>
  <c r="E519" i="2"/>
  <c r="D520" i="2"/>
  <c r="E520" i="2"/>
  <c r="D521" i="2"/>
  <c r="E521" i="2"/>
  <c r="D522" i="2"/>
  <c r="E522" i="2"/>
  <c r="D523" i="2"/>
  <c r="E523" i="2"/>
  <c r="D524" i="2"/>
  <c r="E524" i="2"/>
  <c r="D525" i="2"/>
  <c r="E525" i="2"/>
  <c r="D526" i="2"/>
  <c r="E526" i="2"/>
  <c r="D527" i="2"/>
  <c r="E527" i="2"/>
  <c r="D528" i="2"/>
  <c r="E528" i="2"/>
  <c r="D529" i="2"/>
  <c r="E529" i="2"/>
  <c r="D530" i="2"/>
  <c r="E530" i="2"/>
  <c r="D531" i="2"/>
  <c r="E531" i="2"/>
  <c r="D532" i="2"/>
  <c r="E532" i="2"/>
  <c r="D533" i="2"/>
  <c r="E533" i="2"/>
  <c r="D534" i="2"/>
  <c r="E534" i="2"/>
  <c r="D535" i="2"/>
  <c r="E535" i="2"/>
  <c r="D536" i="2"/>
  <c r="E536" i="2"/>
  <c r="D537" i="2"/>
  <c r="E537" i="2"/>
  <c r="D538" i="2"/>
  <c r="E538" i="2"/>
  <c r="D539" i="2"/>
  <c r="E539" i="2"/>
  <c r="D540" i="2"/>
  <c r="E540" i="2"/>
  <c r="D541" i="2"/>
  <c r="E541" i="2"/>
  <c r="D542" i="2"/>
  <c r="E542" i="2"/>
  <c r="D543" i="2"/>
  <c r="E543" i="2"/>
  <c r="D544" i="2"/>
  <c r="E544" i="2"/>
  <c r="D545" i="2"/>
  <c r="E545" i="2"/>
  <c r="D546" i="2"/>
  <c r="E546" i="2"/>
  <c r="D547" i="2"/>
  <c r="E547" i="2"/>
  <c r="D548" i="2"/>
  <c r="E548" i="2"/>
  <c r="D549" i="2"/>
  <c r="E549" i="2"/>
  <c r="D550" i="2"/>
  <c r="E550" i="2"/>
  <c r="D551" i="2"/>
  <c r="E551" i="2"/>
  <c r="D552" i="2"/>
  <c r="E552" i="2"/>
  <c r="D553" i="2"/>
  <c r="E553" i="2"/>
  <c r="D554" i="2"/>
  <c r="E554" i="2"/>
  <c r="D555" i="2"/>
  <c r="E555" i="2"/>
  <c r="D556" i="2"/>
  <c r="E556" i="2"/>
  <c r="D557" i="2"/>
  <c r="E557" i="2"/>
  <c r="D558" i="2"/>
  <c r="E558" i="2"/>
  <c r="D559" i="2"/>
  <c r="E559" i="2"/>
  <c r="D560" i="2"/>
  <c r="E560" i="2"/>
  <c r="D561" i="2"/>
  <c r="E561" i="2"/>
  <c r="D562" i="2"/>
  <c r="E562" i="2"/>
  <c r="D563" i="2"/>
  <c r="E563" i="2"/>
  <c r="D564" i="2"/>
  <c r="E564" i="2"/>
  <c r="D565" i="2"/>
  <c r="E565" i="2"/>
  <c r="D566" i="2"/>
  <c r="E566" i="2"/>
  <c r="D567" i="2"/>
  <c r="E567" i="2"/>
  <c r="D568" i="2"/>
  <c r="E568" i="2"/>
  <c r="D569" i="2"/>
  <c r="E569" i="2"/>
  <c r="D570" i="2"/>
  <c r="E570" i="2"/>
  <c r="D571" i="2"/>
  <c r="E571" i="2"/>
  <c r="D572" i="2"/>
  <c r="E572" i="2"/>
  <c r="D573" i="2"/>
  <c r="E573" i="2"/>
  <c r="D574" i="2"/>
  <c r="E574" i="2"/>
  <c r="D575" i="2"/>
  <c r="E575" i="2"/>
  <c r="D576" i="2"/>
  <c r="E576" i="2"/>
  <c r="D577" i="2"/>
  <c r="E577" i="2"/>
  <c r="D578" i="2"/>
  <c r="E578" i="2"/>
  <c r="D579" i="2"/>
  <c r="E579" i="2"/>
  <c r="D580" i="2"/>
  <c r="E580" i="2"/>
  <c r="D581" i="2"/>
  <c r="E581" i="2"/>
  <c r="D582" i="2"/>
  <c r="E582" i="2"/>
  <c r="D583" i="2"/>
  <c r="E583" i="2"/>
  <c r="D584" i="2"/>
  <c r="E584" i="2"/>
  <c r="D585" i="2"/>
  <c r="E585" i="2"/>
  <c r="D586" i="2"/>
  <c r="E586" i="2"/>
  <c r="F2" i="2"/>
  <c r="E2" i="2"/>
  <c r="D2" i="2"/>
  <c r="AB588" i="1"/>
  <c r="AB589" i="1"/>
  <c r="AB590" i="1"/>
  <c r="AC588" i="1"/>
  <c r="AC589" i="1"/>
  <c r="AC590" i="1"/>
  <c r="AA588" i="1"/>
  <c r="AA589" i="1"/>
  <c r="AA590" i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S186" i="1" s="1"/>
  <c r="R187" i="1"/>
  <c r="S187" i="1" s="1"/>
  <c r="R188" i="1"/>
  <c r="S188" i="1" s="1"/>
  <c r="R189" i="1"/>
  <c r="S189" i="1" s="1"/>
  <c r="R190" i="1"/>
  <c r="S190" i="1" s="1"/>
  <c r="R191" i="1"/>
  <c r="S191" i="1" s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 s="1"/>
  <c r="R200" i="1"/>
  <c r="S200" i="1" s="1"/>
  <c r="R201" i="1"/>
  <c r="S201" i="1" s="1"/>
  <c r="R202" i="1"/>
  <c r="S202" i="1" s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S210" i="1" s="1"/>
  <c r="R211" i="1"/>
  <c r="S211" i="1" s="1"/>
  <c r="R212" i="1"/>
  <c r="S212" i="1" s="1"/>
  <c r="R213" i="1"/>
  <c r="S213" i="1" s="1"/>
  <c r="R214" i="1"/>
  <c r="S214" i="1" s="1"/>
  <c r="R215" i="1"/>
  <c r="S215" i="1" s="1"/>
  <c r="R216" i="1"/>
  <c r="S216" i="1" s="1"/>
  <c r="R217" i="1"/>
  <c r="S217" i="1" s="1"/>
  <c r="R218" i="1"/>
  <c r="S218" i="1" s="1"/>
  <c r="R219" i="1"/>
  <c r="S219" i="1" s="1"/>
  <c r="R220" i="1"/>
  <c r="S220" i="1" s="1"/>
  <c r="R221" i="1"/>
  <c r="S221" i="1" s="1"/>
  <c r="R222" i="1"/>
  <c r="S222" i="1" s="1"/>
  <c r="R223" i="1"/>
  <c r="S223" i="1" s="1"/>
  <c r="R224" i="1"/>
  <c r="S224" i="1" s="1"/>
  <c r="R225" i="1"/>
  <c r="S225" i="1" s="1"/>
  <c r="R226" i="1"/>
  <c r="S226" i="1" s="1"/>
  <c r="R227" i="1"/>
  <c r="S227" i="1" s="1"/>
  <c r="R228" i="1"/>
  <c r="S228" i="1" s="1"/>
  <c r="R229" i="1"/>
  <c r="S229" i="1" s="1"/>
  <c r="R230" i="1"/>
  <c r="S230" i="1" s="1"/>
  <c r="R231" i="1"/>
  <c r="S231" i="1" s="1"/>
  <c r="R232" i="1"/>
  <c r="S232" i="1" s="1"/>
  <c r="R233" i="1"/>
  <c r="S233" i="1" s="1"/>
  <c r="R234" i="1"/>
  <c r="S234" i="1" s="1"/>
  <c r="R235" i="1"/>
  <c r="S235" i="1" s="1"/>
  <c r="R236" i="1"/>
  <c r="S236" i="1" s="1"/>
  <c r="R237" i="1"/>
  <c r="S237" i="1" s="1"/>
  <c r="R238" i="1"/>
  <c r="S238" i="1" s="1"/>
  <c r="R239" i="1"/>
  <c r="S239" i="1" s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7" i="1"/>
  <c r="S247" i="1" s="1"/>
  <c r="R248" i="1"/>
  <c r="S248" i="1" s="1"/>
  <c r="R249" i="1"/>
  <c r="S249" i="1" s="1"/>
  <c r="R250" i="1"/>
  <c r="S250" i="1" s="1"/>
  <c r="R251" i="1"/>
  <c r="S251" i="1" s="1"/>
  <c r="R252" i="1"/>
  <c r="S252" i="1" s="1"/>
  <c r="R253" i="1"/>
  <c r="S253" i="1" s="1"/>
  <c r="R254" i="1"/>
  <c r="S254" i="1" s="1"/>
  <c r="R255" i="1"/>
  <c r="S255" i="1" s="1"/>
  <c r="R256" i="1"/>
  <c r="S256" i="1" s="1"/>
  <c r="R257" i="1"/>
  <c r="S257" i="1" s="1"/>
  <c r="R258" i="1"/>
  <c r="S258" i="1" s="1"/>
  <c r="R259" i="1"/>
  <c r="S259" i="1" s="1"/>
  <c r="R260" i="1"/>
  <c r="S260" i="1" s="1"/>
  <c r="X260" i="1" s="1"/>
  <c r="R261" i="1"/>
  <c r="S261" i="1" s="1"/>
  <c r="R262" i="1"/>
  <c r="S262" i="1" s="1"/>
  <c r="X262" i="1" s="1"/>
  <c r="R263" i="1"/>
  <c r="S263" i="1" s="1"/>
  <c r="R264" i="1"/>
  <c r="S264" i="1" s="1"/>
  <c r="X264" i="1" s="1"/>
  <c r="R265" i="1"/>
  <c r="S265" i="1" s="1"/>
  <c r="R266" i="1"/>
  <c r="S266" i="1" s="1"/>
  <c r="X266" i="1" s="1"/>
  <c r="R267" i="1"/>
  <c r="S267" i="1" s="1"/>
  <c r="R268" i="1"/>
  <c r="S268" i="1" s="1"/>
  <c r="X268" i="1" s="1"/>
  <c r="R269" i="1"/>
  <c r="S269" i="1" s="1"/>
  <c r="R270" i="1"/>
  <c r="S270" i="1" s="1"/>
  <c r="X270" i="1" s="1"/>
  <c r="R271" i="1"/>
  <c r="S271" i="1" s="1"/>
  <c r="R272" i="1"/>
  <c r="S272" i="1" s="1"/>
  <c r="X272" i="1" s="1"/>
  <c r="R273" i="1"/>
  <c r="S273" i="1" s="1"/>
  <c r="R274" i="1"/>
  <c r="S274" i="1" s="1"/>
  <c r="X274" i="1" s="1"/>
  <c r="R275" i="1"/>
  <c r="S275" i="1" s="1"/>
  <c r="R276" i="1"/>
  <c r="S276" i="1" s="1"/>
  <c r="X276" i="1" s="1"/>
  <c r="R277" i="1"/>
  <c r="S277" i="1" s="1"/>
  <c r="R278" i="1"/>
  <c r="S278" i="1" s="1"/>
  <c r="X278" i="1" s="1"/>
  <c r="R279" i="1"/>
  <c r="S279" i="1" s="1"/>
  <c r="R280" i="1"/>
  <c r="S280" i="1" s="1"/>
  <c r="X280" i="1" s="1"/>
  <c r="R281" i="1"/>
  <c r="S281" i="1" s="1"/>
  <c r="R282" i="1"/>
  <c r="S282" i="1" s="1"/>
  <c r="X282" i="1" s="1"/>
  <c r="R283" i="1"/>
  <c r="S283" i="1" s="1"/>
  <c r="R284" i="1"/>
  <c r="S284" i="1" s="1"/>
  <c r="X284" i="1" s="1"/>
  <c r="R285" i="1"/>
  <c r="S285" i="1" s="1"/>
  <c r="R286" i="1"/>
  <c r="S286" i="1" s="1"/>
  <c r="X286" i="1" s="1"/>
  <c r="R287" i="1"/>
  <c r="S287" i="1" s="1"/>
  <c r="R288" i="1"/>
  <c r="S288" i="1" s="1"/>
  <c r="X288" i="1" s="1"/>
  <c r="R289" i="1"/>
  <c r="S289" i="1" s="1"/>
  <c r="R290" i="1"/>
  <c r="S290" i="1" s="1"/>
  <c r="X290" i="1" s="1"/>
  <c r="R291" i="1"/>
  <c r="S291" i="1" s="1"/>
  <c r="R292" i="1"/>
  <c r="S292" i="1" s="1"/>
  <c r="X292" i="1" s="1"/>
  <c r="R293" i="1"/>
  <c r="S293" i="1" s="1"/>
  <c r="R294" i="1"/>
  <c r="S294" i="1" s="1"/>
  <c r="X294" i="1" s="1"/>
  <c r="R295" i="1"/>
  <c r="S295" i="1" s="1"/>
  <c r="R296" i="1"/>
  <c r="S296" i="1" s="1"/>
  <c r="X296" i="1" s="1"/>
  <c r="R297" i="1"/>
  <c r="S297" i="1" s="1"/>
  <c r="R298" i="1"/>
  <c r="S298" i="1" s="1"/>
  <c r="X298" i="1" s="1"/>
  <c r="R299" i="1"/>
  <c r="S299" i="1" s="1"/>
  <c r="R300" i="1"/>
  <c r="S300" i="1" s="1"/>
  <c r="X300" i="1" s="1"/>
  <c r="R301" i="1"/>
  <c r="S301" i="1" s="1"/>
  <c r="R302" i="1"/>
  <c r="S302" i="1" s="1"/>
  <c r="X302" i="1" s="1"/>
  <c r="R303" i="1"/>
  <c r="S303" i="1" s="1"/>
  <c r="R304" i="1"/>
  <c r="S304" i="1" s="1"/>
  <c r="R305" i="1"/>
  <c r="S305" i="1" s="1"/>
  <c r="R306" i="1"/>
  <c r="S306" i="1" s="1"/>
  <c r="R307" i="1"/>
  <c r="S307" i="1" s="1"/>
  <c r="R308" i="1"/>
  <c r="S308" i="1" s="1"/>
  <c r="R309" i="1"/>
  <c r="S309" i="1" s="1"/>
  <c r="R310" i="1"/>
  <c r="S310" i="1" s="1"/>
  <c r="R311" i="1"/>
  <c r="S311" i="1" s="1"/>
  <c r="R312" i="1"/>
  <c r="S312" i="1" s="1"/>
  <c r="R313" i="1"/>
  <c r="S313" i="1" s="1"/>
  <c r="R314" i="1"/>
  <c r="S314" i="1" s="1"/>
  <c r="R315" i="1"/>
  <c r="S315" i="1" s="1"/>
  <c r="R316" i="1"/>
  <c r="S316" i="1" s="1"/>
  <c r="R317" i="1"/>
  <c r="S317" i="1" s="1"/>
  <c r="R318" i="1"/>
  <c r="S318" i="1" s="1"/>
  <c r="R319" i="1"/>
  <c r="S319" i="1" s="1"/>
  <c r="R320" i="1"/>
  <c r="S320" i="1" s="1"/>
  <c r="R321" i="1"/>
  <c r="S321" i="1" s="1"/>
  <c r="R322" i="1"/>
  <c r="S322" i="1" s="1"/>
  <c r="R323" i="1"/>
  <c r="S323" i="1" s="1"/>
  <c r="R324" i="1"/>
  <c r="S324" i="1" s="1"/>
  <c r="R325" i="1"/>
  <c r="S325" i="1" s="1"/>
  <c r="R326" i="1"/>
  <c r="S326" i="1" s="1"/>
  <c r="R327" i="1"/>
  <c r="S327" i="1" s="1"/>
  <c r="R328" i="1"/>
  <c r="S328" i="1" s="1"/>
  <c r="R329" i="1"/>
  <c r="S329" i="1" s="1"/>
  <c r="R330" i="1"/>
  <c r="S330" i="1" s="1"/>
  <c r="R331" i="1"/>
  <c r="S331" i="1" s="1"/>
  <c r="X331" i="1" s="1"/>
  <c r="R332" i="1"/>
  <c r="S332" i="1" s="1"/>
  <c r="R333" i="1"/>
  <c r="S333" i="1" s="1"/>
  <c r="X333" i="1" s="1"/>
  <c r="R334" i="1"/>
  <c r="S334" i="1" s="1"/>
  <c r="R335" i="1"/>
  <c r="S335" i="1" s="1"/>
  <c r="X335" i="1" s="1"/>
  <c r="R336" i="1"/>
  <c r="S336" i="1" s="1"/>
  <c r="R337" i="1"/>
  <c r="S337" i="1" s="1"/>
  <c r="X337" i="1" s="1"/>
  <c r="R338" i="1"/>
  <c r="S338" i="1" s="1"/>
  <c r="R339" i="1"/>
  <c r="S339" i="1" s="1"/>
  <c r="X339" i="1" s="1"/>
  <c r="R340" i="1"/>
  <c r="S340" i="1" s="1"/>
  <c r="R341" i="1"/>
  <c r="S341" i="1" s="1"/>
  <c r="X341" i="1" s="1"/>
  <c r="R342" i="1"/>
  <c r="S342" i="1" s="1"/>
  <c r="R343" i="1"/>
  <c r="S343" i="1" s="1"/>
  <c r="X343" i="1" s="1"/>
  <c r="R344" i="1"/>
  <c r="S344" i="1" s="1"/>
  <c r="R345" i="1"/>
  <c r="S345" i="1" s="1"/>
  <c r="X345" i="1" s="1"/>
  <c r="R346" i="1"/>
  <c r="S346" i="1" s="1"/>
  <c r="R347" i="1"/>
  <c r="S347" i="1" s="1"/>
  <c r="R348" i="1"/>
  <c r="S348" i="1" s="1"/>
  <c r="R349" i="1"/>
  <c r="S349" i="1" s="1"/>
  <c r="R350" i="1"/>
  <c r="S350" i="1" s="1"/>
  <c r="R351" i="1"/>
  <c r="S351" i="1" s="1"/>
  <c r="R352" i="1"/>
  <c r="S352" i="1" s="1"/>
  <c r="R353" i="1"/>
  <c r="S353" i="1" s="1"/>
  <c r="R354" i="1"/>
  <c r="S354" i="1" s="1"/>
  <c r="R355" i="1"/>
  <c r="S355" i="1" s="1"/>
  <c r="R356" i="1"/>
  <c r="S356" i="1" s="1"/>
  <c r="R357" i="1"/>
  <c r="S357" i="1" s="1"/>
  <c r="R358" i="1"/>
  <c r="S358" i="1" s="1"/>
  <c r="R359" i="1"/>
  <c r="S359" i="1" s="1"/>
  <c r="R360" i="1"/>
  <c r="S360" i="1" s="1"/>
  <c r="R361" i="1"/>
  <c r="S361" i="1" s="1"/>
  <c r="R362" i="1"/>
  <c r="S362" i="1" s="1"/>
  <c r="R363" i="1"/>
  <c r="S363" i="1" s="1"/>
  <c r="R364" i="1"/>
  <c r="S364" i="1" s="1"/>
  <c r="R365" i="1"/>
  <c r="S365" i="1" s="1"/>
  <c r="R366" i="1"/>
  <c r="S366" i="1" s="1"/>
  <c r="R367" i="1"/>
  <c r="S367" i="1" s="1"/>
  <c r="R368" i="1"/>
  <c r="S368" i="1" s="1"/>
  <c r="R369" i="1"/>
  <c r="S369" i="1" s="1"/>
  <c r="R370" i="1"/>
  <c r="S370" i="1" s="1"/>
  <c r="R371" i="1"/>
  <c r="S371" i="1" s="1"/>
  <c r="R372" i="1"/>
  <c r="S372" i="1" s="1"/>
  <c r="R373" i="1"/>
  <c r="S373" i="1" s="1"/>
  <c r="R374" i="1"/>
  <c r="S374" i="1" s="1"/>
  <c r="R375" i="1"/>
  <c r="S375" i="1" s="1"/>
  <c r="R376" i="1"/>
  <c r="S376" i="1" s="1"/>
  <c r="R377" i="1"/>
  <c r="S377" i="1" s="1"/>
  <c r="R378" i="1"/>
  <c r="S378" i="1" s="1"/>
  <c r="R379" i="1"/>
  <c r="S379" i="1" s="1"/>
  <c r="R380" i="1"/>
  <c r="S380" i="1" s="1"/>
  <c r="R381" i="1"/>
  <c r="S381" i="1" s="1"/>
  <c r="R382" i="1"/>
  <c r="S382" i="1" s="1"/>
  <c r="R383" i="1"/>
  <c r="S383" i="1" s="1"/>
  <c r="R384" i="1"/>
  <c r="S384" i="1" s="1"/>
  <c r="R385" i="1"/>
  <c r="S385" i="1" s="1"/>
  <c r="R386" i="1"/>
  <c r="S386" i="1" s="1"/>
  <c r="R387" i="1"/>
  <c r="S387" i="1" s="1"/>
  <c r="R388" i="1"/>
  <c r="S388" i="1" s="1"/>
  <c r="R389" i="1"/>
  <c r="S389" i="1" s="1"/>
  <c r="R390" i="1"/>
  <c r="S390" i="1" s="1"/>
  <c r="R391" i="1"/>
  <c r="S391" i="1" s="1"/>
  <c r="R392" i="1"/>
  <c r="S392" i="1" s="1"/>
  <c r="R393" i="1"/>
  <c r="S393" i="1" s="1"/>
  <c r="R394" i="1"/>
  <c r="S394" i="1" s="1"/>
  <c r="R395" i="1"/>
  <c r="S395" i="1" s="1"/>
  <c r="R396" i="1"/>
  <c r="S396" i="1" s="1"/>
  <c r="R397" i="1"/>
  <c r="S397" i="1" s="1"/>
  <c r="R398" i="1"/>
  <c r="S398" i="1" s="1"/>
  <c r="R399" i="1"/>
  <c r="S399" i="1" s="1"/>
  <c r="R400" i="1"/>
  <c r="S400" i="1" s="1"/>
  <c r="R401" i="1"/>
  <c r="S401" i="1" s="1"/>
  <c r="R402" i="1"/>
  <c r="S402" i="1" s="1"/>
  <c r="R403" i="1"/>
  <c r="S403" i="1" s="1"/>
  <c r="R404" i="1"/>
  <c r="S404" i="1" s="1"/>
  <c r="R405" i="1"/>
  <c r="S405" i="1" s="1"/>
  <c r="R406" i="1"/>
  <c r="S406" i="1" s="1"/>
  <c r="R407" i="1"/>
  <c r="S407" i="1" s="1"/>
  <c r="R408" i="1"/>
  <c r="S408" i="1" s="1"/>
  <c r="R409" i="1"/>
  <c r="S409" i="1" s="1"/>
  <c r="R410" i="1"/>
  <c r="S410" i="1" s="1"/>
  <c r="R411" i="1"/>
  <c r="S411" i="1" s="1"/>
  <c r="R412" i="1"/>
  <c r="S412" i="1" s="1"/>
  <c r="R413" i="1"/>
  <c r="S413" i="1" s="1"/>
  <c r="R414" i="1"/>
  <c r="S414" i="1" s="1"/>
  <c r="R415" i="1"/>
  <c r="S415" i="1" s="1"/>
  <c r="R416" i="1"/>
  <c r="S416" i="1" s="1"/>
  <c r="R417" i="1"/>
  <c r="S417" i="1" s="1"/>
  <c r="R418" i="1"/>
  <c r="S418" i="1" s="1"/>
  <c r="R419" i="1"/>
  <c r="S419" i="1" s="1"/>
  <c r="R420" i="1"/>
  <c r="S420" i="1" s="1"/>
  <c r="R421" i="1"/>
  <c r="S421" i="1" s="1"/>
  <c r="R422" i="1"/>
  <c r="S422" i="1" s="1"/>
  <c r="R423" i="1"/>
  <c r="S423" i="1" s="1"/>
  <c r="R424" i="1"/>
  <c r="S424" i="1" s="1"/>
  <c r="R425" i="1"/>
  <c r="S425" i="1" s="1"/>
  <c r="R426" i="1"/>
  <c r="S426" i="1" s="1"/>
  <c r="R427" i="1"/>
  <c r="S427" i="1" s="1"/>
  <c r="R428" i="1"/>
  <c r="S428" i="1" s="1"/>
  <c r="R429" i="1"/>
  <c r="S429" i="1" s="1"/>
  <c r="R430" i="1"/>
  <c r="S430" i="1" s="1"/>
  <c r="R431" i="1"/>
  <c r="S431" i="1" s="1"/>
  <c r="R432" i="1"/>
  <c r="S432" i="1" s="1"/>
  <c r="R433" i="1"/>
  <c r="S433" i="1" s="1"/>
  <c r="R434" i="1"/>
  <c r="S434" i="1" s="1"/>
  <c r="R435" i="1"/>
  <c r="S435" i="1" s="1"/>
  <c r="R436" i="1"/>
  <c r="S436" i="1" s="1"/>
  <c r="R437" i="1"/>
  <c r="S437" i="1" s="1"/>
  <c r="R438" i="1"/>
  <c r="S438" i="1" s="1"/>
  <c r="R439" i="1"/>
  <c r="S439" i="1" s="1"/>
  <c r="R440" i="1"/>
  <c r="S440" i="1" s="1"/>
  <c r="R441" i="1"/>
  <c r="S441" i="1" s="1"/>
  <c r="R442" i="1"/>
  <c r="S442" i="1" s="1"/>
  <c r="R443" i="1"/>
  <c r="S443" i="1" s="1"/>
  <c r="R444" i="1"/>
  <c r="S444" i="1" s="1"/>
  <c r="R445" i="1"/>
  <c r="S445" i="1" s="1"/>
  <c r="R446" i="1"/>
  <c r="S446" i="1" s="1"/>
  <c r="R447" i="1"/>
  <c r="S447" i="1" s="1"/>
  <c r="R448" i="1"/>
  <c r="S448" i="1" s="1"/>
  <c r="R449" i="1"/>
  <c r="S449" i="1" s="1"/>
  <c r="R450" i="1"/>
  <c r="S450" i="1" s="1"/>
  <c r="R451" i="1"/>
  <c r="S451" i="1" s="1"/>
  <c r="R452" i="1"/>
  <c r="S452" i="1" s="1"/>
  <c r="R453" i="1"/>
  <c r="S453" i="1" s="1"/>
  <c r="R454" i="1"/>
  <c r="S454" i="1" s="1"/>
  <c r="R455" i="1"/>
  <c r="S455" i="1" s="1"/>
  <c r="R456" i="1"/>
  <c r="S456" i="1" s="1"/>
  <c r="R457" i="1"/>
  <c r="S457" i="1" s="1"/>
  <c r="R458" i="1"/>
  <c r="S458" i="1" s="1"/>
  <c r="R459" i="1"/>
  <c r="S459" i="1" s="1"/>
  <c r="R460" i="1"/>
  <c r="S460" i="1" s="1"/>
  <c r="R461" i="1"/>
  <c r="S461" i="1" s="1"/>
  <c r="R462" i="1"/>
  <c r="S462" i="1" s="1"/>
  <c r="R463" i="1"/>
  <c r="S463" i="1" s="1"/>
  <c r="R464" i="1"/>
  <c r="S464" i="1" s="1"/>
  <c r="R465" i="1"/>
  <c r="S465" i="1" s="1"/>
  <c r="R466" i="1"/>
  <c r="S466" i="1" s="1"/>
  <c r="R467" i="1"/>
  <c r="S467" i="1" s="1"/>
  <c r="R468" i="1"/>
  <c r="S468" i="1" s="1"/>
  <c r="R469" i="1"/>
  <c r="S469" i="1" s="1"/>
  <c r="R470" i="1"/>
  <c r="S470" i="1" s="1"/>
  <c r="R471" i="1"/>
  <c r="S471" i="1" s="1"/>
  <c r="R472" i="1"/>
  <c r="S472" i="1" s="1"/>
  <c r="R473" i="1"/>
  <c r="S473" i="1" s="1"/>
  <c r="R474" i="1"/>
  <c r="S474" i="1" s="1"/>
  <c r="R475" i="1"/>
  <c r="S475" i="1" s="1"/>
  <c r="R476" i="1"/>
  <c r="S476" i="1" s="1"/>
  <c r="R477" i="1"/>
  <c r="S477" i="1" s="1"/>
  <c r="R478" i="1"/>
  <c r="S478" i="1" s="1"/>
  <c r="R479" i="1"/>
  <c r="S479" i="1" s="1"/>
  <c r="R480" i="1"/>
  <c r="S480" i="1" s="1"/>
  <c r="R481" i="1"/>
  <c r="S481" i="1" s="1"/>
  <c r="R482" i="1"/>
  <c r="S482" i="1" s="1"/>
  <c r="R483" i="1"/>
  <c r="S483" i="1" s="1"/>
  <c r="R484" i="1"/>
  <c r="S484" i="1" s="1"/>
  <c r="R485" i="1"/>
  <c r="S485" i="1" s="1"/>
  <c r="R486" i="1"/>
  <c r="S486" i="1" s="1"/>
  <c r="R487" i="1"/>
  <c r="S487" i="1" s="1"/>
  <c r="R488" i="1"/>
  <c r="S488" i="1" s="1"/>
  <c r="R489" i="1"/>
  <c r="S489" i="1" s="1"/>
  <c r="R490" i="1"/>
  <c r="S490" i="1" s="1"/>
  <c r="R491" i="1"/>
  <c r="S491" i="1" s="1"/>
  <c r="R492" i="1"/>
  <c r="S492" i="1" s="1"/>
  <c r="R493" i="1"/>
  <c r="S493" i="1" s="1"/>
  <c r="R494" i="1"/>
  <c r="S494" i="1" s="1"/>
  <c r="R495" i="1"/>
  <c r="S495" i="1" s="1"/>
  <c r="R496" i="1"/>
  <c r="S496" i="1" s="1"/>
  <c r="R497" i="1"/>
  <c r="S497" i="1" s="1"/>
  <c r="R498" i="1"/>
  <c r="S498" i="1" s="1"/>
  <c r="R499" i="1"/>
  <c r="S499" i="1" s="1"/>
  <c r="R500" i="1"/>
  <c r="S500" i="1" s="1"/>
  <c r="R501" i="1"/>
  <c r="S501" i="1" s="1"/>
  <c r="R502" i="1"/>
  <c r="S502" i="1" s="1"/>
  <c r="R503" i="1"/>
  <c r="S503" i="1" s="1"/>
  <c r="R504" i="1"/>
  <c r="S504" i="1" s="1"/>
  <c r="R505" i="1"/>
  <c r="S505" i="1" s="1"/>
  <c r="R506" i="1"/>
  <c r="S506" i="1" s="1"/>
  <c r="R507" i="1"/>
  <c r="S507" i="1" s="1"/>
  <c r="R508" i="1"/>
  <c r="S508" i="1" s="1"/>
  <c r="R509" i="1"/>
  <c r="S509" i="1" s="1"/>
  <c r="R510" i="1"/>
  <c r="S510" i="1" s="1"/>
  <c r="R511" i="1"/>
  <c r="S511" i="1" s="1"/>
  <c r="R512" i="1"/>
  <c r="S512" i="1" s="1"/>
  <c r="R513" i="1"/>
  <c r="S513" i="1" s="1"/>
  <c r="R514" i="1"/>
  <c r="S514" i="1" s="1"/>
  <c r="R515" i="1"/>
  <c r="S515" i="1" s="1"/>
  <c r="R516" i="1"/>
  <c r="S516" i="1" s="1"/>
  <c r="R517" i="1"/>
  <c r="S517" i="1" s="1"/>
  <c r="R518" i="1"/>
  <c r="S518" i="1" s="1"/>
  <c r="R519" i="1"/>
  <c r="S519" i="1" s="1"/>
  <c r="R520" i="1"/>
  <c r="S520" i="1" s="1"/>
  <c r="R521" i="1"/>
  <c r="S521" i="1" s="1"/>
  <c r="R522" i="1"/>
  <c r="S522" i="1" s="1"/>
  <c r="R523" i="1"/>
  <c r="S523" i="1" s="1"/>
  <c r="R524" i="1"/>
  <c r="S524" i="1" s="1"/>
  <c r="R525" i="1"/>
  <c r="S525" i="1" s="1"/>
  <c r="R526" i="1"/>
  <c r="S526" i="1" s="1"/>
  <c r="R527" i="1"/>
  <c r="S527" i="1" s="1"/>
  <c r="R528" i="1"/>
  <c r="S528" i="1" s="1"/>
  <c r="R529" i="1"/>
  <c r="S529" i="1" s="1"/>
  <c r="R530" i="1"/>
  <c r="S530" i="1" s="1"/>
  <c r="R531" i="1"/>
  <c r="S531" i="1" s="1"/>
  <c r="R532" i="1"/>
  <c r="S532" i="1" s="1"/>
  <c r="R533" i="1"/>
  <c r="S533" i="1" s="1"/>
  <c r="R534" i="1"/>
  <c r="S534" i="1" s="1"/>
  <c r="R535" i="1"/>
  <c r="S535" i="1" s="1"/>
  <c r="R536" i="1"/>
  <c r="S536" i="1" s="1"/>
  <c r="R537" i="1"/>
  <c r="S537" i="1" s="1"/>
  <c r="R538" i="1"/>
  <c r="S538" i="1" s="1"/>
  <c r="R539" i="1"/>
  <c r="S539" i="1" s="1"/>
  <c r="R540" i="1"/>
  <c r="S540" i="1" s="1"/>
  <c r="R541" i="1"/>
  <c r="S541" i="1" s="1"/>
  <c r="R542" i="1"/>
  <c r="S542" i="1" s="1"/>
  <c r="R543" i="1"/>
  <c r="S543" i="1" s="1"/>
  <c r="R544" i="1"/>
  <c r="S544" i="1" s="1"/>
  <c r="R545" i="1"/>
  <c r="S545" i="1" s="1"/>
  <c r="R546" i="1"/>
  <c r="S546" i="1" s="1"/>
  <c r="R547" i="1"/>
  <c r="S547" i="1" s="1"/>
  <c r="R548" i="1"/>
  <c r="S548" i="1" s="1"/>
  <c r="R549" i="1"/>
  <c r="S549" i="1" s="1"/>
  <c r="R550" i="1"/>
  <c r="S550" i="1" s="1"/>
  <c r="R551" i="1"/>
  <c r="S551" i="1" s="1"/>
  <c r="R552" i="1"/>
  <c r="S552" i="1" s="1"/>
  <c r="R553" i="1"/>
  <c r="S553" i="1" s="1"/>
  <c r="R554" i="1"/>
  <c r="S554" i="1" s="1"/>
  <c r="R555" i="1"/>
  <c r="S555" i="1" s="1"/>
  <c r="R556" i="1"/>
  <c r="S556" i="1" s="1"/>
  <c r="R557" i="1"/>
  <c r="S557" i="1" s="1"/>
  <c r="R558" i="1"/>
  <c r="S558" i="1" s="1"/>
  <c r="R559" i="1"/>
  <c r="S559" i="1" s="1"/>
  <c r="R560" i="1"/>
  <c r="S560" i="1" s="1"/>
  <c r="R561" i="1"/>
  <c r="S561" i="1" s="1"/>
  <c r="R562" i="1"/>
  <c r="S562" i="1" s="1"/>
  <c r="R563" i="1"/>
  <c r="S563" i="1" s="1"/>
  <c r="R564" i="1"/>
  <c r="S564" i="1" s="1"/>
  <c r="R565" i="1"/>
  <c r="S565" i="1" s="1"/>
  <c r="R566" i="1"/>
  <c r="S566" i="1" s="1"/>
  <c r="R567" i="1"/>
  <c r="S567" i="1" s="1"/>
  <c r="R568" i="1"/>
  <c r="S568" i="1" s="1"/>
  <c r="R569" i="1"/>
  <c r="S569" i="1" s="1"/>
  <c r="R570" i="1"/>
  <c r="S570" i="1" s="1"/>
  <c r="R571" i="1"/>
  <c r="S571" i="1" s="1"/>
  <c r="R572" i="1"/>
  <c r="S572" i="1" s="1"/>
  <c r="R573" i="1"/>
  <c r="S573" i="1" s="1"/>
  <c r="R574" i="1"/>
  <c r="S574" i="1" s="1"/>
  <c r="R575" i="1"/>
  <c r="S575" i="1" s="1"/>
  <c r="R576" i="1"/>
  <c r="S576" i="1" s="1"/>
  <c r="R577" i="1"/>
  <c r="S577" i="1" s="1"/>
  <c r="R578" i="1"/>
  <c r="S578" i="1" s="1"/>
  <c r="R579" i="1"/>
  <c r="S579" i="1" s="1"/>
  <c r="R580" i="1"/>
  <c r="S580" i="1" s="1"/>
  <c r="R581" i="1"/>
  <c r="S581" i="1" s="1"/>
  <c r="R582" i="1"/>
  <c r="S582" i="1" s="1"/>
  <c r="R583" i="1"/>
  <c r="S583" i="1" s="1"/>
  <c r="X583" i="1" s="1"/>
  <c r="R584" i="1"/>
  <c r="S584" i="1" s="1"/>
  <c r="R585" i="1"/>
  <c r="S585" i="1" s="1"/>
  <c r="X585" i="1" s="1"/>
  <c r="R586" i="1"/>
  <c r="S586" i="1" s="1"/>
  <c r="R587" i="1"/>
  <c r="S587" i="1" s="1"/>
  <c r="X587" i="1" s="1"/>
  <c r="R588" i="1"/>
  <c r="S588" i="1" s="1"/>
  <c r="R589" i="1"/>
  <c r="S589" i="1" s="1"/>
  <c r="R590" i="1"/>
  <c r="S590" i="1" s="1"/>
  <c r="P6" i="1"/>
  <c r="Y6" i="1" s="1"/>
  <c r="K5" i="2" s="1"/>
  <c r="P7" i="1"/>
  <c r="P8" i="1"/>
  <c r="W8" i="1" s="1"/>
  <c r="P9" i="1"/>
  <c r="P10" i="1"/>
  <c r="P11" i="1"/>
  <c r="P12" i="1"/>
  <c r="Y12" i="1" s="1"/>
  <c r="K11" i="2" s="1"/>
  <c r="P13" i="1"/>
  <c r="P14" i="1"/>
  <c r="Y14" i="1" s="1"/>
  <c r="K13" i="2" s="1"/>
  <c r="P15" i="1"/>
  <c r="P16" i="1"/>
  <c r="P17" i="1"/>
  <c r="P18" i="1"/>
  <c r="P19" i="1"/>
  <c r="P20" i="1"/>
  <c r="P21" i="1"/>
  <c r="P22" i="1"/>
  <c r="Y22" i="1" s="1"/>
  <c r="K21" i="2" s="1"/>
  <c r="P23" i="1"/>
  <c r="P24" i="1"/>
  <c r="P25" i="1"/>
  <c r="P26" i="1"/>
  <c r="P27" i="1"/>
  <c r="P28" i="1"/>
  <c r="P29" i="1"/>
  <c r="P30" i="1"/>
  <c r="Y30" i="1" s="1"/>
  <c r="K29" i="2" s="1"/>
  <c r="P31" i="1"/>
  <c r="P32" i="1"/>
  <c r="P33" i="1"/>
  <c r="P34" i="1"/>
  <c r="P35" i="1"/>
  <c r="P36" i="1"/>
  <c r="P37" i="1"/>
  <c r="P38" i="1"/>
  <c r="Y38" i="1" s="1"/>
  <c r="K37" i="2" s="1"/>
  <c r="P39" i="1"/>
  <c r="P40" i="1"/>
  <c r="P41" i="1"/>
  <c r="P42" i="1"/>
  <c r="P43" i="1"/>
  <c r="P44" i="1"/>
  <c r="P45" i="1"/>
  <c r="P46" i="1"/>
  <c r="Y46" i="1" s="1"/>
  <c r="K45" i="2" s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Y66" i="1" s="1"/>
  <c r="K65" i="2" s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Y82" i="1" s="1"/>
  <c r="K81" i="2" s="1"/>
  <c r="P83" i="1"/>
  <c r="P84" i="1"/>
  <c r="P85" i="1"/>
  <c r="P86" i="1"/>
  <c r="P87" i="1"/>
  <c r="F86" i="2" s="1"/>
  <c r="P88" i="1"/>
  <c r="P89" i="1"/>
  <c r="F88" i="2" s="1"/>
  <c r="P90" i="1"/>
  <c r="P91" i="1"/>
  <c r="F90" i="2" s="1"/>
  <c r="P92" i="1"/>
  <c r="P93" i="1"/>
  <c r="F92" i="2" s="1"/>
  <c r="P94" i="1"/>
  <c r="P95" i="1"/>
  <c r="F94" i="2" s="1"/>
  <c r="P96" i="1"/>
  <c r="P97" i="1"/>
  <c r="F96" i="2" s="1"/>
  <c r="P98" i="1"/>
  <c r="P99" i="1"/>
  <c r="F98" i="2" s="1"/>
  <c r="P100" i="1"/>
  <c r="P101" i="1"/>
  <c r="F100" i="2" s="1"/>
  <c r="P102" i="1"/>
  <c r="P103" i="1"/>
  <c r="F102" i="2" s="1"/>
  <c r="P104" i="1"/>
  <c r="P105" i="1"/>
  <c r="F104" i="2" s="1"/>
  <c r="P106" i="1"/>
  <c r="P107" i="1"/>
  <c r="F106" i="2" s="1"/>
  <c r="P108" i="1"/>
  <c r="P109" i="1"/>
  <c r="F108" i="2" s="1"/>
  <c r="P110" i="1"/>
  <c r="P111" i="1"/>
  <c r="F110" i="2" s="1"/>
  <c r="P112" i="1"/>
  <c r="P113" i="1"/>
  <c r="F112" i="2" s="1"/>
  <c r="P114" i="1"/>
  <c r="P115" i="1"/>
  <c r="F114" i="2" s="1"/>
  <c r="P116" i="1"/>
  <c r="P117" i="1"/>
  <c r="F116" i="2" s="1"/>
  <c r="P118" i="1"/>
  <c r="P119" i="1"/>
  <c r="F118" i="2" s="1"/>
  <c r="P120" i="1"/>
  <c r="P121" i="1"/>
  <c r="F120" i="2" s="1"/>
  <c r="P122" i="1"/>
  <c r="P123" i="1"/>
  <c r="F122" i="2" s="1"/>
  <c r="P124" i="1"/>
  <c r="P125" i="1"/>
  <c r="F124" i="2" s="1"/>
  <c r="P126" i="1"/>
  <c r="P127" i="1"/>
  <c r="F126" i="2" s="1"/>
  <c r="P128" i="1"/>
  <c r="P129" i="1"/>
  <c r="F128" i="2" s="1"/>
  <c r="P130" i="1"/>
  <c r="P131" i="1"/>
  <c r="F130" i="2" s="1"/>
  <c r="P132" i="1"/>
  <c r="P133" i="1"/>
  <c r="F132" i="2" s="1"/>
  <c r="P134" i="1"/>
  <c r="P135" i="1"/>
  <c r="F134" i="2" s="1"/>
  <c r="P136" i="1"/>
  <c r="P137" i="1"/>
  <c r="F136" i="2" s="1"/>
  <c r="P138" i="1"/>
  <c r="P139" i="1"/>
  <c r="F138" i="2" s="1"/>
  <c r="P140" i="1"/>
  <c r="P141" i="1"/>
  <c r="F140" i="2" s="1"/>
  <c r="P142" i="1"/>
  <c r="P143" i="1"/>
  <c r="F142" i="2" s="1"/>
  <c r="P144" i="1"/>
  <c r="P145" i="1"/>
  <c r="F144" i="2" s="1"/>
  <c r="P146" i="1"/>
  <c r="P147" i="1"/>
  <c r="F146" i="2" s="1"/>
  <c r="P148" i="1"/>
  <c r="P149" i="1"/>
  <c r="F148" i="2" s="1"/>
  <c r="P150" i="1"/>
  <c r="P151" i="1"/>
  <c r="F150" i="2" s="1"/>
  <c r="P152" i="1"/>
  <c r="P153" i="1"/>
  <c r="F152" i="2" s="1"/>
  <c r="P154" i="1"/>
  <c r="P155" i="1"/>
  <c r="F154" i="2" s="1"/>
  <c r="P156" i="1"/>
  <c r="P157" i="1"/>
  <c r="F156" i="2" s="1"/>
  <c r="P158" i="1"/>
  <c r="P159" i="1"/>
  <c r="F158" i="2" s="1"/>
  <c r="P160" i="1"/>
  <c r="P161" i="1"/>
  <c r="F160" i="2" s="1"/>
  <c r="P162" i="1"/>
  <c r="P163" i="1"/>
  <c r="F162" i="2" s="1"/>
  <c r="P164" i="1"/>
  <c r="P165" i="1"/>
  <c r="F164" i="2" s="1"/>
  <c r="P166" i="1"/>
  <c r="P167" i="1"/>
  <c r="F166" i="2" s="1"/>
  <c r="P168" i="1"/>
  <c r="P169" i="1"/>
  <c r="F168" i="2" s="1"/>
  <c r="P170" i="1"/>
  <c r="P171" i="1"/>
  <c r="F170" i="2" s="1"/>
  <c r="P172" i="1"/>
  <c r="P173" i="1"/>
  <c r="F172" i="2" s="1"/>
  <c r="P174" i="1"/>
  <c r="P175" i="1"/>
  <c r="F174" i="2" s="1"/>
  <c r="P176" i="1"/>
  <c r="P177" i="1"/>
  <c r="F176" i="2" s="1"/>
  <c r="P178" i="1"/>
  <c r="P179" i="1"/>
  <c r="F178" i="2" s="1"/>
  <c r="P180" i="1"/>
  <c r="P181" i="1"/>
  <c r="F180" i="2" s="1"/>
  <c r="P182" i="1"/>
  <c r="P183" i="1"/>
  <c r="F182" i="2" s="1"/>
  <c r="P184" i="1"/>
  <c r="P185" i="1"/>
  <c r="F184" i="2" s="1"/>
  <c r="P186" i="1"/>
  <c r="P187" i="1"/>
  <c r="F186" i="2" s="1"/>
  <c r="P188" i="1"/>
  <c r="P189" i="1"/>
  <c r="F188" i="2" s="1"/>
  <c r="P190" i="1"/>
  <c r="P191" i="1"/>
  <c r="F190" i="2" s="1"/>
  <c r="P192" i="1"/>
  <c r="P193" i="1"/>
  <c r="F192" i="2" s="1"/>
  <c r="P194" i="1"/>
  <c r="P195" i="1"/>
  <c r="F194" i="2" s="1"/>
  <c r="P196" i="1"/>
  <c r="P197" i="1"/>
  <c r="F196" i="2" s="1"/>
  <c r="P198" i="1"/>
  <c r="P199" i="1"/>
  <c r="F198" i="2" s="1"/>
  <c r="P200" i="1"/>
  <c r="P201" i="1"/>
  <c r="F200" i="2" s="1"/>
  <c r="P202" i="1"/>
  <c r="P203" i="1"/>
  <c r="F202" i="2" s="1"/>
  <c r="P204" i="1"/>
  <c r="P205" i="1"/>
  <c r="F204" i="2" s="1"/>
  <c r="P206" i="1"/>
  <c r="P207" i="1"/>
  <c r="F206" i="2" s="1"/>
  <c r="P208" i="1"/>
  <c r="P209" i="1"/>
  <c r="F208" i="2" s="1"/>
  <c r="P210" i="1"/>
  <c r="P211" i="1"/>
  <c r="F210" i="2" s="1"/>
  <c r="P212" i="1"/>
  <c r="P213" i="1"/>
  <c r="F212" i="2" s="1"/>
  <c r="P214" i="1"/>
  <c r="P215" i="1"/>
  <c r="F214" i="2" s="1"/>
  <c r="P216" i="1"/>
  <c r="P217" i="1"/>
  <c r="F216" i="2" s="1"/>
  <c r="P218" i="1"/>
  <c r="P219" i="1"/>
  <c r="F218" i="2" s="1"/>
  <c r="P220" i="1"/>
  <c r="P221" i="1"/>
  <c r="F220" i="2" s="1"/>
  <c r="P222" i="1"/>
  <c r="P223" i="1"/>
  <c r="F222" i="2" s="1"/>
  <c r="P224" i="1"/>
  <c r="P225" i="1"/>
  <c r="F224" i="2" s="1"/>
  <c r="P226" i="1"/>
  <c r="P227" i="1"/>
  <c r="F226" i="2" s="1"/>
  <c r="P228" i="1"/>
  <c r="P229" i="1"/>
  <c r="F228" i="2" s="1"/>
  <c r="P230" i="1"/>
  <c r="P231" i="1"/>
  <c r="F230" i="2" s="1"/>
  <c r="P232" i="1"/>
  <c r="P233" i="1"/>
  <c r="F232" i="2" s="1"/>
  <c r="P234" i="1"/>
  <c r="P235" i="1"/>
  <c r="F234" i="2" s="1"/>
  <c r="P236" i="1"/>
  <c r="P237" i="1"/>
  <c r="F236" i="2" s="1"/>
  <c r="P238" i="1"/>
  <c r="P239" i="1"/>
  <c r="F238" i="2" s="1"/>
  <c r="P240" i="1"/>
  <c r="P241" i="1"/>
  <c r="F240" i="2" s="1"/>
  <c r="P242" i="1"/>
  <c r="P243" i="1"/>
  <c r="F242" i="2" s="1"/>
  <c r="P244" i="1"/>
  <c r="P245" i="1"/>
  <c r="F244" i="2" s="1"/>
  <c r="P246" i="1"/>
  <c r="P247" i="1"/>
  <c r="F246" i="2" s="1"/>
  <c r="P248" i="1"/>
  <c r="P249" i="1"/>
  <c r="F248" i="2" s="1"/>
  <c r="P250" i="1"/>
  <c r="P251" i="1"/>
  <c r="F250" i="2" s="1"/>
  <c r="P252" i="1"/>
  <c r="P253" i="1"/>
  <c r="F252" i="2" s="1"/>
  <c r="P254" i="1"/>
  <c r="P255" i="1"/>
  <c r="F254" i="2" s="1"/>
  <c r="P256" i="1"/>
  <c r="P257" i="1"/>
  <c r="F256" i="2" s="1"/>
  <c r="P258" i="1"/>
  <c r="P259" i="1"/>
  <c r="F258" i="2" s="1"/>
  <c r="P260" i="1"/>
  <c r="P261" i="1"/>
  <c r="F260" i="2" s="1"/>
  <c r="P262" i="1"/>
  <c r="P263" i="1"/>
  <c r="F262" i="2" s="1"/>
  <c r="P264" i="1"/>
  <c r="P265" i="1"/>
  <c r="F264" i="2" s="1"/>
  <c r="P266" i="1"/>
  <c r="P267" i="1"/>
  <c r="F266" i="2" s="1"/>
  <c r="P268" i="1"/>
  <c r="P269" i="1"/>
  <c r="F268" i="2" s="1"/>
  <c r="P270" i="1"/>
  <c r="P271" i="1"/>
  <c r="F270" i="2" s="1"/>
  <c r="P272" i="1"/>
  <c r="P273" i="1"/>
  <c r="F272" i="2" s="1"/>
  <c r="P274" i="1"/>
  <c r="P275" i="1"/>
  <c r="F274" i="2" s="1"/>
  <c r="P276" i="1"/>
  <c r="P277" i="1"/>
  <c r="F276" i="2" s="1"/>
  <c r="P278" i="1"/>
  <c r="P279" i="1"/>
  <c r="F278" i="2" s="1"/>
  <c r="P280" i="1"/>
  <c r="P281" i="1"/>
  <c r="F280" i="2" s="1"/>
  <c r="P282" i="1"/>
  <c r="P283" i="1"/>
  <c r="F282" i="2" s="1"/>
  <c r="P284" i="1"/>
  <c r="P285" i="1"/>
  <c r="F284" i="2" s="1"/>
  <c r="P286" i="1"/>
  <c r="P287" i="1"/>
  <c r="F286" i="2" s="1"/>
  <c r="P288" i="1"/>
  <c r="P289" i="1"/>
  <c r="F288" i="2" s="1"/>
  <c r="P290" i="1"/>
  <c r="P291" i="1"/>
  <c r="F290" i="2" s="1"/>
  <c r="P292" i="1"/>
  <c r="P293" i="1"/>
  <c r="F292" i="2" s="1"/>
  <c r="P294" i="1"/>
  <c r="P295" i="1"/>
  <c r="F294" i="2" s="1"/>
  <c r="P296" i="1"/>
  <c r="P297" i="1"/>
  <c r="F296" i="2" s="1"/>
  <c r="P298" i="1"/>
  <c r="P299" i="1"/>
  <c r="F298" i="2" s="1"/>
  <c r="P300" i="1"/>
  <c r="P301" i="1"/>
  <c r="F300" i="2" s="1"/>
  <c r="P302" i="1"/>
  <c r="P303" i="1"/>
  <c r="F302" i="2" s="1"/>
  <c r="P304" i="1"/>
  <c r="P305" i="1"/>
  <c r="F304" i="2" s="1"/>
  <c r="P306" i="1"/>
  <c r="P307" i="1"/>
  <c r="F306" i="2" s="1"/>
  <c r="P308" i="1"/>
  <c r="P309" i="1"/>
  <c r="F308" i="2" s="1"/>
  <c r="P310" i="1"/>
  <c r="P311" i="1"/>
  <c r="F310" i="2" s="1"/>
  <c r="P312" i="1"/>
  <c r="P313" i="1"/>
  <c r="F312" i="2" s="1"/>
  <c r="P314" i="1"/>
  <c r="P315" i="1"/>
  <c r="F314" i="2" s="1"/>
  <c r="P316" i="1"/>
  <c r="P317" i="1"/>
  <c r="F316" i="2" s="1"/>
  <c r="P318" i="1"/>
  <c r="P319" i="1"/>
  <c r="F318" i="2" s="1"/>
  <c r="P320" i="1"/>
  <c r="P321" i="1"/>
  <c r="F320" i="2" s="1"/>
  <c r="P322" i="1"/>
  <c r="P323" i="1"/>
  <c r="F322" i="2" s="1"/>
  <c r="P324" i="1"/>
  <c r="P325" i="1"/>
  <c r="F324" i="2" s="1"/>
  <c r="P326" i="1"/>
  <c r="P327" i="1"/>
  <c r="F326" i="2" s="1"/>
  <c r="P328" i="1"/>
  <c r="P329" i="1"/>
  <c r="F328" i="2" s="1"/>
  <c r="P330" i="1"/>
  <c r="P331" i="1"/>
  <c r="F330" i="2" s="1"/>
  <c r="P332" i="1"/>
  <c r="P333" i="1"/>
  <c r="F332" i="2" s="1"/>
  <c r="P334" i="1"/>
  <c r="P335" i="1"/>
  <c r="F334" i="2" s="1"/>
  <c r="P336" i="1"/>
  <c r="P337" i="1"/>
  <c r="F336" i="2" s="1"/>
  <c r="P338" i="1"/>
  <c r="P339" i="1"/>
  <c r="F338" i="2" s="1"/>
  <c r="P340" i="1"/>
  <c r="P341" i="1"/>
  <c r="F340" i="2" s="1"/>
  <c r="P342" i="1"/>
  <c r="P343" i="1"/>
  <c r="F342" i="2" s="1"/>
  <c r="P344" i="1"/>
  <c r="P345" i="1"/>
  <c r="F344" i="2" s="1"/>
  <c r="P346" i="1"/>
  <c r="P347" i="1"/>
  <c r="F346" i="2" s="1"/>
  <c r="P348" i="1"/>
  <c r="P349" i="1"/>
  <c r="F348" i="2" s="1"/>
  <c r="P350" i="1"/>
  <c r="P351" i="1"/>
  <c r="F350" i="2" s="1"/>
  <c r="P352" i="1"/>
  <c r="P353" i="1"/>
  <c r="F352" i="2" s="1"/>
  <c r="P354" i="1"/>
  <c r="P355" i="1"/>
  <c r="F354" i="2" s="1"/>
  <c r="P356" i="1"/>
  <c r="P357" i="1"/>
  <c r="F356" i="2" s="1"/>
  <c r="P358" i="1"/>
  <c r="P359" i="1"/>
  <c r="F358" i="2" s="1"/>
  <c r="P360" i="1"/>
  <c r="P361" i="1"/>
  <c r="F360" i="2" s="1"/>
  <c r="P362" i="1"/>
  <c r="P363" i="1"/>
  <c r="F362" i="2" s="1"/>
  <c r="P364" i="1"/>
  <c r="P365" i="1"/>
  <c r="F364" i="2" s="1"/>
  <c r="P366" i="1"/>
  <c r="P367" i="1"/>
  <c r="F366" i="2" s="1"/>
  <c r="P368" i="1"/>
  <c r="P369" i="1"/>
  <c r="F368" i="2" s="1"/>
  <c r="P370" i="1"/>
  <c r="P371" i="1"/>
  <c r="F370" i="2" s="1"/>
  <c r="P372" i="1"/>
  <c r="P373" i="1"/>
  <c r="F372" i="2" s="1"/>
  <c r="P374" i="1"/>
  <c r="P375" i="1"/>
  <c r="F374" i="2" s="1"/>
  <c r="P376" i="1"/>
  <c r="P377" i="1"/>
  <c r="F376" i="2" s="1"/>
  <c r="P378" i="1"/>
  <c r="P379" i="1"/>
  <c r="F378" i="2" s="1"/>
  <c r="P380" i="1"/>
  <c r="P381" i="1"/>
  <c r="F380" i="2" s="1"/>
  <c r="P382" i="1"/>
  <c r="P383" i="1"/>
  <c r="F382" i="2" s="1"/>
  <c r="P384" i="1"/>
  <c r="P385" i="1"/>
  <c r="F384" i="2" s="1"/>
  <c r="P386" i="1"/>
  <c r="P387" i="1"/>
  <c r="F386" i="2" s="1"/>
  <c r="P388" i="1"/>
  <c r="P389" i="1"/>
  <c r="F388" i="2" s="1"/>
  <c r="P390" i="1"/>
  <c r="P391" i="1"/>
  <c r="F390" i="2" s="1"/>
  <c r="P392" i="1"/>
  <c r="P393" i="1"/>
  <c r="F392" i="2" s="1"/>
  <c r="P394" i="1"/>
  <c r="P395" i="1"/>
  <c r="F394" i="2" s="1"/>
  <c r="P396" i="1"/>
  <c r="P397" i="1"/>
  <c r="F396" i="2" s="1"/>
  <c r="P398" i="1"/>
  <c r="P399" i="1"/>
  <c r="F398" i="2" s="1"/>
  <c r="P400" i="1"/>
  <c r="P401" i="1"/>
  <c r="F400" i="2" s="1"/>
  <c r="P402" i="1"/>
  <c r="P403" i="1"/>
  <c r="F402" i="2" s="1"/>
  <c r="P404" i="1"/>
  <c r="F403" i="2" s="1"/>
  <c r="P405" i="1"/>
  <c r="F404" i="2" s="1"/>
  <c r="P406" i="1"/>
  <c r="F405" i="2" s="1"/>
  <c r="P407" i="1"/>
  <c r="F406" i="2" s="1"/>
  <c r="P408" i="1"/>
  <c r="F407" i="2" s="1"/>
  <c r="P409" i="1"/>
  <c r="F408" i="2" s="1"/>
  <c r="P410" i="1"/>
  <c r="F409" i="2" s="1"/>
  <c r="P411" i="1"/>
  <c r="F410" i="2" s="1"/>
  <c r="P412" i="1"/>
  <c r="F411" i="2" s="1"/>
  <c r="P413" i="1"/>
  <c r="F412" i="2" s="1"/>
  <c r="P414" i="1"/>
  <c r="F413" i="2" s="1"/>
  <c r="P415" i="1"/>
  <c r="F414" i="2" s="1"/>
  <c r="P416" i="1"/>
  <c r="F415" i="2" s="1"/>
  <c r="P417" i="1"/>
  <c r="F416" i="2" s="1"/>
  <c r="P418" i="1"/>
  <c r="F417" i="2" s="1"/>
  <c r="P419" i="1"/>
  <c r="F418" i="2" s="1"/>
  <c r="P420" i="1"/>
  <c r="F419" i="2" s="1"/>
  <c r="P421" i="1"/>
  <c r="F420" i="2" s="1"/>
  <c r="P422" i="1"/>
  <c r="F421" i="2" s="1"/>
  <c r="P423" i="1"/>
  <c r="F422" i="2" s="1"/>
  <c r="P424" i="1"/>
  <c r="F423" i="2" s="1"/>
  <c r="P425" i="1"/>
  <c r="F424" i="2" s="1"/>
  <c r="P426" i="1"/>
  <c r="F425" i="2" s="1"/>
  <c r="P427" i="1"/>
  <c r="F426" i="2" s="1"/>
  <c r="P428" i="1"/>
  <c r="F427" i="2" s="1"/>
  <c r="P429" i="1"/>
  <c r="F428" i="2" s="1"/>
  <c r="P430" i="1"/>
  <c r="F429" i="2" s="1"/>
  <c r="P431" i="1"/>
  <c r="F430" i="2" s="1"/>
  <c r="P432" i="1"/>
  <c r="F431" i="2" s="1"/>
  <c r="P433" i="1"/>
  <c r="F432" i="2" s="1"/>
  <c r="P434" i="1"/>
  <c r="F433" i="2" s="1"/>
  <c r="P435" i="1"/>
  <c r="F434" i="2" s="1"/>
  <c r="P436" i="1"/>
  <c r="F435" i="2" s="1"/>
  <c r="P437" i="1"/>
  <c r="F436" i="2" s="1"/>
  <c r="P438" i="1"/>
  <c r="F437" i="2" s="1"/>
  <c r="P439" i="1"/>
  <c r="F438" i="2" s="1"/>
  <c r="P440" i="1"/>
  <c r="F439" i="2" s="1"/>
  <c r="P441" i="1"/>
  <c r="F440" i="2" s="1"/>
  <c r="P442" i="1"/>
  <c r="F441" i="2" s="1"/>
  <c r="P443" i="1"/>
  <c r="F442" i="2" s="1"/>
  <c r="P444" i="1"/>
  <c r="F443" i="2" s="1"/>
  <c r="P445" i="1"/>
  <c r="F444" i="2" s="1"/>
  <c r="P446" i="1"/>
  <c r="F445" i="2" s="1"/>
  <c r="P447" i="1"/>
  <c r="F446" i="2" s="1"/>
  <c r="P448" i="1"/>
  <c r="F447" i="2" s="1"/>
  <c r="P449" i="1"/>
  <c r="F448" i="2" s="1"/>
  <c r="P450" i="1"/>
  <c r="F449" i="2" s="1"/>
  <c r="P451" i="1"/>
  <c r="F450" i="2" s="1"/>
  <c r="P452" i="1"/>
  <c r="F451" i="2" s="1"/>
  <c r="P453" i="1"/>
  <c r="F452" i="2" s="1"/>
  <c r="P454" i="1"/>
  <c r="F453" i="2" s="1"/>
  <c r="P455" i="1"/>
  <c r="F454" i="2" s="1"/>
  <c r="P456" i="1"/>
  <c r="F455" i="2" s="1"/>
  <c r="P457" i="1"/>
  <c r="F456" i="2" s="1"/>
  <c r="P458" i="1"/>
  <c r="F457" i="2" s="1"/>
  <c r="P459" i="1"/>
  <c r="F458" i="2" s="1"/>
  <c r="P460" i="1"/>
  <c r="F459" i="2" s="1"/>
  <c r="P461" i="1"/>
  <c r="F460" i="2" s="1"/>
  <c r="P462" i="1"/>
  <c r="F461" i="2" s="1"/>
  <c r="P463" i="1"/>
  <c r="F462" i="2" s="1"/>
  <c r="P464" i="1"/>
  <c r="F463" i="2" s="1"/>
  <c r="P465" i="1"/>
  <c r="F464" i="2" s="1"/>
  <c r="P466" i="1"/>
  <c r="F465" i="2" s="1"/>
  <c r="P467" i="1"/>
  <c r="F466" i="2" s="1"/>
  <c r="P468" i="1"/>
  <c r="F467" i="2" s="1"/>
  <c r="P469" i="1"/>
  <c r="F468" i="2" s="1"/>
  <c r="P470" i="1"/>
  <c r="F469" i="2" s="1"/>
  <c r="P471" i="1"/>
  <c r="F470" i="2" s="1"/>
  <c r="P472" i="1"/>
  <c r="F471" i="2" s="1"/>
  <c r="P473" i="1"/>
  <c r="F472" i="2" s="1"/>
  <c r="P474" i="1"/>
  <c r="F473" i="2" s="1"/>
  <c r="P475" i="1"/>
  <c r="F474" i="2" s="1"/>
  <c r="P476" i="1"/>
  <c r="F475" i="2" s="1"/>
  <c r="P477" i="1"/>
  <c r="F476" i="2" s="1"/>
  <c r="P478" i="1"/>
  <c r="F477" i="2" s="1"/>
  <c r="P479" i="1"/>
  <c r="F478" i="2" s="1"/>
  <c r="P480" i="1"/>
  <c r="F479" i="2" s="1"/>
  <c r="P481" i="1"/>
  <c r="F480" i="2" s="1"/>
  <c r="P482" i="1"/>
  <c r="F481" i="2" s="1"/>
  <c r="P483" i="1"/>
  <c r="F482" i="2" s="1"/>
  <c r="P484" i="1"/>
  <c r="F483" i="2" s="1"/>
  <c r="P485" i="1"/>
  <c r="F484" i="2" s="1"/>
  <c r="P486" i="1"/>
  <c r="F485" i="2" s="1"/>
  <c r="P487" i="1"/>
  <c r="F486" i="2" s="1"/>
  <c r="P488" i="1"/>
  <c r="F487" i="2" s="1"/>
  <c r="P489" i="1"/>
  <c r="F488" i="2" s="1"/>
  <c r="P490" i="1"/>
  <c r="F489" i="2" s="1"/>
  <c r="P491" i="1"/>
  <c r="F490" i="2" s="1"/>
  <c r="P492" i="1"/>
  <c r="F491" i="2" s="1"/>
  <c r="P493" i="1"/>
  <c r="F492" i="2" s="1"/>
  <c r="P494" i="1"/>
  <c r="F493" i="2" s="1"/>
  <c r="P495" i="1"/>
  <c r="F494" i="2" s="1"/>
  <c r="P496" i="1"/>
  <c r="F495" i="2" s="1"/>
  <c r="P497" i="1"/>
  <c r="F496" i="2" s="1"/>
  <c r="P498" i="1"/>
  <c r="F497" i="2" s="1"/>
  <c r="P499" i="1"/>
  <c r="F498" i="2" s="1"/>
  <c r="P500" i="1"/>
  <c r="F499" i="2" s="1"/>
  <c r="P501" i="1"/>
  <c r="F500" i="2" s="1"/>
  <c r="P502" i="1"/>
  <c r="F501" i="2" s="1"/>
  <c r="P503" i="1"/>
  <c r="F502" i="2" s="1"/>
  <c r="P504" i="1"/>
  <c r="F503" i="2" s="1"/>
  <c r="P505" i="1"/>
  <c r="F504" i="2" s="1"/>
  <c r="P506" i="1"/>
  <c r="F505" i="2" s="1"/>
  <c r="P507" i="1"/>
  <c r="F506" i="2" s="1"/>
  <c r="P508" i="1"/>
  <c r="F507" i="2" s="1"/>
  <c r="P509" i="1"/>
  <c r="F508" i="2" s="1"/>
  <c r="P510" i="1"/>
  <c r="F509" i="2" s="1"/>
  <c r="P511" i="1"/>
  <c r="F510" i="2" s="1"/>
  <c r="P512" i="1"/>
  <c r="F511" i="2" s="1"/>
  <c r="P513" i="1"/>
  <c r="F512" i="2" s="1"/>
  <c r="P514" i="1"/>
  <c r="F513" i="2" s="1"/>
  <c r="P515" i="1"/>
  <c r="F514" i="2" s="1"/>
  <c r="P516" i="1"/>
  <c r="F515" i="2" s="1"/>
  <c r="P517" i="1"/>
  <c r="F516" i="2" s="1"/>
  <c r="P518" i="1"/>
  <c r="F517" i="2" s="1"/>
  <c r="P519" i="1"/>
  <c r="F518" i="2" s="1"/>
  <c r="P520" i="1"/>
  <c r="F519" i="2" s="1"/>
  <c r="P521" i="1"/>
  <c r="F520" i="2" s="1"/>
  <c r="P522" i="1"/>
  <c r="F521" i="2" s="1"/>
  <c r="P523" i="1"/>
  <c r="F522" i="2" s="1"/>
  <c r="P524" i="1"/>
  <c r="F523" i="2" s="1"/>
  <c r="P525" i="1"/>
  <c r="F524" i="2" s="1"/>
  <c r="P526" i="1"/>
  <c r="F525" i="2" s="1"/>
  <c r="P527" i="1"/>
  <c r="F526" i="2" s="1"/>
  <c r="P528" i="1"/>
  <c r="F527" i="2" s="1"/>
  <c r="P529" i="1"/>
  <c r="F528" i="2" s="1"/>
  <c r="P530" i="1"/>
  <c r="F529" i="2" s="1"/>
  <c r="P531" i="1"/>
  <c r="F530" i="2" s="1"/>
  <c r="P532" i="1"/>
  <c r="F531" i="2" s="1"/>
  <c r="P533" i="1"/>
  <c r="F532" i="2" s="1"/>
  <c r="P534" i="1"/>
  <c r="F533" i="2" s="1"/>
  <c r="P535" i="1"/>
  <c r="F534" i="2" s="1"/>
  <c r="P536" i="1"/>
  <c r="F535" i="2" s="1"/>
  <c r="P537" i="1"/>
  <c r="F536" i="2" s="1"/>
  <c r="P538" i="1"/>
  <c r="F537" i="2" s="1"/>
  <c r="P539" i="1"/>
  <c r="F538" i="2" s="1"/>
  <c r="P540" i="1"/>
  <c r="F539" i="2" s="1"/>
  <c r="P541" i="1"/>
  <c r="F540" i="2" s="1"/>
  <c r="P542" i="1"/>
  <c r="F541" i="2" s="1"/>
  <c r="P543" i="1"/>
  <c r="F542" i="2" s="1"/>
  <c r="P544" i="1"/>
  <c r="F543" i="2" s="1"/>
  <c r="P545" i="1"/>
  <c r="F544" i="2" s="1"/>
  <c r="P546" i="1"/>
  <c r="F545" i="2" s="1"/>
  <c r="P547" i="1"/>
  <c r="F546" i="2" s="1"/>
  <c r="P548" i="1"/>
  <c r="F547" i="2" s="1"/>
  <c r="P549" i="1"/>
  <c r="F548" i="2" s="1"/>
  <c r="P550" i="1"/>
  <c r="F549" i="2" s="1"/>
  <c r="P551" i="1"/>
  <c r="F550" i="2" s="1"/>
  <c r="P552" i="1"/>
  <c r="F551" i="2" s="1"/>
  <c r="P553" i="1"/>
  <c r="F552" i="2" s="1"/>
  <c r="P554" i="1"/>
  <c r="F553" i="2" s="1"/>
  <c r="P555" i="1"/>
  <c r="F554" i="2" s="1"/>
  <c r="P556" i="1"/>
  <c r="F555" i="2" s="1"/>
  <c r="P557" i="1"/>
  <c r="F556" i="2" s="1"/>
  <c r="P558" i="1"/>
  <c r="F557" i="2" s="1"/>
  <c r="P559" i="1"/>
  <c r="F558" i="2" s="1"/>
  <c r="P560" i="1"/>
  <c r="F559" i="2" s="1"/>
  <c r="P561" i="1"/>
  <c r="F560" i="2" s="1"/>
  <c r="P562" i="1"/>
  <c r="F561" i="2" s="1"/>
  <c r="P563" i="1"/>
  <c r="F562" i="2" s="1"/>
  <c r="P564" i="1"/>
  <c r="F563" i="2" s="1"/>
  <c r="P565" i="1"/>
  <c r="F564" i="2" s="1"/>
  <c r="P566" i="1"/>
  <c r="F565" i="2" s="1"/>
  <c r="P567" i="1"/>
  <c r="F566" i="2" s="1"/>
  <c r="P568" i="1"/>
  <c r="F567" i="2" s="1"/>
  <c r="P569" i="1"/>
  <c r="F568" i="2" s="1"/>
  <c r="P570" i="1"/>
  <c r="F569" i="2" s="1"/>
  <c r="P571" i="1"/>
  <c r="F570" i="2" s="1"/>
  <c r="P572" i="1"/>
  <c r="F571" i="2" s="1"/>
  <c r="P573" i="1"/>
  <c r="F572" i="2" s="1"/>
  <c r="P574" i="1"/>
  <c r="F573" i="2" s="1"/>
  <c r="P575" i="1"/>
  <c r="F574" i="2" s="1"/>
  <c r="P576" i="1"/>
  <c r="F575" i="2" s="1"/>
  <c r="P577" i="1"/>
  <c r="F576" i="2" s="1"/>
  <c r="P578" i="1"/>
  <c r="F577" i="2" s="1"/>
  <c r="P579" i="1"/>
  <c r="F578" i="2" s="1"/>
  <c r="P580" i="1"/>
  <c r="F579" i="2" s="1"/>
  <c r="P581" i="1"/>
  <c r="F580" i="2" s="1"/>
  <c r="P582" i="1"/>
  <c r="F581" i="2" s="1"/>
  <c r="P583" i="1"/>
  <c r="F582" i="2" s="1"/>
  <c r="P584" i="1"/>
  <c r="F583" i="2" s="1"/>
  <c r="P585" i="1"/>
  <c r="F584" i="2" s="1"/>
  <c r="P586" i="1"/>
  <c r="F585" i="2" s="1"/>
  <c r="P587" i="1"/>
  <c r="F586" i="2" s="1"/>
  <c r="P588" i="1"/>
  <c r="P589" i="1"/>
  <c r="P590" i="1"/>
  <c r="P5" i="1"/>
  <c r="S406" i="2"/>
  <c r="H360" i="2"/>
  <c r="W4" i="1"/>
  <c r="Y4" i="1"/>
  <c r="K3" i="2" s="1"/>
  <c r="Y10" i="1"/>
  <c r="K9" i="2" s="1"/>
  <c r="Y18" i="1"/>
  <c r="K17" i="2" s="1"/>
  <c r="Y26" i="1"/>
  <c r="K25" i="2" s="1"/>
  <c r="Y34" i="1"/>
  <c r="K33" i="2" s="1"/>
  <c r="Y42" i="1"/>
  <c r="K41" i="2" s="1"/>
  <c r="Y50" i="1"/>
  <c r="K49" i="2" s="1"/>
  <c r="Y58" i="1"/>
  <c r="K57" i="2" s="1"/>
  <c r="Y74" i="1"/>
  <c r="K73" i="2" s="1"/>
  <c r="Y87" i="1"/>
  <c r="K86" i="2" s="1"/>
  <c r="Y89" i="1"/>
  <c r="K88" i="2" s="1"/>
  <c r="Y91" i="1"/>
  <c r="K90" i="2" s="1"/>
  <c r="Y93" i="1"/>
  <c r="K92" i="2" s="1"/>
  <c r="Y95" i="1"/>
  <c r="K94" i="2" s="1"/>
  <c r="Y97" i="1"/>
  <c r="K96" i="2" s="1"/>
  <c r="Y99" i="1"/>
  <c r="K98" i="2" s="1"/>
  <c r="Y101" i="1"/>
  <c r="K100" i="2" s="1"/>
  <c r="Y103" i="1"/>
  <c r="K102" i="2" s="1"/>
  <c r="Y105" i="1"/>
  <c r="K104" i="2" s="1"/>
  <c r="Y107" i="1"/>
  <c r="K106" i="2" s="1"/>
  <c r="Y109" i="1"/>
  <c r="K108" i="2" s="1"/>
  <c r="Y111" i="1"/>
  <c r="K110" i="2" s="1"/>
  <c r="Y113" i="1"/>
  <c r="K112" i="2" s="1"/>
  <c r="Y115" i="1"/>
  <c r="K114" i="2" s="1"/>
  <c r="Y117" i="1"/>
  <c r="K116" i="2" s="1"/>
  <c r="Y119" i="1"/>
  <c r="K118" i="2" s="1"/>
  <c r="Y121" i="1"/>
  <c r="K120" i="2" s="1"/>
  <c r="Y123" i="1"/>
  <c r="K122" i="2" s="1"/>
  <c r="Y125" i="1"/>
  <c r="K124" i="2" s="1"/>
  <c r="Y127" i="1"/>
  <c r="K126" i="2" s="1"/>
  <c r="Y129" i="1"/>
  <c r="K128" i="2" s="1"/>
  <c r="Y131" i="1"/>
  <c r="K130" i="2" s="1"/>
  <c r="Y133" i="1"/>
  <c r="K132" i="2" s="1"/>
  <c r="Y135" i="1"/>
  <c r="K134" i="2" s="1"/>
  <c r="Y137" i="1"/>
  <c r="K136" i="2" s="1"/>
  <c r="Y139" i="1"/>
  <c r="K138" i="2" s="1"/>
  <c r="Y141" i="1"/>
  <c r="K140" i="2" s="1"/>
  <c r="Y143" i="1"/>
  <c r="K142" i="2" s="1"/>
  <c r="Y145" i="1"/>
  <c r="K144" i="2" s="1"/>
  <c r="Y147" i="1"/>
  <c r="K146" i="2" s="1"/>
  <c r="Y149" i="1"/>
  <c r="K148" i="2" s="1"/>
  <c r="Y151" i="1"/>
  <c r="K150" i="2" s="1"/>
  <c r="Y153" i="1"/>
  <c r="K152" i="2" s="1"/>
  <c r="Y155" i="1"/>
  <c r="K154" i="2" s="1"/>
  <c r="Y157" i="1"/>
  <c r="K156" i="2" s="1"/>
  <c r="Y159" i="1"/>
  <c r="K158" i="2" s="1"/>
  <c r="Y161" i="1"/>
  <c r="K160" i="2" s="1"/>
  <c r="Y163" i="1"/>
  <c r="K162" i="2" s="1"/>
  <c r="Y165" i="1"/>
  <c r="K164" i="2" s="1"/>
  <c r="Y167" i="1"/>
  <c r="K166" i="2" s="1"/>
  <c r="Y169" i="1"/>
  <c r="K168" i="2" s="1"/>
  <c r="Y171" i="1"/>
  <c r="K170" i="2" s="1"/>
  <c r="Y173" i="1"/>
  <c r="K172" i="2" s="1"/>
  <c r="Y175" i="1"/>
  <c r="K174" i="2" s="1"/>
  <c r="Y177" i="1"/>
  <c r="K176" i="2" s="1"/>
  <c r="Y179" i="1"/>
  <c r="K178" i="2" s="1"/>
  <c r="Y181" i="1"/>
  <c r="K180" i="2" s="1"/>
  <c r="Y183" i="1"/>
  <c r="K182" i="2" s="1"/>
  <c r="Y185" i="1"/>
  <c r="K184" i="2" s="1"/>
  <c r="Y187" i="1"/>
  <c r="K186" i="2" s="1"/>
  <c r="Y189" i="1"/>
  <c r="K188" i="2" s="1"/>
  <c r="Y191" i="1"/>
  <c r="K190" i="2" s="1"/>
  <c r="Y193" i="1"/>
  <c r="K192" i="2" s="1"/>
  <c r="Y195" i="1"/>
  <c r="K194" i="2" s="1"/>
  <c r="Y197" i="1"/>
  <c r="K196" i="2" s="1"/>
  <c r="Y199" i="1"/>
  <c r="K198" i="2" s="1"/>
  <c r="Y201" i="1"/>
  <c r="K200" i="2" s="1"/>
  <c r="Y203" i="1"/>
  <c r="K202" i="2" s="1"/>
  <c r="Y205" i="1"/>
  <c r="K204" i="2" s="1"/>
  <c r="Y207" i="1"/>
  <c r="K206" i="2" s="1"/>
  <c r="Y209" i="1"/>
  <c r="K208" i="2" s="1"/>
  <c r="Y211" i="1"/>
  <c r="K210" i="2" s="1"/>
  <c r="Y213" i="1"/>
  <c r="K212" i="2" s="1"/>
  <c r="Y215" i="1"/>
  <c r="K214" i="2" s="1"/>
  <c r="Y217" i="1"/>
  <c r="K216" i="2" s="1"/>
  <c r="Y219" i="1"/>
  <c r="K218" i="2" s="1"/>
  <c r="Y221" i="1"/>
  <c r="K220" i="2" s="1"/>
  <c r="Y223" i="1"/>
  <c r="K222" i="2" s="1"/>
  <c r="Y225" i="1"/>
  <c r="K224" i="2" s="1"/>
  <c r="Y227" i="1"/>
  <c r="K226" i="2" s="1"/>
  <c r="Y229" i="1"/>
  <c r="K228" i="2" s="1"/>
  <c r="Y231" i="1"/>
  <c r="K230" i="2" s="1"/>
  <c r="Y233" i="1"/>
  <c r="K232" i="2" s="1"/>
  <c r="Y235" i="1"/>
  <c r="K234" i="2" s="1"/>
  <c r="Y237" i="1"/>
  <c r="K236" i="2" s="1"/>
  <c r="Y239" i="1"/>
  <c r="K238" i="2" s="1"/>
  <c r="Y241" i="1"/>
  <c r="K240" i="2" s="1"/>
  <c r="Y243" i="1"/>
  <c r="K242" i="2" s="1"/>
  <c r="Y245" i="1"/>
  <c r="K244" i="2" s="1"/>
  <c r="Y247" i="1"/>
  <c r="K246" i="2" s="1"/>
  <c r="Y249" i="1"/>
  <c r="K248" i="2" s="1"/>
  <c r="Y251" i="1"/>
  <c r="K250" i="2" s="1"/>
  <c r="Y253" i="1"/>
  <c r="K252" i="2" s="1"/>
  <c r="Y255" i="1"/>
  <c r="K254" i="2" s="1"/>
  <c r="Y257" i="1"/>
  <c r="K256" i="2" s="1"/>
  <c r="Y259" i="1"/>
  <c r="K258" i="2" s="1"/>
  <c r="Y261" i="1"/>
  <c r="K260" i="2" s="1"/>
  <c r="Y263" i="1"/>
  <c r="K262" i="2" s="1"/>
  <c r="Y265" i="1"/>
  <c r="K264" i="2" s="1"/>
  <c r="Y267" i="1"/>
  <c r="K266" i="2" s="1"/>
  <c r="Y269" i="1"/>
  <c r="K268" i="2" s="1"/>
  <c r="Y271" i="1"/>
  <c r="K270" i="2" s="1"/>
  <c r="Y273" i="1"/>
  <c r="K272" i="2" s="1"/>
  <c r="Y275" i="1"/>
  <c r="K274" i="2" s="1"/>
  <c r="Y277" i="1"/>
  <c r="K276" i="2" s="1"/>
  <c r="Y279" i="1"/>
  <c r="K278" i="2" s="1"/>
  <c r="Y281" i="1"/>
  <c r="K280" i="2" s="1"/>
  <c r="Y283" i="1"/>
  <c r="K282" i="2" s="1"/>
  <c r="Y285" i="1"/>
  <c r="K284" i="2" s="1"/>
  <c r="Y287" i="1"/>
  <c r="K286" i="2" s="1"/>
  <c r="Y289" i="1"/>
  <c r="K288" i="2" s="1"/>
  <c r="Y291" i="1"/>
  <c r="K290" i="2" s="1"/>
  <c r="Y293" i="1"/>
  <c r="K292" i="2" s="1"/>
  <c r="Y295" i="1"/>
  <c r="K294" i="2" s="1"/>
  <c r="Y297" i="1"/>
  <c r="K296" i="2" s="1"/>
  <c r="Y299" i="1"/>
  <c r="K298" i="2" s="1"/>
  <c r="Y301" i="1"/>
  <c r="K300" i="2" s="1"/>
  <c r="Y303" i="1"/>
  <c r="K302" i="2" s="1"/>
  <c r="Y305" i="1"/>
  <c r="K304" i="2" s="1"/>
  <c r="Y307" i="1"/>
  <c r="K306" i="2" s="1"/>
  <c r="Y309" i="1"/>
  <c r="K308" i="2" s="1"/>
  <c r="Y311" i="1"/>
  <c r="K310" i="2" s="1"/>
  <c r="Y313" i="1"/>
  <c r="K312" i="2" s="1"/>
  <c r="Y315" i="1"/>
  <c r="K314" i="2" s="1"/>
  <c r="Y317" i="1"/>
  <c r="K316" i="2" s="1"/>
  <c r="Y319" i="1"/>
  <c r="K318" i="2" s="1"/>
  <c r="Y321" i="1"/>
  <c r="K320" i="2" s="1"/>
  <c r="Y323" i="1"/>
  <c r="K322" i="2" s="1"/>
  <c r="Y325" i="1"/>
  <c r="K324" i="2" s="1"/>
  <c r="Y327" i="1"/>
  <c r="K326" i="2" s="1"/>
  <c r="Y329" i="1"/>
  <c r="K328" i="2" s="1"/>
  <c r="Y331" i="1"/>
  <c r="K330" i="2" s="1"/>
  <c r="Y333" i="1"/>
  <c r="K332" i="2" s="1"/>
  <c r="Y335" i="1"/>
  <c r="K334" i="2" s="1"/>
  <c r="Y337" i="1"/>
  <c r="K336" i="2" s="1"/>
  <c r="Y339" i="1"/>
  <c r="K338" i="2" s="1"/>
  <c r="Y341" i="1"/>
  <c r="K340" i="2" s="1"/>
  <c r="Y343" i="1"/>
  <c r="K342" i="2" s="1"/>
  <c r="Y345" i="1"/>
  <c r="K344" i="2" s="1"/>
  <c r="Y347" i="1"/>
  <c r="K346" i="2" s="1"/>
  <c r="Y349" i="1"/>
  <c r="K348" i="2" s="1"/>
  <c r="Y351" i="1"/>
  <c r="K350" i="2" s="1"/>
  <c r="Y353" i="1"/>
  <c r="K352" i="2" s="1"/>
  <c r="Y355" i="1"/>
  <c r="K354" i="2" s="1"/>
  <c r="Y357" i="1"/>
  <c r="K356" i="2" s="1"/>
  <c r="Y359" i="1"/>
  <c r="K358" i="2" s="1"/>
  <c r="Y361" i="1"/>
  <c r="K360" i="2" s="1"/>
  <c r="Y363" i="1"/>
  <c r="K362" i="2" s="1"/>
  <c r="Y365" i="1"/>
  <c r="K364" i="2" s="1"/>
  <c r="Y367" i="1"/>
  <c r="K366" i="2" s="1"/>
  <c r="Y369" i="1"/>
  <c r="K368" i="2" s="1"/>
  <c r="Y371" i="1"/>
  <c r="K370" i="2" s="1"/>
  <c r="Y373" i="1"/>
  <c r="K372" i="2" s="1"/>
  <c r="Y375" i="1"/>
  <c r="K374" i="2" s="1"/>
  <c r="Y377" i="1"/>
  <c r="K376" i="2" s="1"/>
  <c r="Y379" i="1"/>
  <c r="K378" i="2" s="1"/>
  <c r="Y381" i="1"/>
  <c r="K380" i="2" s="1"/>
  <c r="Y383" i="1"/>
  <c r="K382" i="2" s="1"/>
  <c r="Y385" i="1"/>
  <c r="K384" i="2" s="1"/>
  <c r="Y387" i="1"/>
  <c r="K386" i="2" s="1"/>
  <c r="Y389" i="1"/>
  <c r="K388" i="2" s="1"/>
  <c r="Y391" i="1"/>
  <c r="K390" i="2" s="1"/>
  <c r="Y393" i="1"/>
  <c r="K392" i="2" s="1"/>
  <c r="Y395" i="1"/>
  <c r="K394" i="2" s="1"/>
  <c r="Y397" i="1"/>
  <c r="K396" i="2" s="1"/>
  <c r="Y399" i="1"/>
  <c r="K398" i="2" s="1"/>
  <c r="Y401" i="1"/>
  <c r="K400" i="2" s="1"/>
  <c r="Y403" i="1"/>
  <c r="K402" i="2" s="1"/>
  <c r="Y405" i="1"/>
  <c r="K404" i="2" s="1"/>
  <c r="Y407" i="1"/>
  <c r="K406" i="2" s="1"/>
  <c r="Y409" i="1"/>
  <c r="K408" i="2" s="1"/>
  <c r="Y411" i="1"/>
  <c r="K410" i="2" s="1"/>
  <c r="Y413" i="1"/>
  <c r="K412" i="2" s="1"/>
  <c r="Y415" i="1"/>
  <c r="K414" i="2" s="1"/>
  <c r="Y417" i="1"/>
  <c r="K416" i="2" s="1"/>
  <c r="Y419" i="1"/>
  <c r="K418" i="2" s="1"/>
  <c r="Y421" i="1"/>
  <c r="K420" i="2" s="1"/>
  <c r="Y423" i="1"/>
  <c r="K422" i="2" s="1"/>
  <c r="Y425" i="1"/>
  <c r="K424" i="2" s="1"/>
  <c r="Y427" i="1"/>
  <c r="K426" i="2" s="1"/>
  <c r="Y429" i="1"/>
  <c r="K428" i="2" s="1"/>
  <c r="Y431" i="1"/>
  <c r="K430" i="2" s="1"/>
  <c r="Y433" i="1"/>
  <c r="K432" i="2" s="1"/>
  <c r="Y435" i="1"/>
  <c r="K434" i="2" s="1"/>
  <c r="Y437" i="1"/>
  <c r="K436" i="2" s="1"/>
  <c r="Y439" i="1"/>
  <c r="K438" i="2" s="1"/>
  <c r="Y441" i="1"/>
  <c r="K440" i="2" s="1"/>
  <c r="Y443" i="1"/>
  <c r="K442" i="2" s="1"/>
  <c r="Y445" i="1"/>
  <c r="K444" i="2" s="1"/>
  <c r="Y447" i="1"/>
  <c r="K446" i="2" s="1"/>
  <c r="Y449" i="1"/>
  <c r="K448" i="2" s="1"/>
  <c r="Y451" i="1"/>
  <c r="K450" i="2" s="1"/>
  <c r="Y453" i="1"/>
  <c r="K452" i="2" s="1"/>
  <c r="Y455" i="1"/>
  <c r="K454" i="2" s="1"/>
  <c r="Y457" i="1"/>
  <c r="K456" i="2" s="1"/>
  <c r="Y459" i="1"/>
  <c r="K458" i="2" s="1"/>
  <c r="Y461" i="1"/>
  <c r="K460" i="2" s="1"/>
  <c r="Y463" i="1"/>
  <c r="K462" i="2" s="1"/>
  <c r="Y465" i="1"/>
  <c r="K464" i="2" s="1"/>
  <c r="Y467" i="1"/>
  <c r="K466" i="2" s="1"/>
  <c r="Y469" i="1"/>
  <c r="K468" i="2" s="1"/>
  <c r="Y471" i="1"/>
  <c r="K470" i="2" s="1"/>
  <c r="Y473" i="1"/>
  <c r="K472" i="2" s="1"/>
  <c r="Y475" i="1"/>
  <c r="K474" i="2" s="1"/>
  <c r="Y477" i="1"/>
  <c r="K476" i="2" s="1"/>
  <c r="Y479" i="1"/>
  <c r="K478" i="2" s="1"/>
  <c r="Y481" i="1"/>
  <c r="K480" i="2" s="1"/>
  <c r="Y483" i="1"/>
  <c r="K482" i="2" s="1"/>
  <c r="Y485" i="1"/>
  <c r="K484" i="2" s="1"/>
  <c r="Y487" i="1"/>
  <c r="K486" i="2" s="1"/>
  <c r="Y489" i="1"/>
  <c r="K488" i="2" s="1"/>
  <c r="Y491" i="1"/>
  <c r="K490" i="2" s="1"/>
  <c r="Y493" i="1"/>
  <c r="K492" i="2" s="1"/>
  <c r="Y495" i="1"/>
  <c r="K494" i="2" s="1"/>
  <c r="Y497" i="1"/>
  <c r="K496" i="2" s="1"/>
  <c r="Y499" i="1"/>
  <c r="K498" i="2" s="1"/>
  <c r="Y501" i="1"/>
  <c r="K500" i="2" s="1"/>
  <c r="Y503" i="1"/>
  <c r="K502" i="2" s="1"/>
  <c r="Y505" i="1"/>
  <c r="K504" i="2" s="1"/>
  <c r="Y507" i="1"/>
  <c r="K506" i="2" s="1"/>
  <c r="Y509" i="1"/>
  <c r="K508" i="2" s="1"/>
  <c r="Y511" i="1"/>
  <c r="K510" i="2" s="1"/>
  <c r="Y513" i="1"/>
  <c r="K512" i="2" s="1"/>
  <c r="Y515" i="1"/>
  <c r="K514" i="2" s="1"/>
  <c r="Y517" i="1"/>
  <c r="K516" i="2" s="1"/>
  <c r="Y519" i="1"/>
  <c r="K518" i="2" s="1"/>
  <c r="Y521" i="1"/>
  <c r="K520" i="2" s="1"/>
  <c r="Y523" i="1"/>
  <c r="K522" i="2" s="1"/>
  <c r="Y525" i="1"/>
  <c r="K524" i="2" s="1"/>
  <c r="Y527" i="1"/>
  <c r="K526" i="2" s="1"/>
  <c r="Y529" i="1"/>
  <c r="K528" i="2" s="1"/>
  <c r="Y531" i="1"/>
  <c r="K530" i="2" s="1"/>
  <c r="Y533" i="1"/>
  <c r="K532" i="2" s="1"/>
  <c r="Y535" i="1"/>
  <c r="K534" i="2" s="1"/>
  <c r="Y537" i="1"/>
  <c r="K536" i="2" s="1"/>
  <c r="Y539" i="1"/>
  <c r="K538" i="2" s="1"/>
  <c r="Y541" i="1"/>
  <c r="K540" i="2" s="1"/>
  <c r="Y543" i="1"/>
  <c r="K542" i="2" s="1"/>
  <c r="Y545" i="1"/>
  <c r="K544" i="2" s="1"/>
  <c r="Y547" i="1"/>
  <c r="K546" i="2" s="1"/>
  <c r="Y549" i="1"/>
  <c r="K548" i="2" s="1"/>
  <c r="Y551" i="1"/>
  <c r="K550" i="2" s="1"/>
  <c r="Y553" i="1"/>
  <c r="K552" i="2" s="1"/>
  <c r="Y555" i="1"/>
  <c r="K554" i="2" s="1"/>
  <c r="Y557" i="1"/>
  <c r="K556" i="2" s="1"/>
  <c r="Y559" i="1"/>
  <c r="K558" i="2" s="1"/>
  <c r="Y561" i="1"/>
  <c r="K560" i="2" s="1"/>
  <c r="Y563" i="1"/>
  <c r="K562" i="2" s="1"/>
  <c r="Y565" i="1"/>
  <c r="K564" i="2" s="1"/>
  <c r="Y567" i="1"/>
  <c r="K566" i="2" s="1"/>
  <c r="Y569" i="1"/>
  <c r="K568" i="2" s="1"/>
  <c r="Y571" i="1"/>
  <c r="K570" i="2" s="1"/>
  <c r="Y573" i="1"/>
  <c r="K572" i="2" s="1"/>
  <c r="Y575" i="1"/>
  <c r="K574" i="2" s="1"/>
  <c r="Y577" i="1"/>
  <c r="K576" i="2" s="1"/>
  <c r="Y579" i="1"/>
  <c r="K578" i="2" s="1"/>
  <c r="Y581" i="1"/>
  <c r="K580" i="2" s="1"/>
  <c r="Y583" i="1"/>
  <c r="K582" i="2" s="1"/>
  <c r="Y585" i="1"/>
  <c r="K584" i="2" s="1"/>
  <c r="Y587" i="1"/>
  <c r="K586" i="2" s="1"/>
  <c r="X82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1" i="1"/>
  <c r="X263" i="1"/>
  <c r="X265" i="1"/>
  <c r="X267" i="1"/>
  <c r="X269" i="1"/>
  <c r="X271" i="1"/>
  <c r="X273" i="1"/>
  <c r="X275" i="1"/>
  <c r="X277" i="1"/>
  <c r="X279" i="1"/>
  <c r="X281" i="1"/>
  <c r="X283" i="1"/>
  <c r="X285" i="1"/>
  <c r="X287" i="1"/>
  <c r="X289" i="1"/>
  <c r="X291" i="1"/>
  <c r="X293" i="1"/>
  <c r="X295" i="1"/>
  <c r="X297" i="1"/>
  <c r="X299" i="1"/>
  <c r="X301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2" i="1"/>
  <c r="X334" i="1"/>
  <c r="X336" i="1"/>
  <c r="X338" i="1"/>
  <c r="X340" i="1"/>
  <c r="X342" i="1"/>
  <c r="X344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4" i="1"/>
  <c r="X586" i="1"/>
  <c r="W9" i="1"/>
  <c r="W11" i="1"/>
  <c r="W13" i="1"/>
  <c r="W15" i="1"/>
  <c r="W17" i="1"/>
  <c r="W19" i="1"/>
  <c r="W21" i="1"/>
  <c r="W23" i="1"/>
  <c r="W25" i="1"/>
  <c r="W27" i="1"/>
  <c r="W29" i="1"/>
  <c r="W31" i="1"/>
  <c r="W33" i="1"/>
  <c r="W35" i="1"/>
  <c r="W37" i="1"/>
  <c r="W39" i="1"/>
  <c r="W41" i="1"/>
  <c r="W43" i="1"/>
  <c r="W45" i="1"/>
  <c r="W47" i="1"/>
  <c r="W49" i="1"/>
  <c r="W51" i="1"/>
  <c r="W53" i="1"/>
  <c r="W55" i="1"/>
  <c r="W57" i="1"/>
  <c r="W59" i="1"/>
  <c r="W61" i="1"/>
  <c r="W63" i="1"/>
  <c r="W65" i="1"/>
  <c r="W67" i="1"/>
  <c r="W69" i="1"/>
  <c r="W71" i="1"/>
  <c r="W73" i="1"/>
  <c r="W75" i="1"/>
  <c r="W77" i="1"/>
  <c r="W79" i="1"/>
  <c r="W81" i="1"/>
  <c r="W83" i="1"/>
  <c r="W85" i="1"/>
  <c r="W87" i="1"/>
  <c r="W89" i="1"/>
  <c r="W91" i="1"/>
  <c r="W93" i="1"/>
  <c r="W95" i="1"/>
  <c r="W97" i="1"/>
  <c r="W99" i="1"/>
  <c r="W101" i="1"/>
  <c r="W103" i="1"/>
  <c r="W105" i="1"/>
  <c r="W107" i="1"/>
  <c r="W109" i="1"/>
  <c r="W111" i="1"/>
  <c r="W113" i="1"/>
  <c r="W115" i="1"/>
  <c r="W117" i="1"/>
  <c r="W119" i="1"/>
  <c r="W121" i="1"/>
  <c r="W123" i="1"/>
  <c r="W125" i="1"/>
  <c r="W127" i="1"/>
  <c r="W129" i="1"/>
  <c r="W131" i="1"/>
  <c r="W133" i="1"/>
  <c r="W135" i="1"/>
  <c r="W137" i="1"/>
  <c r="W139" i="1"/>
  <c r="W141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AG419" i="1" s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AG434" i="1" s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AG468" i="1" s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AG490" i="1" s="1"/>
  <c r="W491" i="1"/>
  <c r="W492" i="1"/>
  <c r="W493" i="1"/>
  <c r="W494" i="1"/>
  <c r="W495" i="1"/>
  <c r="W496" i="1"/>
  <c r="W497" i="1"/>
  <c r="AG497" i="1" s="1"/>
  <c r="W498" i="1"/>
  <c r="W499" i="1"/>
  <c r="W500" i="1"/>
  <c r="W501" i="1"/>
  <c r="W502" i="1"/>
  <c r="W503" i="1"/>
  <c r="W504" i="1"/>
  <c r="W505" i="1"/>
  <c r="W506" i="1"/>
  <c r="W507" i="1"/>
  <c r="AG507" i="1" s="1"/>
  <c r="W508" i="1"/>
  <c r="W509" i="1"/>
  <c r="W510" i="1"/>
  <c r="W511" i="1"/>
  <c r="W512" i="1"/>
  <c r="W513" i="1"/>
  <c r="W514" i="1"/>
  <c r="W515" i="1"/>
  <c r="W516" i="1"/>
  <c r="W517" i="1"/>
  <c r="W518" i="1"/>
  <c r="AG518" i="1" s="1"/>
  <c r="W519" i="1"/>
  <c r="W520" i="1"/>
  <c r="W521" i="1"/>
  <c r="AG521" i="1" s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AG558" i="1" s="1"/>
  <c r="W559" i="1"/>
  <c r="W560" i="1"/>
  <c r="W561" i="1"/>
  <c r="W562" i="1"/>
  <c r="W563" i="1"/>
  <c r="W564" i="1"/>
  <c r="AG564" i="1" s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I81" i="2" s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I108" i="2" s="1"/>
  <c r="V110" i="1"/>
  <c r="I109" i="2" s="1"/>
  <c r="V111" i="1"/>
  <c r="I110" i="2" s="1"/>
  <c r="V112" i="1"/>
  <c r="I111" i="2" s="1"/>
  <c r="V113" i="1"/>
  <c r="I112" i="2" s="1"/>
  <c r="V114" i="1"/>
  <c r="I113" i="2" s="1"/>
  <c r="V115" i="1"/>
  <c r="I114" i="2" s="1"/>
  <c r="V116" i="1"/>
  <c r="I115" i="2" s="1"/>
  <c r="V117" i="1"/>
  <c r="I116" i="2" s="1"/>
  <c r="V118" i="1"/>
  <c r="I117" i="2" s="1"/>
  <c r="V119" i="1"/>
  <c r="I118" i="2" s="1"/>
  <c r="V120" i="1"/>
  <c r="I119" i="2" s="1"/>
  <c r="V121" i="1"/>
  <c r="I120" i="2" s="1"/>
  <c r="V122" i="1"/>
  <c r="I121" i="2" s="1"/>
  <c r="V123" i="1"/>
  <c r="I122" i="2" s="1"/>
  <c r="V124" i="1"/>
  <c r="I123" i="2" s="1"/>
  <c r="V125" i="1"/>
  <c r="I124" i="2" s="1"/>
  <c r="V126" i="1"/>
  <c r="I125" i="2" s="1"/>
  <c r="V127" i="1"/>
  <c r="I126" i="2" s="1"/>
  <c r="V128" i="1"/>
  <c r="I127" i="2" s="1"/>
  <c r="V129" i="1"/>
  <c r="I128" i="2" s="1"/>
  <c r="V130" i="1"/>
  <c r="I129" i="2" s="1"/>
  <c r="V131" i="1"/>
  <c r="I130" i="2" s="1"/>
  <c r="V132" i="1"/>
  <c r="I131" i="2" s="1"/>
  <c r="V133" i="1"/>
  <c r="I132" i="2" s="1"/>
  <c r="V134" i="1"/>
  <c r="I133" i="2" s="1"/>
  <c r="V135" i="1"/>
  <c r="I134" i="2" s="1"/>
  <c r="V136" i="1"/>
  <c r="I135" i="2" s="1"/>
  <c r="V137" i="1"/>
  <c r="I136" i="2" s="1"/>
  <c r="V138" i="1"/>
  <c r="I137" i="2" s="1"/>
  <c r="V139" i="1"/>
  <c r="I138" i="2" s="1"/>
  <c r="V140" i="1"/>
  <c r="I139" i="2" s="1"/>
  <c r="V141" i="1"/>
  <c r="I140" i="2" s="1"/>
  <c r="V142" i="1"/>
  <c r="I141" i="2" s="1"/>
  <c r="V143" i="1"/>
  <c r="I142" i="2" s="1"/>
  <c r="V144" i="1"/>
  <c r="I143" i="2" s="1"/>
  <c r="V145" i="1"/>
  <c r="I144" i="2" s="1"/>
  <c r="V146" i="1"/>
  <c r="I145" i="2" s="1"/>
  <c r="V147" i="1"/>
  <c r="I146" i="2" s="1"/>
  <c r="V148" i="1"/>
  <c r="I147" i="2" s="1"/>
  <c r="V149" i="1"/>
  <c r="I148" i="2" s="1"/>
  <c r="V150" i="1"/>
  <c r="I149" i="2" s="1"/>
  <c r="V151" i="1"/>
  <c r="I150" i="2" s="1"/>
  <c r="V152" i="1"/>
  <c r="I151" i="2" s="1"/>
  <c r="V153" i="1"/>
  <c r="I152" i="2" s="1"/>
  <c r="V154" i="1"/>
  <c r="I153" i="2" s="1"/>
  <c r="V155" i="1"/>
  <c r="I154" i="2" s="1"/>
  <c r="V156" i="1"/>
  <c r="I155" i="2" s="1"/>
  <c r="V157" i="1"/>
  <c r="I156" i="2" s="1"/>
  <c r="V158" i="1"/>
  <c r="I157" i="2" s="1"/>
  <c r="V159" i="1"/>
  <c r="I158" i="2" s="1"/>
  <c r="V160" i="1"/>
  <c r="I159" i="2" s="1"/>
  <c r="V161" i="1"/>
  <c r="I160" i="2" s="1"/>
  <c r="V162" i="1"/>
  <c r="I161" i="2" s="1"/>
  <c r="V163" i="1"/>
  <c r="I162" i="2" s="1"/>
  <c r="V164" i="1"/>
  <c r="I163" i="2" s="1"/>
  <c r="V165" i="1"/>
  <c r="I164" i="2" s="1"/>
  <c r="V166" i="1"/>
  <c r="I165" i="2" s="1"/>
  <c r="V167" i="1"/>
  <c r="I166" i="2" s="1"/>
  <c r="V168" i="1"/>
  <c r="I167" i="2" s="1"/>
  <c r="V169" i="1"/>
  <c r="I168" i="2" s="1"/>
  <c r="V170" i="1"/>
  <c r="I169" i="2" s="1"/>
  <c r="V171" i="1"/>
  <c r="I170" i="2" s="1"/>
  <c r="V172" i="1"/>
  <c r="I171" i="2" s="1"/>
  <c r="V173" i="1"/>
  <c r="I172" i="2" s="1"/>
  <c r="V174" i="1"/>
  <c r="I173" i="2" s="1"/>
  <c r="V175" i="1"/>
  <c r="I174" i="2" s="1"/>
  <c r="V176" i="1"/>
  <c r="I175" i="2" s="1"/>
  <c r="V177" i="1"/>
  <c r="I176" i="2" s="1"/>
  <c r="V178" i="1"/>
  <c r="I177" i="2" s="1"/>
  <c r="V179" i="1"/>
  <c r="I178" i="2" s="1"/>
  <c r="V180" i="1"/>
  <c r="I179" i="2" s="1"/>
  <c r="V181" i="1"/>
  <c r="I180" i="2" s="1"/>
  <c r="V182" i="1"/>
  <c r="I181" i="2" s="1"/>
  <c r="V183" i="1"/>
  <c r="I182" i="2" s="1"/>
  <c r="V184" i="1"/>
  <c r="I183" i="2" s="1"/>
  <c r="V185" i="1"/>
  <c r="I184" i="2" s="1"/>
  <c r="V186" i="1"/>
  <c r="I185" i="2" s="1"/>
  <c r="V187" i="1"/>
  <c r="I186" i="2" s="1"/>
  <c r="V188" i="1"/>
  <c r="I187" i="2" s="1"/>
  <c r="V189" i="1"/>
  <c r="I188" i="2" s="1"/>
  <c r="V190" i="1"/>
  <c r="I189" i="2" s="1"/>
  <c r="V191" i="1"/>
  <c r="I190" i="2" s="1"/>
  <c r="V192" i="1"/>
  <c r="I191" i="2" s="1"/>
  <c r="V193" i="1"/>
  <c r="I192" i="2" s="1"/>
  <c r="V194" i="1"/>
  <c r="I193" i="2" s="1"/>
  <c r="V195" i="1"/>
  <c r="I194" i="2" s="1"/>
  <c r="V196" i="1"/>
  <c r="I195" i="2" s="1"/>
  <c r="V197" i="1"/>
  <c r="I196" i="2" s="1"/>
  <c r="V198" i="1"/>
  <c r="I197" i="2" s="1"/>
  <c r="V199" i="1"/>
  <c r="I198" i="2" s="1"/>
  <c r="V200" i="1"/>
  <c r="I199" i="2" s="1"/>
  <c r="V201" i="1"/>
  <c r="I200" i="2" s="1"/>
  <c r="V202" i="1"/>
  <c r="I201" i="2" s="1"/>
  <c r="V203" i="1"/>
  <c r="I202" i="2" s="1"/>
  <c r="V204" i="1"/>
  <c r="I203" i="2" s="1"/>
  <c r="V205" i="1"/>
  <c r="I204" i="2" s="1"/>
  <c r="V206" i="1"/>
  <c r="I205" i="2" s="1"/>
  <c r="V207" i="1"/>
  <c r="I206" i="2" s="1"/>
  <c r="V208" i="1"/>
  <c r="I207" i="2" s="1"/>
  <c r="V209" i="1"/>
  <c r="I208" i="2" s="1"/>
  <c r="V210" i="1"/>
  <c r="I209" i="2" s="1"/>
  <c r="V211" i="1"/>
  <c r="I210" i="2" s="1"/>
  <c r="V212" i="1"/>
  <c r="I211" i="2" s="1"/>
  <c r="V213" i="1"/>
  <c r="I212" i="2" s="1"/>
  <c r="V214" i="1"/>
  <c r="I213" i="2" s="1"/>
  <c r="V215" i="1"/>
  <c r="I214" i="2" s="1"/>
  <c r="V216" i="1"/>
  <c r="I215" i="2" s="1"/>
  <c r="V217" i="1"/>
  <c r="I216" i="2" s="1"/>
  <c r="V218" i="1"/>
  <c r="I217" i="2" s="1"/>
  <c r="V219" i="1"/>
  <c r="I218" i="2" s="1"/>
  <c r="V220" i="1"/>
  <c r="I219" i="2" s="1"/>
  <c r="V221" i="1"/>
  <c r="I220" i="2" s="1"/>
  <c r="V222" i="1"/>
  <c r="I221" i="2" s="1"/>
  <c r="V223" i="1"/>
  <c r="I222" i="2" s="1"/>
  <c r="V224" i="1"/>
  <c r="I223" i="2" s="1"/>
  <c r="V225" i="1"/>
  <c r="I224" i="2" s="1"/>
  <c r="V226" i="1"/>
  <c r="I225" i="2" s="1"/>
  <c r="V227" i="1"/>
  <c r="I226" i="2" s="1"/>
  <c r="V228" i="1"/>
  <c r="I227" i="2" s="1"/>
  <c r="V229" i="1"/>
  <c r="I228" i="2" s="1"/>
  <c r="V230" i="1"/>
  <c r="I229" i="2" s="1"/>
  <c r="V231" i="1"/>
  <c r="I230" i="2" s="1"/>
  <c r="V232" i="1"/>
  <c r="I231" i="2" s="1"/>
  <c r="V233" i="1"/>
  <c r="I232" i="2" s="1"/>
  <c r="V234" i="1"/>
  <c r="I233" i="2" s="1"/>
  <c r="V235" i="1"/>
  <c r="I234" i="2" s="1"/>
  <c r="V236" i="1"/>
  <c r="I235" i="2" s="1"/>
  <c r="V237" i="1"/>
  <c r="I236" i="2" s="1"/>
  <c r="V238" i="1"/>
  <c r="I237" i="2" s="1"/>
  <c r="V239" i="1"/>
  <c r="I238" i="2" s="1"/>
  <c r="V240" i="1"/>
  <c r="I239" i="2" s="1"/>
  <c r="V241" i="1"/>
  <c r="I240" i="2" s="1"/>
  <c r="V242" i="1"/>
  <c r="I241" i="2" s="1"/>
  <c r="V243" i="1"/>
  <c r="I242" i="2" s="1"/>
  <c r="V244" i="1"/>
  <c r="I243" i="2" s="1"/>
  <c r="V245" i="1"/>
  <c r="I244" i="2" s="1"/>
  <c r="V246" i="1"/>
  <c r="I245" i="2" s="1"/>
  <c r="V247" i="1"/>
  <c r="I246" i="2" s="1"/>
  <c r="V248" i="1"/>
  <c r="I247" i="2" s="1"/>
  <c r="V249" i="1"/>
  <c r="I248" i="2" s="1"/>
  <c r="V250" i="1"/>
  <c r="I249" i="2" s="1"/>
  <c r="V251" i="1"/>
  <c r="I250" i="2" s="1"/>
  <c r="V252" i="1"/>
  <c r="I251" i="2" s="1"/>
  <c r="V253" i="1"/>
  <c r="I252" i="2" s="1"/>
  <c r="V254" i="1"/>
  <c r="I253" i="2" s="1"/>
  <c r="V255" i="1"/>
  <c r="I254" i="2" s="1"/>
  <c r="V256" i="1"/>
  <c r="I255" i="2" s="1"/>
  <c r="V257" i="1"/>
  <c r="I256" i="2" s="1"/>
  <c r="V258" i="1"/>
  <c r="I257" i="2" s="1"/>
  <c r="V259" i="1"/>
  <c r="I258" i="2" s="1"/>
  <c r="V260" i="1"/>
  <c r="I259" i="2" s="1"/>
  <c r="V261" i="1"/>
  <c r="V262" i="1"/>
  <c r="I261" i="2" s="1"/>
  <c r="V263" i="1"/>
  <c r="I262" i="2" s="1"/>
  <c r="V264" i="1"/>
  <c r="I263" i="2" s="1"/>
  <c r="V265" i="1"/>
  <c r="V266" i="1"/>
  <c r="I265" i="2" s="1"/>
  <c r="V267" i="1"/>
  <c r="I266" i="2" s="1"/>
  <c r="V268" i="1"/>
  <c r="I267" i="2" s="1"/>
  <c r="V269" i="1"/>
  <c r="V270" i="1"/>
  <c r="I269" i="2" s="1"/>
  <c r="V271" i="1"/>
  <c r="I270" i="2" s="1"/>
  <c r="V272" i="1"/>
  <c r="I271" i="2" s="1"/>
  <c r="V273" i="1"/>
  <c r="V274" i="1"/>
  <c r="I273" i="2" s="1"/>
  <c r="V275" i="1"/>
  <c r="I274" i="2" s="1"/>
  <c r="V276" i="1"/>
  <c r="I275" i="2" s="1"/>
  <c r="V277" i="1"/>
  <c r="V278" i="1"/>
  <c r="I277" i="2" s="1"/>
  <c r="V279" i="1"/>
  <c r="I278" i="2" s="1"/>
  <c r="V280" i="1"/>
  <c r="I279" i="2" s="1"/>
  <c r="V281" i="1"/>
  <c r="V282" i="1"/>
  <c r="I281" i="2" s="1"/>
  <c r="V283" i="1"/>
  <c r="I282" i="2" s="1"/>
  <c r="V284" i="1"/>
  <c r="I283" i="2" s="1"/>
  <c r="V285" i="1"/>
  <c r="V286" i="1"/>
  <c r="I285" i="2" s="1"/>
  <c r="V287" i="1"/>
  <c r="I286" i="2" s="1"/>
  <c r="V288" i="1"/>
  <c r="I287" i="2" s="1"/>
  <c r="V289" i="1"/>
  <c r="V290" i="1"/>
  <c r="I289" i="2" s="1"/>
  <c r="V291" i="1"/>
  <c r="I290" i="2" s="1"/>
  <c r="V292" i="1"/>
  <c r="I291" i="2" s="1"/>
  <c r="V293" i="1"/>
  <c r="V294" i="1"/>
  <c r="I293" i="2" s="1"/>
  <c r="V295" i="1"/>
  <c r="I294" i="2" s="1"/>
  <c r="V296" i="1"/>
  <c r="I295" i="2" s="1"/>
  <c r="V297" i="1"/>
  <c r="V298" i="1"/>
  <c r="I297" i="2" s="1"/>
  <c r="V299" i="1"/>
  <c r="I298" i="2" s="1"/>
  <c r="V300" i="1"/>
  <c r="I299" i="2" s="1"/>
  <c r="V301" i="1"/>
  <c r="V302" i="1"/>
  <c r="I301" i="2" s="1"/>
  <c r="V303" i="1"/>
  <c r="I302" i="2" s="1"/>
  <c r="V304" i="1"/>
  <c r="I303" i="2" s="1"/>
  <c r="V305" i="1"/>
  <c r="I304" i="2" s="1"/>
  <c r="V306" i="1"/>
  <c r="I305" i="2" s="1"/>
  <c r="V307" i="1"/>
  <c r="I306" i="2" s="1"/>
  <c r="V308" i="1"/>
  <c r="I307" i="2" s="1"/>
  <c r="V309" i="1"/>
  <c r="I308" i="2" s="1"/>
  <c r="V310" i="1"/>
  <c r="I309" i="2" s="1"/>
  <c r="V311" i="1"/>
  <c r="I310" i="2" s="1"/>
  <c r="V312" i="1"/>
  <c r="I311" i="2" s="1"/>
  <c r="V313" i="1"/>
  <c r="I312" i="2" s="1"/>
  <c r="V314" i="1"/>
  <c r="I313" i="2" s="1"/>
  <c r="V315" i="1"/>
  <c r="I314" i="2" s="1"/>
  <c r="V316" i="1"/>
  <c r="I315" i="2" s="1"/>
  <c r="V317" i="1"/>
  <c r="I316" i="2" s="1"/>
  <c r="V318" i="1"/>
  <c r="I317" i="2" s="1"/>
  <c r="V319" i="1"/>
  <c r="I318" i="2" s="1"/>
  <c r="V320" i="1"/>
  <c r="I319" i="2" s="1"/>
  <c r="V321" i="1"/>
  <c r="I320" i="2" s="1"/>
  <c r="V322" i="1"/>
  <c r="I321" i="2" s="1"/>
  <c r="V323" i="1"/>
  <c r="I322" i="2" s="1"/>
  <c r="V324" i="1"/>
  <c r="I323" i="2" s="1"/>
  <c r="V325" i="1"/>
  <c r="I324" i="2" s="1"/>
  <c r="V326" i="1"/>
  <c r="I325" i="2" s="1"/>
  <c r="V327" i="1"/>
  <c r="I326" i="2" s="1"/>
  <c r="V328" i="1"/>
  <c r="I327" i="2" s="1"/>
  <c r="V329" i="1"/>
  <c r="I328" i="2" s="1"/>
  <c r="V330" i="1"/>
  <c r="I329" i="2" s="1"/>
  <c r="V331" i="1"/>
  <c r="I330" i="2" s="1"/>
  <c r="V332" i="1"/>
  <c r="I331" i="2" s="1"/>
  <c r="V333" i="1"/>
  <c r="I332" i="2" s="1"/>
  <c r="V334" i="1"/>
  <c r="I333" i="2" s="1"/>
  <c r="V335" i="1"/>
  <c r="I334" i="2" s="1"/>
  <c r="V336" i="1"/>
  <c r="I335" i="2" s="1"/>
  <c r="V337" i="1"/>
  <c r="I336" i="2" s="1"/>
  <c r="V338" i="1"/>
  <c r="I337" i="2" s="1"/>
  <c r="V339" i="1"/>
  <c r="I338" i="2" s="1"/>
  <c r="V340" i="1"/>
  <c r="I339" i="2" s="1"/>
  <c r="V341" i="1"/>
  <c r="I340" i="2" s="1"/>
  <c r="V342" i="1"/>
  <c r="I341" i="2" s="1"/>
  <c r="V343" i="1"/>
  <c r="I342" i="2" s="1"/>
  <c r="V344" i="1"/>
  <c r="I343" i="2" s="1"/>
  <c r="V345" i="1"/>
  <c r="I344" i="2" s="1"/>
  <c r="V346" i="1"/>
  <c r="I345" i="2" s="1"/>
  <c r="V347" i="1"/>
  <c r="I346" i="2" s="1"/>
  <c r="V348" i="1"/>
  <c r="I347" i="2" s="1"/>
  <c r="V349" i="1"/>
  <c r="I348" i="2" s="1"/>
  <c r="V350" i="1"/>
  <c r="I349" i="2" s="1"/>
  <c r="V351" i="1"/>
  <c r="I350" i="2" s="1"/>
  <c r="V352" i="1"/>
  <c r="I351" i="2" s="1"/>
  <c r="V353" i="1"/>
  <c r="I352" i="2" s="1"/>
  <c r="V354" i="1"/>
  <c r="I353" i="2" s="1"/>
  <c r="V355" i="1"/>
  <c r="I354" i="2" s="1"/>
  <c r="V356" i="1"/>
  <c r="I355" i="2" s="1"/>
  <c r="V357" i="1"/>
  <c r="I356" i="2" s="1"/>
  <c r="V358" i="1"/>
  <c r="I357" i="2" s="1"/>
  <c r="V359" i="1"/>
  <c r="I358" i="2" s="1"/>
  <c r="V360" i="1"/>
  <c r="I359" i="2" s="1"/>
  <c r="V361" i="1"/>
  <c r="I360" i="2" s="1"/>
  <c r="V362" i="1"/>
  <c r="I361" i="2" s="1"/>
  <c r="V363" i="1"/>
  <c r="I362" i="2" s="1"/>
  <c r="V364" i="1"/>
  <c r="I363" i="2" s="1"/>
  <c r="V365" i="1"/>
  <c r="I364" i="2" s="1"/>
  <c r="V366" i="1"/>
  <c r="I365" i="2" s="1"/>
  <c r="V367" i="1"/>
  <c r="I366" i="2" s="1"/>
  <c r="V368" i="1"/>
  <c r="I367" i="2" s="1"/>
  <c r="V369" i="1"/>
  <c r="I368" i="2" s="1"/>
  <c r="V370" i="1"/>
  <c r="I369" i="2" s="1"/>
  <c r="V371" i="1"/>
  <c r="I370" i="2" s="1"/>
  <c r="V372" i="1"/>
  <c r="I371" i="2" s="1"/>
  <c r="V373" i="1"/>
  <c r="I372" i="2" s="1"/>
  <c r="V374" i="1"/>
  <c r="I373" i="2" s="1"/>
  <c r="V375" i="1"/>
  <c r="I374" i="2" s="1"/>
  <c r="V376" i="1"/>
  <c r="I375" i="2" s="1"/>
  <c r="V377" i="1"/>
  <c r="I376" i="2" s="1"/>
  <c r="V378" i="1"/>
  <c r="I377" i="2" s="1"/>
  <c r="V379" i="1"/>
  <c r="I378" i="2" s="1"/>
  <c r="V380" i="1"/>
  <c r="I379" i="2" s="1"/>
  <c r="V381" i="1"/>
  <c r="I380" i="2" s="1"/>
  <c r="V383" i="1"/>
  <c r="I382" i="2" s="1"/>
  <c r="V384" i="1"/>
  <c r="I383" i="2" s="1"/>
  <c r="V385" i="1"/>
  <c r="I384" i="2" s="1"/>
  <c r="V386" i="1"/>
  <c r="I385" i="2" s="1"/>
  <c r="V387" i="1"/>
  <c r="I386" i="2" s="1"/>
  <c r="V388" i="1"/>
  <c r="I387" i="2" s="1"/>
  <c r="V389" i="1"/>
  <c r="I388" i="2" s="1"/>
  <c r="V390" i="1"/>
  <c r="I389" i="2" s="1"/>
  <c r="V391" i="1"/>
  <c r="I390" i="2" s="1"/>
  <c r="V392" i="1"/>
  <c r="I391" i="2" s="1"/>
  <c r="V393" i="1"/>
  <c r="I392" i="2" s="1"/>
  <c r="V394" i="1"/>
  <c r="I393" i="2" s="1"/>
  <c r="V395" i="1"/>
  <c r="I394" i="2" s="1"/>
  <c r="V396" i="1"/>
  <c r="I395" i="2" s="1"/>
  <c r="V397" i="1"/>
  <c r="I396" i="2" s="1"/>
  <c r="V398" i="1"/>
  <c r="I397" i="2" s="1"/>
  <c r="V399" i="1"/>
  <c r="I398" i="2" s="1"/>
  <c r="V400" i="1"/>
  <c r="I399" i="2" s="1"/>
  <c r="V401" i="1"/>
  <c r="I400" i="2" s="1"/>
  <c r="V402" i="1"/>
  <c r="I401" i="2" s="1"/>
  <c r="V403" i="1"/>
  <c r="I402" i="2" s="1"/>
  <c r="V404" i="1"/>
  <c r="I403" i="2" s="1"/>
  <c r="V405" i="1"/>
  <c r="I404" i="2" s="1"/>
  <c r="V406" i="1"/>
  <c r="I405" i="2" s="1"/>
  <c r="V407" i="1"/>
  <c r="I406" i="2" s="1"/>
  <c r="V408" i="1"/>
  <c r="I407" i="2" s="1"/>
  <c r="V409" i="1"/>
  <c r="I408" i="2" s="1"/>
  <c r="V410" i="1"/>
  <c r="I409" i="2" s="1"/>
  <c r="V411" i="1"/>
  <c r="I410" i="2" s="1"/>
  <c r="V412" i="1"/>
  <c r="I411" i="2" s="1"/>
  <c r="V413" i="1"/>
  <c r="I412" i="2" s="1"/>
  <c r="V414" i="1"/>
  <c r="I413" i="2" s="1"/>
  <c r="V415" i="1"/>
  <c r="I414" i="2" s="1"/>
  <c r="V416" i="1"/>
  <c r="I415" i="2" s="1"/>
  <c r="V417" i="1"/>
  <c r="I416" i="2" s="1"/>
  <c r="V418" i="1"/>
  <c r="I417" i="2" s="1"/>
  <c r="V419" i="1"/>
  <c r="V420" i="1"/>
  <c r="I419" i="2" s="1"/>
  <c r="V421" i="1"/>
  <c r="I420" i="2" s="1"/>
  <c r="V422" i="1"/>
  <c r="I421" i="2" s="1"/>
  <c r="V423" i="1"/>
  <c r="I422" i="2" s="1"/>
  <c r="V424" i="1"/>
  <c r="I423" i="2" s="1"/>
  <c r="V425" i="1"/>
  <c r="I424" i="2" s="1"/>
  <c r="V426" i="1"/>
  <c r="I425" i="2" s="1"/>
  <c r="V427" i="1"/>
  <c r="I426" i="2" s="1"/>
  <c r="V428" i="1"/>
  <c r="I427" i="2" s="1"/>
  <c r="V429" i="1"/>
  <c r="I428" i="2" s="1"/>
  <c r="V430" i="1"/>
  <c r="I429" i="2" s="1"/>
  <c r="V431" i="1"/>
  <c r="I430" i="2" s="1"/>
  <c r="V432" i="1"/>
  <c r="I431" i="2" s="1"/>
  <c r="V433" i="1"/>
  <c r="I432" i="2" s="1"/>
  <c r="V434" i="1"/>
  <c r="V435" i="1"/>
  <c r="I434" i="2" s="1"/>
  <c r="V436" i="1"/>
  <c r="I435" i="2" s="1"/>
  <c r="V437" i="1"/>
  <c r="I436" i="2" s="1"/>
  <c r="V438" i="1"/>
  <c r="I437" i="2" s="1"/>
  <c r="V439" i="1"/>
  <c r="I438" i="2" s="1"/>
  <c r="V440" i="1"/>
  <c r="I439" i="2" s="1"/>
  <c r="V441" i="1"/>
  <c r="I440" i="2" s="1"/>
  <c r="V442" i="1"/>
  <c r="I441" i="2" s="1"/>
  <c r="V443" i="1"/>
  <c r="I442" i="2" s="1"/>
  <c r="V444" i="1"/>
  <c r="I443" i="2" s="1"/>
  <c r="V445" i="1"/>
  <c r="I444" i="2" s="1"/>
  <c r="V446" i="1"/>
  <c r="I445" i="2" s="1"/>
  <c r="V447" i="1"/>
  <c r="I446" i="2" s="1"/>
  <c r="V448" i="1"/>
  <c r="I447" i="2" s="1"/>
  <c r="V449" i="1"/>
  <c r="I448" i="2" s="1"/>
  <c r="V450" i="1"/>
  <c r="I449" i="2" s="1"/>
  <c r="V451" i="1"/>
  <c r="I450" i="2" s="1"/>
  <c r="V452" i="1"/>
  <c r="I451" i="2" s="1"/>
  <c r="V453" i="1"/>
  <c r="I452" i="2" s="1"/>
  <c r="V454" i="1"/>
  <c r="I453" i="2" s="1"/>
  <c r="V455" i="1"/>
  <c r="I454" i="2" s="1"/>
  <c r="V456" i="1"/>
  <c r="I455" i="2" s="1"/>
  <c r="V457" i="1"/>
  <c r="I456" i="2" s="1"/>
  <c r="V458" i="1"/>
  <c r="I457" i="2" s="1"/>
  <c r="V459" i="1"/>
  <c r="I458" i="2" s="1"/>
  <c r="V460" i="1"/>
  <c r="I459" i="2" s="1"/>
  <c r="V461" i="1"/>
  <c r="I460" i="2" s="1"/>
  <c r="V462" i="1"/>
  <c r="I461" i="2" s="1"/>
  <c r="V463" i="1"/>
  <c r="I462" i="2" s="1"/>
  <c r="V464" i="1"/>
  <c r="I463" i="2" s="1"/>
  <c r="V465" i="1"/>
  <c r="I464" i="2" s="1"/>
  <c r="V466" i="1"/>
  <c r="I465" i="2" s="1"/>
  <c r="V467" i="1"/>
  <c r="I466" i="2" s="1"/>
  <c r="V468" i="1"/>
  <c r="V469" i="1"/>
  <c r="I468" i="2" s="1"/>
  <c r="V470" i="1"/>
  <c r="I469" i="2" s="1"/>
  <c r="V471" i="1"/>
  <c r="I470" i="2" s="1"/>
  <c r="V472" i="1"/>
  <c r="I471" i="2" s="1"/>
  <c r="V473" i="1"/>
  <c r="I472" i="2" s="1"/>
  <c r="V474" i="1"/>
  <c r="I473" i="2" s="1"/>
  <c r="V475" i="1"/>
  <c r="I474" i="2" s="1"/>
  <c r="V476" i="1"/>
  <c r="I475" i="2" s="1"/>
  <c r="V477" i="1"/>
  <c r="I476" i="2" s="1"/>
  <c r="V478" i="1"/>
  <c r="I477" i="2" s="1"/>
  <c r="V479" i="1"/>
  <c r="I478" i="2" s="1"/>
  <c r="V480" i="1"/>
  <c r="I479" i="2" s="1"/>
  <c r="V481" i="1"/>
  <c r="I480" i="2" s="1"/>
  <c r="V482" i="1"/>
  <c r="I481" i="2" s="1"/>
  <c r="V483" i="1"/>
  <c r="I482" i="2" s="1"/>
  <c r="V484" i="1"/>
  <c r="I483" i="2" s="1"/>
  <c r="V485" i="1"/>
  <c r="I484" i="2" s="1"/>
  <c r="V486" i="1"/>
  <c r="I485" i="2" s="1"/>
  <c r="V487" i="1"/>
  <c r="I486" i="2" s="1"/>
  <c r="V488" i="1"/>
  <c r="I487" i="2" s="1"/>
  <c r="V489" i="1"/>
  <c r="I488" i="2" s="1"/>
  <c r="V490" i="1"/>
  <c r="V491" i="1"/>
  <c r="I490" i="2" s="1"/>
  <c r="V492" i="1"/>
  <c r="I491" i="2" s="1"/>
  <c r="V493" i="1"/>
  <c r="I492" i="2" s="1"/>
  <c r="V494" i="1"/>
  <c r="I493" i="2" s="1"/>
  <c r="V495" i="1"/>
  <c r="I494" i="2" s="1"/>
  <c r="V496" i="1"/>
  <c r="I495" i="2" s="1"/>
  <c r="V497" i="1"/>
  <c r="V498" i="1"/>
  <c r="I497" i="2" s="1"/>
  <c r="V499" i="1"/>
  <c r="I498" i="2" s="1"/>
  <c r="V500" i="1"/>
  <c r="I499" i="2" s="1"/>
  <c r="V501" i="1"/>
  <c r="I500" i="2" s="1"/>
  <c r="V502" i="1"/>
  <c r="I501" i="2" s="1"/>
  <c r="V503" i="1"/>
  <c r="I502" i="2" s="1"/>
  <c r="V504" i="1"/>
  <c r="I503" i="2" s="1"/>
  <c r="V505" i="1"/>
  <c r="I504" i="2" s="1"/>
  <c r="V506" i="1"/>
  <c r="I505" i="2" s="1"/>
  <c r="V507" i="1"/>
  <c r="V508" i="1"/>
  <c r="I507" i="2" s="1"/>
  <c r="V509" i="1"/>
  <c r="I508" i="2" s="1"/>
  <c r="V510" i="1"/>
  <c r="I509" i="2" s="1"/>
  <c r="V511" i="1"/>
  <c r="I510" i="2" s="1"/>
  <c r="V512" i="1"/>
  <c r="I511" i="2" s="1"/>
  <c r="V513" i="1"/>
  <c r="I512" i="2" s="1"/>
  <c r="V514" i="1"/>
  <c r="I513" i="2" s="1"/>
  <c r="V515" i="1"/>
  <c r="I514" i="2" s="1"/>
  <c r="V516" i="1"/>
  <c r="I515" i="2" s="1"/>
  <c r="V517" i="1"/>
  <c r="I516" i="2" s="1"/>
  <c r="V518" i="1"/>
  <c r="V519" i="1"/>
  <c r="I518" i="2" s="1"/>
  <c r="V520" i="1"/>
  <c r="I519" i="2" s="1"/>
  <c r="V521" i="1"/>
  <c r="V522" i="1"/>
  <c r="I521" i="2" s="1"/>
  <c r="V523" i="1"/>
  <c r="I522" i="2" s="1"/>
  <c r="V524" i="1"/>
  <c r="I523" i="2" s="1"/>
  <c r="V525" i="1"/>
  <c r="I524" i="2" s="1"/>
  <c r="V526" i="1"/>
  <c r="I525" i="2" s="1"/>
  <c r="V527" i="1"/>
  <c r="I526" i="2" s="1"/>
  <c r="V528" i="1"/>
  <c r="I527" i="2" s="1"/>
  <c r="V529" i="1"/>
  <c r="I528" i="2" s="1"/>
  <c r="V530" i="1"/>
  <c r="I529" i="2" s="1"/>
  <c r="V531" i="1"/>
  <c r="I530" i="2" s="1"/>
  <c r="V532" i="1"/>
  <c r="I531" i="2" s="1"/>
  <c r="V533" i="1"/>
  <c r="I532" i="2" s="1"/>
  <c r="V534" i="1"/>
  <c r="I533" i="2" s="1"/>
  <c r="V535" i="1"/>
  <c r="I534" i="2" s="1"/>
  <c r="V536" i="1"/>
  <c r="I535" i="2" s="1"/>
  <c r="V537" i="1"/>
  <c r="I536" i="2" s="1"/>
  <c r="V538" i="1"/>
  <c r="I537" i="2" s="1"/>
  <c r="V539" i="1"/>
  <c r="I538" i="2" s="1"/>
  <c r="V540" i="1"/>
  <c r="I539" i="2" s="1"/>
  <c r="V541" i="1"/>
  <c r="I540" i="2" s="1"/>
  <c r="V542" i="1"/>
  <c r="I541" i="2" s="1"/>
  <c r="V543" i="1"/>
  <c r="I542" i="2" s="1"/>
  <c r="V544" i="1"/>
  <c r="I543" i="2" s="1"/>
  <c r="V545" i="1"/>
  <c r="I544" i="2" s="1"/>
  <c r="V546" i="1"/>
  <c r="I545" i="2" s="1"/>
  <c r="V547" i="1"/>
  <c r="I546" i="2" s="1"/>
  <c r="V548" i="1"/>
  <c r="I547" i="2" s="1"/>
  <c r="V549" i="1"/>
  <c r="I548" i="2" s="1"/>
  <c r="V550" i="1"/>
  <c r="I549" i="2" s="1"/>
  <c r="V551" i="1"/>
  <c r="I550" i="2" s="1"/>
  <c r="V552" i="1"/>
  <c r="I551" i="2" s="1"/>
  <c r="V553" i="1"/>
  <c r="I552" i="2" s="1"/>
  <c r="V554" i="1"/>
  <c r="I553" i="2" s="1"/>
  <c r="V555" i="1"/>
  <c r="I554" i="2" s="1"/>
  <c r="V556" i="1"/>
  <c r="I555" i="2" s="1"/>
  <c r="V557" i="1"/>
  <c r="I556" i="2" s="1"/>
  <c r="V558" i="1"/>
  <c r="V559" i="1"/>
  <c r="I558" i="2" s="1"/>
  <c r="V560" i="1"/>
  <c r="I559" i="2" s="1"/>
  <c r="V561" i="1"/>
  <c r="I560" i="2" s="1"/>
  <c r="V562" i="1"/>
  <c r="I561" i="2" s="1"/>
  <c r="V563" i="1"/>
  <c r="I562" i="2" s="1"/>
  <c r="V564" i="1"/>
  <c r="V565" i="1"/>
  <c r="I564" i="2" s="1"/>
  <c r="V566" i="1"/>
  <c r="I565" i="2" s="1"/>
  <c r="V567" i="1"/>
  <c r="I566" i="2" s="1"/>
  <c r="V568" i="1"/>
  <c r="I567" i="2" s="1"/>
  <c r="V569" i="1"/>
  <c r="I568" i="2" s="1"/>
  <c r="V570" i="1"/>
  <c r="I569" i="2" s="1"/>
  <c r="V571" i="1"/>
  <c r="I570" i="2" s="1"/>
  <c r="V572" i="1"/>
  <c r="I571" i="2" s="1"/>
  <c r="V573" i="1"/>
  <c r="I572" i="2" s="1"/>
  <c r="V574" i="1"/>
  <c r="I573" i="2" s="1"/>
  <c r="V575" i="1"/>
  <c r="I574" i="2" s="1"/>
  <c r="V576" i="1"/>
  <c r="I575" i="2" s="1"/>
  <c r="V577" i="1"/>
  <c r="I576" i="2" s="1"/>
  <c r="V578" i="1"/>
  <c r="I577" i="2" s="1"/>
  <c r="V579" i="1"/>
  <c r="I578" i="2" s="1"/>
  <c r="V580" i="1"/>
  <c r="I579" i="2" s="1"/>
  <c r="V581" i="1"/>
  <c r="I580" i="2" s="1"/>
  <c r="V583" i="1"/>
  <c r="I582" i="2" s="1"/>
  <c r="V584" i="1"/>
  <c r="I583" i="2" s="1"/>
  <c r="V585" i="1"/>
  <c r="I584" i="2" s="1"/>
  <c r="V586" i="1"/>
  <c r="I585" i="2" s="1"/>
  <c r="V587" i="1"/>
  <c r="I586" i="2" s="1"/>
  <c r="V3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1" i="1"/>
  <c r="F570" i="1"/>
  <c r="F569" i="1"/>
  <c r="F568" i="1"/>
  <c r="F567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6" i="1"/>
  <c r="F545" i="1"/>
  <c r="F543" i="1"/>
  <c r="F542" i="1"/>
  <c r="F540" i="1"/>
  <c r="F539" i="1"/>
  <c r="F537" i="1"/>
  <c r="F536" i="1"/>
  <c r="F535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19" i="1"/>
  <c r="F518" i="1"/>
  <c r="F517" i="1"/>
  <c r="F516" i="1"/>
  <c r="F515" i="1"/>
  <c r="F513" i="1"/>
  <c r="F512" i="1"/>
  <c r="F511" i="1"/>
  <c r="F509" i="1"/>
  <c r="F508" i="1"/>
  <c r="F507" i="1"/>
  <c r="F504" i="1"/>
  <c r="F503" i="1"/>
  <c r="F501" i="1"/>
  <c r="F500" i="1"/>
  <c r="F499" i="1"/>
  <c r="F497" i="1"/>
  <c r="F495" i="1"/>
  <c r="F493" i="1"/>
  <c r="F489" i="1"/>
  <c r="F488" i="1"/>
  <c r="F484" i="1"/>
  <c r="F483" i="1"/>
  <c r="F482" i="1"/>
  <c r="F479" i="1"/>
  <c r="F478" i="1"/>
  <c r="F477" i="1"/>
  <c r="F475" i="1"/>
  <c r="F474" i="1"/>
  <c r="F473" i="1"/>
  <c r="F470" i="1"/>
  <c r="F469" i="1"/>
  <c r="F467" i="1"/>
  <c r="F466" i="1"/>
  <c r="F465" i="1"/>
  <c r="F461" i="1"/>
  <c r="F455" i="1"/>
  <c r="F436" i="1"/>
  <c r="F434" i="1"/>
  <c r="F429" i="1"/>
  <c r="F419" i="1"/>
  <c r="F418" i="1"/>
  <c r="F408" i="1"/>
  <c r="F407" i="1"/>
  <c r="F387" i="1"/>
  <c r="F382" i="1"/>
  <c r="J582" i="1"/>
  <c r="X582" i="1" s="1"/>
  <c r="J382" i="1"/>
  <c r="X382" i="1" s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AH86" i="1"/>
  <c r="AI86" i="1" s="1"/>
  <c r="AJ86" i="1" s="1"/>
  <c r="AK86" i="1" s="1"/>
  <c r="AL86" i="1" s="1"/>
  <c r="X86" i="1"/>
  <c r="X85" i="1"/>
  <c r="X84" i="1"/>
  <c r="X83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R3" i="1"/>
  <c r="S3" i="1" s="1"/>
  <c r="X3" i="1" s="1"/>
  <c r="Y586" i="1" l="1"/>
  <c r="K585" i="2" s="1"/>
  <c r="Y584" i="1"/>
  <c r="K583" i="2" s="1"/>
  <c r="Y582" i="1"/>
  <c r="K581" i="2" s="1"/>
  <c r="Y580" i="1"/>
  <c r="K579" i="2" s="1"/>
  <c r="Y578" i="1"/>
  <c r="K577" i="2" s="1"/>
  <c r="Y576" i="1"/>
  <c r="K575" i="2" s="1"/>
  <c r="Y574" i="1"/>
  <c r="K573" i="2" s="1"/>
  <c r="Y572" i="1"/>
  <c r="K571" i="2" s="1"/>
  <c r="Y570" i="1"/>
  <c r="K569" i="2" s="1"/>
  <c r="Y568" i="1"/>
  <c r="K567" i="2" s="1"/>
  <c r="Y566" i="1"/>
  <c r="K565" i="2" s="1"/>
  <c r="Y564" i="1"/>
  <c r="K563" i="2" s="1"/>
  <c r="Y562" i="1"/>
  <c r="K561" i="2" s="1"/>
  <c r="Y560" i="1"/>
  <c r="K559" i="2" s="1"/>
  <c r="Y558" i="1"/>
  <c r="K557" i="2" s="1"/>
  <c r="Y556" i="1"/>
  <c r="K555" i="2" s="1"/>
  <c r="Y554" i="1"/>
  <c r="K553" i="2" s="1"/>
  <c r="Y552" i="1"/>
  <c r="K551" i="2" s="1"/>
  <c r="Y550" i="1"/>
  <c r="K549" i="2" s="1"/>
  <c r="Y548" i="1"/>
  <c r="K547" i="2" s="1"/>
  <c r="Y546" i="1"/>
  <c r="K545" i="2" s="1"/>
  <c r="Y544" i="1"/>
  <c r="K543" i="2" s="1"/>
  <c r="Y542" i="1"/>
  <c r="K541" i="2" s="1"/>
  <c r="Y540" i="1"/>
  <c r="K539" i="2" s="1"/>
  <c r="Y538" i="1"/>
  <c r="K537" i="2" s="1"/>
  <c r="Y536" i="1"/>
  <c r="K535" i="2" s="1"/>
  <c r="Y534" i="1"/>
  <c r="K533" i="2" s="1"/>
  <c r="Y532" i="1"/>
  <c r="K531" i="2" s="1"/>
  <c r="Y530" i="1"/>
  <c r="K529" i="2" s="1"/>
  <c r="Y528" i="1"/>
  <c r="K527" i="2" s="1"/>
  <c r="Y526" i="1"/>
  <c r="K525" i="2" s="1"/>
  <c r="Y524" i="1"/>
  <c r="K523" i="2" s="1"/>
  <c r="Y522" i="1"/>
  <c r="K521" i="2" s="1"/>
  <c r="Y520" i="1"/>
  <c r="K519" i="2" s="1"/>
  <c r="Y518" i="1"/>
  <c r="K517" i="2" s="1"/>
  <c r="Y516" i="1"/>
  <c r="K515" i="2" s="1"/>
  <c r="Y514" i="1"/>
  <c r="K513" i="2" s="1"/>
  <c r="Y512" i="1"/>
  <c r="K511" i="2" s="1"/>
  <c r="Y510" i="1"/>
  <c r="K509" i="2" s="1"/>
  <c r="Y508" i="1"/>
  <c r="K507" i="2" s="1"/>
  <c r="Y506" i="1"/>
  <c r="K505" i="2" s="1"/>
  <c r="Y504" i="1"/>
  <c r="K503" i="2" s="1"/>
  <c r="Y502" i="1"/>
  <c r="K501" i="2" s="1"/>
  <c r="Y500" i="1"/>
  <c r="K499" i="2" s="1"/>
  <c r="Y498" i="1"/>
  <c r="K497" i="2" s="1"/>
  <c r="Y496" i="1"/>
  <c r="K495" i="2" s="1"/>
  <c r="Y494" i="1"/>
  <c r="K493" i="2" s="1"/>
  <c r="Y492" i="1"/>
  <c r="K491" i="2" s="1"/>
  <c r="Y490" i="1"/>
  <c r="K489" i="2" s="1"/>
  <c r="Y488" i="1"/>
  <c r="K487" i="2" s="1"/>
  <c r="Y486" i="1"/>
  <c r="K485" i="2" s="1"/>
  <c r="Y484" i="1"/>
  <c r="K483" i="2" s="1"/>
  <c r="Y482" i="1"/>
  <c r="K481" i="2" s="1"/>
  <c r="Y480" i="1"/>
  <c r="K479" i="2" s="1"/>
  <c r="Y478" i="1"/>
  <c r="K477" i="2" s="1"/>
  <c r="Y476" i="1"/>
  <c r="K475" i="2" s="1"/>
  <c r="Y474" i="1"/>
  <c r="K473" i="2" s="1"/>
  <c r="Y472" i="1"/>
  <c r="K471" i="2" s="1"/>
  <c r="Y470" i="1"/>
  <c r="K469" i="2" s="1"/>
  <c r="Y468" i="1"/>
  <c r="K467" i="2" s="1"/>
  <c r="Y466" i="1"/>
  <c r="K465" i="2" s="1"/>
  <c r="Y464" i="1"/>
  <c r="K463" i="2" s="1"/>
  <c r="Y462" i="1"/>
  <c r="K461" i="2" s="1"/>
  <c r="Y460" i="1"/>
  <c r="K459" i="2" s="1"/>
  <c r="Y458" i="1"/>
  <c r="K457" i="2" s="1"/>
  <c r="Y456" i="1"/>
  <c r="K455" i="2" s="1"/>
  <c r="Y454" i="1"/>
  <c r="K453" i="2" s="1"/>
  <c r="Y452" i="1"/>
  <c r="K451" i="2" s="1"/>
  <c r="Y450" i="1"/>
  <c r="K449" i="2" s="1"/>
  <c r="Y448" i="1"/>
  <c r="K447" i="2" s="1"/>
  <c r="Y446" i="1"/>
  <c r="K445" i="2" s="1"/>
  <c r="Y444" i="1"/>
  <c r="K443" i="2" s="1"/>
  <c r="Y442" i="1"/>
  <c r="K441" i="2" s="1"/>
  <c r="Y440" i="1"/>
  <c r="K439" i="2" s="1"/>
  <c r="Y438" i="1"/>
  <c r="K437" i="2" s="1"/>
  <c r="Y436" i="1"/>
  <c r="K435" i="2" s="1"/>
  <c r="Y434" i="1"/>
  <c r="K433" i="2" s="1"/>
  <c r="Y432" i="1"/>
  <c r="K431" i="2" s="1"/>
  <c r="Y430" i="1"/>
  <c r="K429" i="2" s="1"/>
  <c r="Y428" i="1"/>
  <c r="K427" i="2" s="1"/>
  <c r="Y426" i="1"/>
  <c r="K425" i="2" s="1"/>
  <c r="Y424" i="1"/>
  <c r="K423" i="2" s="1"/>
  <c r="Y422" i="1"/>
  <c r="K421" i="2" s="1"/>
  <c r="Y420" i="1"/>
  <c r="K419" i="2" s="1"/>
  <c r="Y418" i="1"/>
  <c r="K417" i="2" s="1"/>
  <c r="Y416" i="1"/>
  <c r="K415" i="2" s="1"/>
  <c r="Y414" i="1"/>
  <c r="K413" i="2" s="1"/>
  <c r="Y412" i="1"/>
  <c r="K411" i="2" s="1"/>
  <c r="Y410" i="1"/>
  <c r="K409" i="2" s="1"/>
  <c r="Y408" i="1"/>
  <c r="K407" i="2" s="1"/>
  <c r="Y406" i="1"/>
  <c r="K405" i="2" s="1"/>
  <c r="Y404" i="1"/>
  <c r="K403" i="2" s="1"/>
  <c r="F401" i="2"/>
  <c r="Y402" i="1"/>
  <c r="K401" i="2" s="1"/>
  <c r="F399" i="2"/>
  <c r="Y400" i="1"/>
  <c r="K399" i="2" s="1"/>
  <c r="F397" i="2"/>
  <c r="Y398" i="1"/>
  <c r="K397" i="2" s="1"/>
  <c r="F395" i="2"/>
  <c r="Y396" i="1"/>
  <c r="K395" i="2" s="1"/>
  <c r="F393" i="2"/>
  <c r="Y394" i="1"/>
  <c r="K393" i="2" s="1"/>
  <c r="F391" i="2"/>
  <c r="Y392" i="1"/>
  <c r="K391" i="2" s="1"/>
  <c r="F389" i="2"/>
  <c r="Y390" i="1"/>
  <c r="K389" i="2" s="1"/>
  <c r="F387" i="2"/>
  <c r="Y388" i="1"/>
  <c r="K387" i="2" s="1"/>
  <c r="F385" i="2"/>
  <c r="Y386" i="1"/>
  <c r="K385" i="2" s="1"/>
  <c r="F383" i="2"/>
  <c r="Y384" i="1"/>
  <c r="K383" i="2" s="1"/>
  <c r="F381" i="2"/>
  <c r="Y382" i="1"/>
  <c r="K381" i="2" s="1"/>
  <c r="F379" i="2"/>
  <c r="Y380" i="1"/>
  <c r="K379" i="2" s="1"/>
  <c r="F377" i="2"/>
  <c r="Y378" i="1"/>
  <c r="K377" i="2" s="1"/>
  <c r="F375" i="2"/>
  <c r="Y376" i="1"/>
  <c r="K375" i="2" s="1"/>
  <c r="F373" i="2"/>
  <c r="Y374" i="1"/>
  <c r="K373" i="2" s="1"/>
  <c r="F371" i="2"/>
  <c r="Y372" i="1"/>
  <c r="K371" i="2" s="1"/>
  <c r="F369" i="2"/>
  <c r="Y370" i="1"/>
  <c r="K369" i="2" s="1"/>
  <c r="F367" i="2"/>
  <c r="Y368" i="1"/>
  <c r="K367" i="2" s="1"/>
  <c r="F365" i="2"/>
  <c r="Y366" i="1"/>
  <c r="K365" i="2" s="1"/>
  <c r="F363" i="2"/>
  <c r="Y364" i="1"/>
  <c r="K363" i="2" s="1"/>
  <c r="F361" i="2"/>
  <c r="Y362" i="1"/>
  <c r="K361" i="2" s="1"/>
  <c r="F359" i="2"/>
  <c r="Y360" i="1"/>
  <c r="K359" i="2" s="1"/>
  <c r="F357" i="2"/>
  <c r="Y358" i="1"/>
  <c r="K357" i="2" s="1"/>
  <c r="F355" i="2"/>
  <c r="Y356" i="1"/>
  <c r="K355" i="2" s="1"/>
  <c r="F353" i="2"/>
  <c r="Y354" i="1"/>
  <c r="K353" i="2" s="1"/>
  <c r="F351" i="2"/>
  <c r="Y352" i="1"/>
  <c r="K351" i="2" s="1"/>
  <c r="F349" i="2"/>
  <c r="Y350" i="1"/>
  <c r="K349" i="2" s="1"/>
  <c r="F347" i="2"/>
  <c r="Y348" i="1"/>
  <c r="K347" i="2" s="1"/>
  <c r="F345" i="2"/>
  <c r="Y346" i="1"/>
  <c r="K345" i="2" s="1"/>
  <c r="F343" i="2"/>
  <c r="Y344" i="1"/>
  <c r="K343" i="2" s="1"/>
  <c r="F341" i="2"/>
  <c r="Y342" i="1"/>
  <c r="K341" i="2" s="1"/>
  <c r="F339" i="2"/>
  <c r="Y340" i="1"/>
  <c r="K339" i="2" s="1"/>
  <c r="F337" i="2"/>
  <c r="Y338" i="1"/>
  <c r="K337" i="2" s="1"/>
  <c r="F335" i="2"/>
  <c r="Y336" i="1"/>
  <c r="K335" i="2" s="1"/>
  <c r="F333" i="2"/>
  <c r="Y334" i="1"/>
  <c r="K333" i="2" s="1"/>
  <c r="F331" i="2"/>
  <c r="Y332" i="1"/>
  <c r="K331" i="2" s="1"/>
  <c r="F329" i="2"/>
  <c r="Y330" i="1"/>
  <c r="K329" i="2" s="1"/>
  <c r="F327" i="2"/>
  <c r="Y328" i="1"/>
  <c r="K327" i="2" s="1"/>
  <c r="F325" i="2"/>
  <c r="Y326" i="1"/>
  <c r="K325" i="2" s="1"/>
  <c r="F323" i="2"/>
  <c r="Y324" i="1"/>
  <c r="K323" i="2" s="1"/>
  <c r="F321" i="2"/>
  <c r="Y322" i="1"/>
  <c r="K321" i="2" s="1"/>
  <c r="F319" i="2"/>
  <c r="Y320" i="1"/>
  <c r="K319" i="2" s="1"/>
  <c r="F317" i="2"/>
  <c r="Y318" i="1"/>
  <c r="K317" i="2" s="1"/>
  <c r="F315" i="2"/>
  <c r="Y316" i="1"/>
  <c r="K315" i="2" s="1"/>
  <c r="F313" i="2"/>
  <c r="Y314" i="1"/>
  <c r="K313" i="2" s="1"/>
  <c r="F311" i="2"/>
  <c r="Y312" i="1"/>
  <c r="K311" i="2" s="1"/>
  <c r="F309" i="2"/>
  <c r="Y310" i="1"/>
  <c r="K309" i="2" s="1"/>
  <c r="F307" i="2"/>
  <c r="Y308" i="1"/>
  <c r="K307" i="2" s="1"/>
  <c r="F305" i="2"/>
  <c r="Y306" i="1"/>
  <c r="K305" i="2" s="1"/>
  <c r="F303" i="2"/>
  <c r="Y304" i="1"/>
  <c r="K303" i="2" s="1"/>
  <c r="F301" i="2"/>
  <c r="Y302" i="1"/>
  <c r="K301" i="2" s="1"/>
  <c r="F299" i="2"/>
  <c r="Y300" i="1"/>
  <c r="K299" i="2" s="1"/>
  <c r="F297" i="2"/>
  <c r="Y298" i="1"/>
  <c r="K297" i="2" s="1"/>
  <c r="F295" i="2"/>
  <c r="Y296" i="1"/>
  <c r="K295" i="2" s="1"/>
  <c r="F293" i="2"/>
  <c r="Y294" i="1"/>
  <c r="K293" i="2" s="1"/>
  <c r="F291" i="2"/>
  <c r="Y292" i="1"/>
  <c r="K291" i="2" s="1"/>
  <c r="F289" i="2"/>
  <c r="Y290" i="1"/>
  <c r="K289" i="2" s="1"/>
  <c r="F287" i="2"/>
  <c r="Y288" i="1"/>
  <c r="K287" i="2" s="1"/>
  <c r="F285" i="2"/>
  <c r="Y286" i="1"/>
  <c r="K285" i="2" s="1"/>
  <c r="F283" i="2"/>
  <c r="Y284" i="1"/>
  <c r="K283" i="2" s="1"/>
  <c r="F281" i="2"/>
  <c r="Y282" i="1"/>
  <c r="K281" i="2" s="1"/>
  <c r="F279" i="2"/>
  <c r="Y280" i="1"/>
  <c r="K279" i="2" s="1"/>
  <c r="F277" i="2"/>
  <c r="Y278" i="1"/>
  <c r="K277" i="2" s="1"/>
  <c r="F275" i="2"/>
  <c r="Y276" i="1"/>
  <c r="K275" i="2" s="1"/>
  <c r="F273" i="2"/>
  <c r="Y274" i="1"/>
  <c r="K273" i="2" s="1"/>
  <c r="F271" i="2"/>
  <c r="Y272" i="1"/>
  <c r="K271" i="2" s="1"/>
  <c r="F269" i="2"/>
  <c r="Y270" i="1"/>
  <c r="K269" i="2" s="1"/>
  <c r="F267" i="2"/>
  <c r="Y268" i="1"/>
  <c r="K267" i="2" s="1"/>
  <c r="F265" i="2"/>
  <c r="Y266" i="1"/>
  <c r="K265" i="2" s="1"/>
  <c r="F263" i="2"/>
  <c r="Y264" i="1"/>
  <c r="K263" i="2" s="1"/>
  <c r="F261" i="2"/>
  <c r="Y262" i="1"/>
  <c r="K261" i="2" s="1"/>
  <c r="F259" i="2"/>
  <c r="Y260" i="1"/>
  <c r="K259" i="2" s="1"/>
  <c r="F257" i="2"/>
  <c r="Y258" i="1"/>
  <c r="K257" i="2" s="1"/>
  <c r="F255" i="2"/>
  <c r="Y256" i="1"/>
  <c r="K255" i="2" s="1"/>
  <c r="F253" i="2"/>
  <c r="Y254" i="1"/>
  <c r="K253" i="2" s="1"/>
  <c r="F251" i="2"/>
  <c r="Y252" i="1"/>
  <c r="K251" i="2" s="1"/>
  <c r="F249" i="2"/>
  <c r="Y250" i="1"/>
  <c r="K249" i="2" s="1"/>
  <c r="F247" i="2"/>
  <c r="Y248" i="1"/>
  <c r="K247" i="2" s="1"/>
  <c r="F245" i="2"/>
  <c r="Y246" i="1"/>
  <c r="K245" i="2" s="1"/>
  <c r="F243" i="2"/>
  <c r="Y244" i="1"/>
  <c r="K243" i="2" s="1"/>
  <c r="F241" i="2"/>
  <c r="Y242" i="1"/>
  <c r="K241" i="2" s="1"/>
  <c r="F239" i="2"/>
  <c r="Y240" i="1"/>
  <c r="K239" i="2" s="1"/>
  <c r="F237" i="2"/>
  <c r="Y238" i="1"/>
  <c r="K237" i="2" s="1"/>
  <c r="F235" i="2"/>
  <c r="Y236" i="1"/>
  <c r="K235" i="2" s="1"/>
  <c r="F233" i="2"/>
  <c r="Y234" i="1"/>
  <c r="K233" i="2" s="1"/>
  <c r="F231" i="2"/>
  <c r="Y232" i="1"/>
  <c r="K231" i="2" s="1"/>
  <c r="F229" i="2"/>
  <c r="Y230" i="1"/>
  <c r="K229" i="2" s="1"/>
  <c r="F227" i="2"/>
  <c r="Y228" i="1"/>
  <c r="K227" i="2" s="1"/>
  <c r="F225" i="2"/>
  <c r="Y226" i="1"/>
  <c r="K225" i="2" s="1"/>
  <c r="F223" i="2"/>
  <c r="Y224" i="1"/>
  <c r="K223" i="2" s="1"/>
  <c r="F221" i="2"/>
  <c r="Y222" i="1"/>
  <c r="K221" i="2" s="1"/>
  <c r="F219" i="2"/>
  <c r="Y220" i="1"/>
  <c r="K219" i="2" s="1"/>
  <c r="F217" i="2"/>
  <c r="Y218" i="1"/>
  <c r="K217" i="2" s="1"/>
  <c r="F215" i="2"/>
  <c r="Y216" i="1"/>
  <c r="K215" i="2" s="1"/>
  <c r="F213" i="2"/>
  <c r="Y214" i="1"/>
  <c r="K213" i="2" s="1"/>
  <c r="F211" i="2"/>
  <c r="Y212" i="1"/>
  <c r="K211" i="2" s="1"/>
  <c r="F209" i="2"/>
  <c r="Y210" i="1"/>
  <c r="K209" i="2" s="1"/>
  <c r="F207" i="2"/>
  <c r="Y208" i="1"/>
  <c r="K207" i="2" s="1"/>
  <c r="F205" i="2"/>
  <c r="Y206" i="1"/>
  <c r="K205" i="2" s="1"/>
  <c r="F203" i="2"/>
  <c r="Y204" i="1"/>
  <c r="K203" i="2" s="1"/>
  <c r="F201" i="2"/>
  <c r="Y202" i="1"/>
  <c r="K201" i="2" s="1"/>
  <c r="F199" i="2"/>
  <c r="Y200" i="1"/>
  <c r="K199" i="2" s="1"/>
  <c r="F197" i="2"/>
  <c r="Y198" i="1"/>
  <c r="K197" i="2" s="1"/>
  <c r="F195" i="2"/>
  <c r="Y196" i="1"/>
  <c r="K195" i="2" s="1"/>
  <c r="F193" i="2"/>
  <c r="Y194" i="1"/>
  <c r="K193" i="2" s="1"/>
  <c r="F191" i="2"/>
  <c r="Y192" i="1"/>
  <c r="K191" i="2" s="1"/>
  <c r="F189" i="2"/>
  <c r="Y190" i="1"/>
  <c r="K189" i="2" s="1"/>
  <c r="F187" i="2"/>
  <c r="Y188" i="1"/>
  <c r="K187" i="2" s="1"/>
  <c r="F185" i="2"/>
  <c r="Y186" i="1"/>
  <c r="K185" i="2" s="1"/>
  <c r="F183" i="2"/>
  <c r="Y184" i="1"/>
  <c r="K183" i="2" s="1"/>
  <c r="F181" i="2"/>
  <c r="Y182" i="1"/>
  <c r="K181" i="2" s="1"/>
  <c r="F179" i="2"/>
  <c r="Y180" i="1"/>
  <c r="K179" i="2" s="1"/>
  <c r="F177" i="2"/>
  <c r="Y178" i="1"/>
  <c r="K177" i="2" s="1"/>
  <c r="F175" i="2"/>
  <c r="Y176" i="1"/>
  <c r="K175" i="2" s="1"/>
  <c r="F173" i="2"/>
  <c r="Y174" i="1"/>
  <c r="K173" i="2" s="1"/>
  <c r="F171" i="2"/>
  <c r="Y172" i="1"/>
  <c r="K171" i="2" s="1"/>
  <c r="F169" i="2"/>
  <c r="Y170" i="1"/>
  <c r="K169" i="2" s="1"/>
  <c r="F167" i="2"/>
  <c r="Y168" i="1"/>
  <c r="K167" i="2" s="1"/>
  <c r="F165" i="2"/>
  <c r="Y166" i="1"/>
  <c r="K165" i="2" s="1"/>
  <c r="F163" i="2"/>
  <c r="Y164" i="1"/>
  <c r="K163" i="2" s="1"/>
  <c r="F161" i="2"/>
  <c r="Y162" i="1"/>
  <c r="K161" i="2" s="1"/>
  <c r="F159" i="2"/>
  <c r="Y160" i="1"/>
  <c r="K159" i="2" s="1"/>
  <c r="F157" i="2"/>
  <c r="Y158" i="1"/>
  <c r="K157" i="2" s="1"/>
  <c r="F155" i="2"/>
  <c r="Y156" i="1"/>
  <c r="K155" i="2" s="1"/>
  <c r="F153" i="2"/>
  <c r="Y154" i="1"/>
  <c r="K153" i="2" s="1"/>
  <c r="F151" i="2"/>
  <c r="Y152" i="1"/>
  <c r="K151" i="2" s="1"/>
  <c r="F149" i="2"/>
  <c r="Y150" i="1"/>
  <c r="K149" i="2" s="1"/>
  <c r="F147" i="2"/>
  <c r="Y148" i="1"/>
  <c r="K147" i="2" s="1"/>
  <c r="F145" i="2"/>
  <c r="Y146" i="1"/>
  <c r="K145" i="2" s="1"/>
  <c r="F143" i="2"/>
  <c r="Y144" i="1"/>
  <c r="K143" i="2" s="1"/>
  <c r="F141" i="2"/>
  <c r="W142" i="1"/>
  <c r="Y142" i="1"/>
  <c r="K141" i="2" s="1"/>
  <c r="F139" i="2"/>
  <c r="W140" i="1"/>
  <c r="Y140" i="1"/>
  <c r="K139" i="2" s="1"/>
  <c r="F137" i="2"/>
  <c r="W138" i="1"/>
  <c r="Y138" i="1"/>
  <c r="K137" i="2" s="1"/>
  <c r="F135" i="2"/>
  <c r="W136" i="1"/>
  <c r="Y136" i="1"/>
  <c r="K135" i="2" s="1"/>
  <c r="F133" i="2"/>
  <c r="W134" i="1"/>
  <c r="Y134" i="1"/>
  <c r="K133" i="2" s="1"/>
  <c r="F131" i="2"/>
  <c r="W132" i="1"/>
  <c r="Y132" i="1"/>
  <c r="K131" i="2" s="1"/>
  <c r="F129" i="2"/>
  <c r="W130" i="1"/>
  <c r="Y130" i="1"/>
  <c r="K129" i="2" s="1"/>
  <c r="F127" i="2"/>
  <c r="W128" i="1"/>
  <c r="Y128" i="1"/>
  <c r="K127" i="2" s="1"/>
  <c r="F125" i="2"/>
  <c r="W126" i="1"/>
  <c r="Y126" i="1"/>
  <c r="K125" i="2" s="1"/>
  <c r="F123" i="2"/>
  <c r="W124" i="1"/>
  <c r="Y124" i="1"/>
  <c r="K123" i="2" s="1"/>
  <c r="F121" i="2"/>
  <c r="W122" i="1"/>
  <c r="Y122" i="1"/>
  <c r="K121" i="2" s="1"/>
  <c r="F119" i="2"/>
  <c r="W120" i="1"/>
  <c r="Y120" i="1"/>
  <c r="K119" i="2" s="1"/>
  <c r="F117" i="2"/>
  <c r="W118" i="1"/>
  <c r="Y118" i="1"/>
  <c r="K117" i="2" s="1"/>
  <c r="F115" i="2"/>
  <c r="W116" i="1"/>
  <c r="Y116" i="1"/>
  <c r="K115" i="2" s="1"/>
  <c r="F113" i="2"/>
  <c r="W114" i="1"/>
  <c r="Y114" i="1"/>
  <c r="K113" i="2" s="1"/>
  <c r="F111" i="2"/>
  <c r="W112" i="1"/>
  <c r="Y112" i="1"/>
  <c r="K111" i="2" s="1"/>
  <c r="F109" i="2"/>
  <c r="W110" i="1"/>
  <c r="Y110" i="1"/>
  <c r="K109" i="2" s="1"/>
  <c r="F107" i="2"/>
  <c r="W108" i="1"/>
  <c r="Y108" i="1"/>
  <c r="K107" i="2" s="1"/>
  <c r="F105" i="2"/>
  <c r="W106" i="1"/>
  <c r="Y106" i="1"/>
  <c r="K105" i="2" s="1"/>
  <c r="F103" i="2"/>
  <c r="W104" i="1"/>
  <c r="Y104" i="1"/>
  <c r="K103" i="2" s="1"/>
  <c r="F101" i="2"/>
  <c r="W102" i="1"/>
  <c r="Y102" i="1"/>
  <c r="K101" i="2" s="1"/>
  <c r="F99" i="2"/>
  <c r="W100" i="1"/>
  <c r="Y100" i="1"/>
  <c r="K99" i="2" s="1"/>
  <c r="F97" i="2"/>
  <c r="W98" i="1"/>
  <c r="Y98" i="1"/>
  <c r="K97" i="2" s="1"/>
  <c r="F95" i="2"/>
  <c r="W96" i="1"/>
  <c r="Y96" i="1"/>
  <c r="K95" i="2" s="1"/>
  <c r="F93" i="2"/>
  <c r="W94" i="1"/>
  <c r="Y94" i="1"/>
  <c r="K93" i="2" s="1"/>
  <c r="F91" i="2"/>
  <c r="W92" i="1"/>
  <c r="Y92" i="1"/>
  <c r="K91" i="2" s="1"/>
  <c r="F89" i="2"/>
  <c r="W90" i="1"/>
  <c r="Y90" i="1"/>
  <c r="K89" i="2" s="1"/>
  <c r="F87" i="2"/>
  <c r="W88" i="1"/>
  <c r="Y88" i="1"/>
  <c r="K87" i="2" s="1"/>
  <c r="F85" i="2"/>
  <c r="W86" i="1"/>
  <c r="Y86" i="1"/>
  <c r="K85" i="2" s="1"/>
  <c r="F83" i="2"/>
  <c r="Y84" i="1"/>
  <c r="K83" i="2" s="1"/>
  <c r="W84" i="1"/>
  <c r="F81" i="2"/>
  <c r="W82" i="1"/>
  <c r="F79" i="2"/>
  <c r="Y80" i="1"/>
  <c r="K79" i="2" s="1"/>
  <c r="W80" i="1"/>
  <c r="F77" i="2"/>
  <c r="W78" i="1"/>
  <c r="Y78" i="1"/>
  <c r="K77" i="2" s="1"/>
  <c r="F75" i="2"/>
  <c r="Y76" i="1"/>
  <c r="K75" i="2" s="1"/>
  <c r="W76" i="1"/>
  <c r="F73" i="2"/>
  <c r="W74" i="1"/>
  <c r="F71" i="2"/>
  <c r="Y72" i="1"/>
  <c r="K71" i="2" s="1"/>
  <c r="W72" i="1"/>
  <c r="F69" i="2"/>
  <c r="W70" i="1"/>
  <c r="Y70" i="1"/>
  <c r="K69" i="2" s="1"/>
  <c r="F67" i="2"/>
  <c r="Y68" i="1"/>
  <c r="K67" i="2" s="1"/>
  <c r="W68" i="1"/>
  <c r="F65" i="2"/>
  <c r="W66" i="1"/>
  <c r="F63" i="2"/>
  <c r="Y64" i="1"/>
  <c r="K63" i="2" s="1"/>
  <c r="W64" i="1"/>
  <c r="F61" i="2"/>
  <c r="W62" i="1"/>
  <c r="Y62" i="1"/>
  <c r="K61" i="2" s="1"/>
  <c r="F59" i="2"/>
  <c r="Y60" i="1"/>
  <c r="K59" i="2" s="1"/>
  <c r="W60" i="1"/>
  <c r="F57" i="2"/>
  <c r="W58" i="1"/>
  <c r="F55" i="2"/>
  <c r="Y56" i="1"/>
  <c r="K55" i="2" s="1"/>
  <c r="W56" i="1"/>
  <c r="F53" i="2"/>
  <c r="W54" i="1"/>
  <c r="Y54" i="1"/>
  <c r="K53" i="2" s="1"/>
  <c r="F51" i="2"/>
  <c r="Y52" i="1"/>
  <c r="K51" i="2" s="1"/>
  <c r="W52" i="1"/>
  <c r="F49" i="2"/>
  <c r="W50" i="1"/>
  <c r="F47" i="2"/>
  <c r="Y48" i="1"/>
  <c r="K47" i="2" s="1"/>
  <c r="W48" i="1"/>
  <c r="F45" i="2"/>
  <c r="W46" i="1"/>
  <c r="F43" i="2"/>
  <c r="Y44" i="1"/>
  <c r="K43" i="2" s="1"/>
  <c r="W44" i="1"/>
  <c r="F41" i="2"/>
  <c r="W42" i="1"/>
  <c r="F39" i="2"/>
  <c r="Y40" i="1"/>
  <c r="K39" i="2" s="1"/>
  <c r="W40" i="1"/>
  <c r="F37" i="2"/>
  <c r="W38" i="1"/>
  <c r="F35" i="2"/>
  <c r="Y36" i="1"/>
  <c r="K35" i="2" s="1"/>
  <c r="W36" i="1"/>
  <c r="F33" i="2"/>
  <c r="W34" i="1"/>
  <c r="F31" i="2"/>
  <c r="Y32" i="1"/>
  <c r="K31" i="2" s="1"/>
  <c r="W32" i="1"/>
  <c r="F29" i="2"/>
  <c r="W30" i="1"/>
  <c r="F27" i="2"/>
  <c r="Y28" i="1"/>
  <c r="K27" i="2" s="1"/>
  <c r="W28" i="1"/>
  <c r="F25" i="2"/>
  <c r="W26" i="1"/>
  <c r="F23" i="2"/>
  <c r="Y24" i="1"/>
  <c r="K23" i="2" s="1"/>
  <c r="W24" i="1"/>
  <c r="F21" i="2"/>
  <c r="W22" i="1"/>
  <c r="F19" i="2"/>
  <c r="Y20" i="1"/>
  <c r="K19" i="2" s="1"/>
  <c r="W20" i="1"/>
  <c r="F17" i="2"/>
  <c r="W18" i="1"/>
  <c r="F15" i="2"/>
  <c r="Y16" i="1"/>
  <c r="K15" i="2" s="1"/>
  <c r="W16" i="1"/>
  <c r="F7" i="2"/>
  <c r="Y8" i="1"/>
  <c r="K7" i="2" s="1"/>
  <c r="F5" i="2"/>
  <c r="W6" i="1"/>
  <c r="I300" i="2"/>
  <c r="I296" i="2"/>
  <c r="I292" i="2"/>
  <c r="I288" i="2"/>
  <c r="I284" i="2"/>
  <c r="I280" i="2"/>
  <c r="I276" i="2"/>
  <c r="I272" i="2"/>
  <c r="I268" i="2"/>
  <c r="I264" i="2"/>
  <c r="I260" i="2"/>
  <c r="F84" i="2"/>
  <c r="Y85" i="1"/>
  <c r="K84" i="2" s="1"/>
  <c r="F82" i="2"/>
  <c r="Y83" i="1"/>
  <c r="K82" i="2" s="1"/>
  <c r="F80" i="2"/>
  <c r="Y81" i="1"/>
  <c r="K80" i="2" s="1"/>
  <c r="F78" i="2"/>
  <c r="Y79" i="1"/>
  <c r="K78" i="2" s="1"/>
  <c r="F76" i="2"/>
  <c r="Y77" i="1"/>
  <c r="K76" i="2" s="1"/>
  <c r="F74" i="2"/>
  <c r="Y75" i="1"/>
  <c r="K74" i="2" s="1"/>
  <c r="F72" i="2"/>
  <c r="Y73" i="1"/>
  <c r="K72" i="2" s="1"/>
  <c r="F70" i="2"/>
  <c r="Y71" i="1"/>
  <c r="K70" i="2" s="1"/>
  <c r="F68" i="2"/>
  <c r="Y69" i="1"/>
  <c r="K68" i="2" s="1"/>
  <c r="F66" i="2"/>
  <c r="Y67" i="1"/>
  <c r="K66" i="2" s="1"/>
  <c r="F64" i="2"/>
  <c r="Y65" i="1"/>
  <c r="K64" i="2" s="1"/>
  <c r="F62" i="2"/>
  <c r="Y63" i="1"/>
  <c r="K62" i="2" s="1"/>
  <c r="F60" i="2"/>
  <c r="Y61" i="1"/>
  <c r="K60" i="2" s="1"/>
  <c r="F58" i="2"/>
  <c r="Y59" i="1"/>
  <c r="K58" i="2" s="1"/>
  <c r="F56" i="2"/>
  <c r="Y57" i="1"/>
  <c r="K56" i="2" s="1"/>
  <c r="F54" i="2"/>
  <c r="Y55" i="1"/>
  <c r="K54" i="2" s="1"/>
  <c r="F52" i="2"/>
  <c r="Y53" i="1"/>
  <c r="K52" i="2" s="1"/>
  <c r="F50" i="2"/>
  <c r="Y51" i="1"/>
  <c r="K50" i="2" s="1"/>
  <c r="F48" i="2"/>
  <c r="Y49" i="1"/>
  <c r="K48" i="2" s="1"/>
  <c r="F46" i="2"/>
  <c r="Y47" i="1"/>
  <c r="K46" i="2" s="1"/>
  <c r="F44" i="2"/>
  <c r="Y45" i="1"/>
  <c r="K44" i="2" s="1"/>
  <c r="F42" i="2"/>
  <c r="Y43" i="1"/>
  <c r="K42" i="2" s="1"/>
  <c r="F40" i="2"/>
  <c r="Y41" i="1"/>
  <c r="K40" i="2" s="1"/>
  <c r="F38" i="2"/>
  <c r="Y39" i="1"/>
  <c r="K38" i="2" s="1"/>
  <c r="F36" i="2"/>
  <c r="Y37" i="1"/>
  <c r="K36" i="2" s="1"/>
  <c r="F34" i="2"/>
  <c r="Y35" i="1"/>
  <c r="K34" i="2" s="1"/>
  <c r="F32" i="2"/>
  <c r="Y33" i="1"/>
  <c r="K32" i="2" s="1"/>
  <c r="F30" i="2"/>
  <c r="Y31" i="1"/>
  <c r="K30" i="2" s="1"/>
  <c r="F28" i="2"/>
  <c r="Y29" i="1"/>
  <c r="K28" i="2" s="1"/>
  <c r="F26" i="2"/>
  <c r="Y27" i="1"/>
  <c r="K26" i="2" s="1"/>
  <c r="F24" i="2"/>
  <c r="Y25" i="1"/>
  <c r="K24" i="2" s="1"/>
  <c r="F22" i="2"/>
  <c r="Y23" i="1"/>
  <c r="K22" i="2" s="1"/>
  <c r="F20" i="2"/>
  <c r="Y21" i="1"/>
  <c r="K20" i="2" s="1"/>
  <c r="F18" i="2"/>
  <c r="Y19" i="1"/>
  <c r="K18" i="2" s="1"/>
  <c r="F16" i="2"/>
  <c r="Y17" i="1"/>
  <c r="K16" i="2" s="1"/>
  <c r="F14" i="2"/>
  <c r="Y15" i="1"/>
  <c r="K14" i="2" s="1"/>
  <c r="F12" i="2"/>
  <c r="Y13" i="1"/>
  <c r="K12" i="2" s="1"/>
  <c r="F10" i="2"/>
  <c r="Y11" i="1"/>
  <c r="K10" i="2" s="1"/>
  <c r="F8" i="2"/>
  <c r="Y9" i="1"/>
  <c r="K8" i="2" s="1"/>
  <c r="F6" i="2"/>
  <c r="W7" i="1"/>
  <c r="Y7" i="1"/>
  <c r="K6" i="2" s="1"/>
  <c r="I2" i="2"/>
  <c r="I107" i="2"/>
  <c r="I105" i="2"/>
  <c r="I103" i="2"/>
  <c r="I101" i="2"/>
  <c r="I99" i="2"/>
  <c r="I97" i="2"/>
  <c r="I95" i="2"/>
  <c r="I93" i="2"/>
  <c r="I91" i="2"/>
  <c r="I89" i="2"/>
  <c r="I87" i="2"/>
  <c r="I85" i="2"/>
  <c r="I83" i="2"/>
  <c r="I79" i="2"/>
  <c r="I77" i="2"/>
  <c r="I75" i="2"/>
  <c r="I73" i="2"/>
  <c r="I71" i="2"/>
  <c r="I69" i="2"/>
  <c r="I67" i="2"/>
  <c r="I65" i="2"/>
  <c r="I63" i="2"/>
  <c r="I106" i="2"/>
  <c r="I104" i="2"/>
  <c r="I102" i="2"/>
  <c r="I100" i="2"/>
  <c r="I98" i="2"/>
  <c r="I96" i="2"/>
  <c r="I94" i="2"/>
  <c r="I92" i="2"/>
  <c r="I90" i="2"/>
  <c r="I88" i="2"/>
  <c r="I86" i="2"/>
  <c r="I84" i="2"/>
  <c r="I82" i="2"/>
  <c r="I80" i="2"/>
  <c r="I78" i="2"/>
  <c r="I76" i="2"/>
  <c r="I74" i="2"/>
  <c r="I61" i="2"/>
  <c r="I59" i="2"/>
  <c r="I57" i="2"/>
  <c r="I55" i="2"/>
  <c r="I53" i="2"/>
  <c r="I51" i="2"/>
  <c r="I49" i="2"/>
  <c r="I47" i="2"/>
  <c r="I45" i="2"/>
  <c r="I43" i="2"/>
  <c r="I41" i="2"/>
  <c r="I39" i="2"/>
  <c r="I37" i="2"/>
  <c r="I35" i="2"/>
  <c r="I33" i="2"/>
  <c r="I31" i="2"/>
  <c r="I29" i="2"/>
  <c r="I27" i="2"/>
  <c r="I25" i="2"/>
  <c r="I23" i="2"/>
  <c r="I21" i="2"/>
  <c r="I19" i="2"/>
  <c r="I17" i="2"/>
  <c r="I15" i="2"/>
  <c r="I13" i="2"/>
  <c r="I11" i="2"/>
  <c r="I9" i="2"/>
  <c r="I7" i="2"/>
  <c r="I5" i="2"/>
  <c r="I3" i="2"/>
  <c r="I72" i="2"/>
  <c r="I70" i="2"/>
  <c r="I68" i="2"/>
  <c r="I66" i="2"/>
  <c r="I64" i="2"/>
  <c r="I62" i="2"/>
  <c r="I60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14" i="2"/>
  <c r="I12" i="2"/>
  <c r="I10" i="2"/>
  <c r="I8" i="2"/>
  <c r="I6" i="2"/>
  <c r="I4" i="2"/>
  <c r="AC586" i="1"/>
  <c r="AC584" i="1"/>
  <c r="AC581" i="1"/>
  <c r="AC579" i="1"/>
  <c r="AC577" i="1"/>
  <c r="AC575" i="1"/>
  <c r="AC573" i="1"/>
  <c r="AC571" i="1"/>
  <c r="AC569" i="1"/>
  <c r="AC567" i="1"/>
  <c r="AC565" i="1"/>
  <c r="AC563" i="1"/>
  <c r="AC561" i="1"/>
  <c r="AC559" i="1"/>
  <c r="AC557" i="1"/>
  <c r="AC555" i="1"/>
  <c r="AC553" i="1"/>
  <c r="AC551" i="1"/>
  <c r="AC549" i="1"/>
  <c r="AC547" i="1"/>
  <c r="AC545" i="1"/>
  <c r="AC543" i="1"/>
  <c r="AC541" i="1"/>
  <c r="AC539" i="1"/>
  <c r="AC537" i="1"/>
  <c r="AC535" i="1"/>
  <c r="AC533" i="1"/>
  <c r="AC531" i="1"/>
  <c r="AC529" i="1"/>
  <c r="AC527" i="1"/>
  <c r="AC525" i="1"/>
  <c r="AC523" i="1"/>
  <c r="AC521" i="1"/>
  <c r="AC519" i="1"/>
  <c r="AC517" i="1"/>
  <c r="AC515" i="1"/>
  <c r="AC513" i="1"/>
  <c r="AC511" i="1"/>
  <c r="AC509" i="1"/>
  <c r="AC507" i="1"/>
  <c r="AC505" i="1"/>
  <c r="AC503" i="1"/>
  <c r="AC501" i="1"/>
  <c r="AC499" i="1"/>
  <c r="AC497" i="1"/>
  <c r="AC495" i="1"/>
  <c r="AC493" i="1"/>
  <c r="AC491" i="1"/>
  <c r="AC489" i="1"/>
  <c r="AC487" i="1"/>
  <c r="AC485" i="1"/>
  <c r="AC483" i="1"/>
  <c r="AC481" i="1"/>
  <c r="AC479" i="1"/>
  <c r="AC477" i="1"/>
  <c r="AC475" i="1"/>
  <c r="AC473" i="1"/>
  <c r="AC471" i="1"/>
  <c r="AC469" i="1"/>
  <c r="AC467" i="1"/>
  <c r="AC465" i="1"/>
  <c r="AC463" i="1"/>
  <c r="AC461" i="1"/>
  <c r="AC459" i="1"/>
  <c r="AC457" i="1"/>
  <c r="AC455" i="1"/>
  <c r="AC453" i="1"/>
  <c r="AC451" i="1"/>
  <c r="AC449" i="1"/>
  <c r="AC447" i="1"/>
  <c r="AC445" i="1"/>
  <c r="AC443" i="1"/>
  <c r="AC441" i="1"/>
  <c r="AC439" i="1"/>
  <c r="AC437" i="1"/>
  <c r="AC435" i="1"/>
  <c r="AC433" i="1"/>
  <c r="AC431" i="1"/>
  <c r="AC429" i="1"/>
  <c r="AC427" i="1"/>
  <c r="AC425" i="1"/>
  <c r="AC423" i="1"/>
  <c r="AC421" i="1"/>
  <c r="AC419" i="1"/>
  <c r="AC417" i="1"/>
  <c r="AC415" i="1"/>
  <c r="AC413" i="1"/>
  <c r="AC411" i="1"/>
  <c r="AC409" i="1"/>
  <c r="AC407" i="1"/>
  <c r="AC405" i="1"/>
  <c r="AC403" i="1"/>
  <c r="AC401" i="1"/>
  <c r="AC399" i="1"/>
  <c r="AC397" i="1"/>
  <c r="AC395" i="1"/>
  <c r="AC393" i="1"/>
  <c r="AC391" i="1"/>
  <c r="AC389" i="1"/>
  <c r="AC387" i="1"/>
  <c r="AC385" i="1"/>
  <c r="AC383" i="1"/>
  <c r="AC380" i="1"/>
  <c r="AC378" i="1"/>
  <c r="AC376" i="1"/>
  <c r="AC374" i="1"/>
  <c r="AC372" i="1"/>
  <c r="AC370" i="1"/>
  <c r="AC368" i="1"/>
  <c r="AC366" i="1"/>
  <c r="AC364" i="1"/>
  <c r="AC362" i="1"/>
  <c r="AC360" i="1"/>
  <c r="AC358" i="1"/>
  <c r="AC356" i="1"/>
  <c r="AC354" i="1"/>
  <c r="AC352" i="1"/>
  <c r="AC350" i="1"/>
  <c r="AC348" i="1"/>
  <c r="AC346" i="1"/>
  <c r="AC344" i="1"/>
  <c r="AC342" i="1"/>
  <c r="AC340" i="1"/>
  <c r="AC338" i="1"/>
  <c r="AC336" i="1"/>
  <c r="AC334" i="1"/>
  <c r="AC332" i="1"/>
  <c r="AC330" i="1"/>
  <c r="AC328" i="1"/>
  <c r="AC326" i="1"/>
  <c r="AC587" i="1"/>
  <c r="AC585" i="1"/>
  <c r="AC583" i="1"/>
  <c r="AC580" i="1"/>
  <c r="AC578" i="1"/>
  <c r="AC576" i="1"/>
  <c r="AC574" i="1"/>
  <c r="AC572" i="1"/>
  <c r="AC570" i="1"/>
  <c r="AC568" i="1"/>
  <c r="AC566" i="1"/>
  <c r="AC564" i="1"/>
  <c r="AC562" i="1"/>
  <c r="AC560" i="1"/>
  <c r="AC558" i="1"/>
  <c r="AC556" i="1"/>
  <c r="AC554" i="1"/>
  <c r="AC552" i="1"/>
  <c r="AC550" i="1"/>
  <c r="AC548" i="1"/>
  <c r="AC546" i="1"/>
  <c r="AC544" i="1"/>
  <c r="AC542" i="1"/>
  <c r="AC540" i="1"/>
  <c r="AC538" i="1"/>
  <c r="AC536" i="1"/>
  <c r="AC534" i="1"/>
  <c r="AC532" i="1"/>
  <c r="AC530" i="1"/>
  <c r="AC528" i="1"/>
  <c r="AC526" i="1"/>
  <c r="AC524" i="1"/>
  <c r="AC522" i="1"/>
  <c r="AC520" i="1"/>
  <c r="AC518" i="1"/>
  <c r="AC516" i="1"/>
  <c r="AC514" i="1"/>
  <c r="AC512" i="1"/>
  <c r="AC510" i="1"/>
  <c r="AC508" i="1"/>
  <c r="AC506" i="1"/>
  <c r="AC504" i="1"/>
  <c r="AC502" i="1"/>
  <c r="AC500" i="1"/>
  <c r="AC498" i="1"/>
  <c r="AC496" i="1"/>
  <c r="AC494" i="1"/>
  <c r="AC492" i="1"/>
  <c r="AC490" i="1"/>
  <c r="AC488" i="1"/>
  <c r="AC486" i="1"/>
  <c r="AC484" i="1"/>
  <c r="AC482" i="1"/>
  <c r="AC480" i="1"/>
  <c r="AC478" i="1"/>
  <c r="AC476" i="1"/>
  <c r="AC474" i="1"/>
  <c r="AC472" i="1"/>
  <c r="AC470" i="1"/>
  <c r="AC468" i="1"/>
  <c r="AC466" i="1"/>
  <c r="AC464" i="1"/>
  <c r="AC462" i="1"/>
  <c r="AC460" i="1"/>
  <c r="AC458" i="1"/>
  <c r="AC456" i="1"/>
  <c r="AC454" i="1"/>
  <c r="AC452" i="1"/>
  <c r="AC450" i="1"/>
  <c r="AC448" i="1"/>
  <c r="AC446" i="1"/>
  <c r="AC444" i="1"/>
  <c r="AC442" i="1"/>
  <c r="AC440" i="1"/>
  <c r="AC438" i="1"/>
  <c r="AC436" i="1"/>
  <c r="AC434" i="1"/>
  <c r="AC432" i="1"/>
  <c r="AC430" i="1"/>
  <c r="AC428" i="1"/>
  <c r="AC426" i="1"/>
  <c r="AC424" i="1"/>
  <c r="AC422" i="1"/>
  <c r="AC420" i="1"/>
  <c r="AC418" i="1"/>
  <c r="AC416" i="1"/>
  <c r="AC414" i="1"/>
  <c r="AC412" i="1"/>
  <c r="AC410" i="1"/>
  <c r="AC408" i="1"/>
  <c r="AC406" i="1"/>
  <c r="AC404" i="1"/>
  <c r="AC402" i="1"/>
  <c r="AC400" i="1"/>
  <c r="AC398" i="1"/>
  <c r="AC396" i="1"/>
  <c r="AC394" i="1"/>
  <c r="AC392" i="1"/>
  <c r="AC390" i="1"/>
  <c r="AC388" i="1"/>
  <c r="AC386" i="1"/>
  <c r="AC384" i="1"/>
  <c r="AC381" i="1"/>
  <c r="AC379" i="1"/>
  <c r="AC377" i="1"/>
  <c r="AC375" i="1"/>
  <c r="AC373" i="1"/>
  <c r="AC371" i="1"/>
  <c r="AC369" i="1"/>
  <c r="AC367" i="1"/>
  <c r="AC365" i="1"/>
  <c r="AC363" i="1"/>
  <c r="AC361" i="1"/>
  <c r="AC359" i="1"/>
  <c r="AC357" i="1"/>
  <c r="AC355" i="1"/>
  <c r="AC353" i="1"/>
  <c r="AC351" i="1"/>
  <c r="AC349" i="1"/>
  <c r="AC347" i="1"/>
  <c r="AC345" i="1"/>
  <c r="AC343" i="1"/>
  <c r="AC341" i="1"/>
  <c r="AC339" i="1"/>
  <c r="AC337" i="1"/>
  <c r="AC335" i="1"/>
  <c r="AC333" i="1"/>
  <c r="AC331" i="1"/>
  <c r="AC329" i="1"/>
  <c r="AC327" i="1"/>
  <c r="F13" i="2"/>
  <c r="W14" i="1"/>
  <c r="F11" i="2"/>
  <c r="W12" i="1"/>
  <c r="F9" i="2"/>
  <c r="W10" i="1"/>
  <c r="W5" i="1"/>
  <c r="F4" i="2"/>
  <c r="AC3" i="1"/>
  <c r="AC325" i="1"/>
  <c r="AC323" i="1"/>
  <c r="AC321" i="1"/>
  <c r="AC319" i="1"/>
  <c r="AC317" i="1"/>
  <c r="AC315" i="1"/>
  <c r="AC313" i="1"/>
  <c r="AC311" i="1"/>
  <c r="AC309" i="1"/>
  <c r="AC307" i="1"/>
  <c r="AC305" i="1"/>
  <c r="AC303" i="1"/>
  <c r="AC301" i="1"/>
  <c r="AC299" i="1"/>
  <c r="AC297" i="1"/>
  <c r="AC295" i="1"/>
  <c r="AC293" i="1"/>
  <c r="AC291" i="1"/>
  <c r="AC289" i="1"/>
  <c r="AC287" i="1"/>
  <c r="AC285" i="1"/>
  <c r="AC283" i="1"/>
  <c r="AC281" i="1"/>
  <c r="AC279" i="1"/>
  <c r="AC277" i="1"/>
  <c r="AC275" i="1"/>
  <c r="AC273" i="1"/>
  <c r="AC271" i="1"/>
  <c r="AC269" i="1"/>
  <c r="AC267" i="1"/>
  <c r="AC265" i="1"/>
  <c r="AC263" i="1"/>
  <c r="AC261" i="1"/>
  <c r="AC259" i="1"/>
  <c r="AC257" i="1"/>
  <c r="AC255" i="1"/>
  <c r="AC253" i="1"/>
  <c r="AC251" i="1"/>
  <c r="AC249" i="1"/>
  <c r="AC247" i="1"/>
  <c r="AC245" i="1"/>
  <c r="AC243" i="1"/>
  <c r="AC241" i="1"/>
  <c r="AC239" i="1"/>
  <c r="AC237" i="1"/>
  <c r="AC235" i="1"/>
  <c r="AC233" i="1"/>
  <c r="AC231" i="1"/>
  <c r="AC229" i="1"/>
  <c r="AC227" i="1"/>
  <c r="AC225" i="1"/>
  <c r="AC223" i="1"/>
  <c r="AC221" i="1"/>
  <c r="AC219" i="1"/>
  <c r="AC217" i="1"/>
  <c r="AC215" i="1"/>
  <c r="AC213" i="1"/>
  <c r="AC211" i="1"/>
  <c r="AC209" i="1"/>
  <c r="AC207" i="1"/>
  <c r="AC205" i="1"/>
  <c r="AC203" i="1"/>
  <c r="AC201" i="1"/>
  <c r="AC199" i="1"/>
  <c r="AC197" i="1"/>
  <c r="AC195" i="1"/>
  <c r="AC193" i="1"/>
  <c r="AC191" i="1"/>
  <c r="AC189" i="1"/>
  <c r="AC187" i="1"/>
  <c r="AC185" i="1"/>
  <c r="AC183" i="1"/>
  <c r="AC181" i="1"/>
  <c r="AC179" i="1"/>
  <c r="AC177" i="1"/>
  <c r="AC175" i="1"/>
  <c r="AC173" i="1"/>
  <c r="AC171" i="1"/>
  <c r="AC169" i="1"/>
  <c r="AC167" i="1"/>
  <c r="AC165" i="1"/>
  <c r="AC163" i="1"/>
  <c r="AC161" i="1"/>
  <c r="AC159" i="1"/>
  <c r="AC157" i="1"/>
  <c r="AC155" i="1"/>
  <c r="AC153" i="1"/>
  <c r="AC151" i="1"/>
  <c r="AC149" i="1"/>
  <c r="AC147" i="1"/>
  <c r="AC145" i="1"/>
  <c r="AC143" i="1"/>
  <c r="AC141" i="1"/>
  <c r="AC139" i="1"/>
  <c r="AC137" i="1"/>
  <c r="AC135" i="1"/>
  <c r="AC133" i="1"/>
  <c r="AC131" i="1"/>
  <c r="AC129" i="1"/>
  <c r="AC127" i="1"/>
  <c r="AC125" i="1"/>
  <c r="AC123" i="1"/>
  <c r="AC121" i="1"/>
  <c r="AC119" i="1"/>
  <c r="AC117" i="1"/>
  <c r="AC115" i="1"/>
  <c r="AC113" i="1"/>
  <c r="AC111" i="1"/>
  <c r="AC109" i="1"/>
  <c r="AC107" i="1"/>
  <c r="AC105" i="1"/>
  <c r="AC103" i="1"/>
  <c r="AC101" i="1"/>
  <c r="AC99" i="1"/>
  <c r="AC97" i="1"/>
  <c r="AC95" i="1"/>
  <c r="AC93" i="1"/>
  <c r="AC91" i="1"/>
  <c r="AC89" i="1"/>
  <c r="AC87" i="1"/>
  <c r="AC85" i="1"/>
  <c r="AC83" i="1"/>
  <c r="AC81" i="1"/>
  <c r="AC79" i="1"/>
  <c r="AC77" i="1"/>
  <c r="AC75" i="1"/>
  <c r="AC73" i="1"/>
  <c r="AC71" i="1"/>
  <c r="AC69" i="1"/>
  <c r="AC67" i="1"/>
  <c r="AC65" i="1"/>
  <c r="AC63" i="1"/>
  <c r="AC61" i="1"/>
  <c r="AC59" i="1"/>
  <c r="AC57" i="1"/>
  <c r="AC55" i="1"/>
  <c r="AC53" i="1"/>
  <c r="AC51" i="1"/>
  <c r="AC49" i="1"/>
  <c r="AC47" i="1"/>
  <c r="AC45" i="1"/>
  <c r="AC43" i="1"/>
  <c r="AC41" i="1"/>
  <c r="AC39" i="1"/>
  <c r="AC37" i="1"/>
  <c r="AC35" i="1"/>
  <c r="AC33" i="1"/>
  <c r="AC31" i="1"/>
  <c r="AC29" i="1"/>
  <c r="AC27" i="1"/>
  <c r="AC25" i="1"/>
  <c r="AC23" i="1"/>
  <c r="AC21" i="1"/>
  <c r="AC19" i="1"/>
  <c r="AC17" i="1"/>
  <c r="AC15" i="1"/>
  <c r="AC13" i="1"/>
  <c r="AC11" i="1"/>
  <c r="AC9" i="1"/>
  <c r="AC7" i="1"/>
  <c r="AC5" i="1"/>
  <c r="AC324" i="1"/>
  <c r="AC322" i="1"/>
  <c r="AC320" i="1"/>
  <c r="AC318" i="1"/>
  <c r="AC316" i="1"/>
  <c r="AC314" i="1"/>
  <c r="AC312" i="1"/>
  <c r="AC310" i="1"/>
  <c r="AC308" i="1"/>
  <c r="AC306" i="1"/>
  <c r="AC304" i="1"/>
  <c r="AC302" i="1"/>
  <c r="AC300" i="1"/>
  <c r="AC298" i="1"/>
  <c r="AC296" i="1"/>
  <c r="AC294" i="1"/>
  <c r="AC292" i="1"/>
  <c r="AC290" i="1"/>
  <c r="AC288" i="1"/>
  <c r="AC286" i="1"/>
  <c r="AC284" i="1"/>
  <c r="AC282" i="1"/>
  <c r="AC280" i="1"/>
  <c r="AC278" i="1"/>
  <c r="AC276" i="1"/>
  <c r="AC274" i="1"/>
  <c r="AC272" i="1"/>
  <c r="AC270" i="1"/>
  <c r="AC268" i="1"/>
  <c r="AC266" i="1"/>
  <c r="AC264" i="1"/>
  <c r="AC262" i="1"/>
  <c r="AC260" i="1"/>
  <c r="AC258" i="1"/>
  <c r="AC256" i="1"/>
  <c r="AC254" i="1"/>
  <c r="AC252" i="1"/>
  <c r="AC250" i="1"/>
  <c r="AC248" i="1"/>
  <c r="AC246" i="1"/>
  <c r="AC244" i="1"/>
  <c r="AC242" i="1"/>
  <c r="AC240" i="1"/>
  <c r="AC238" i="1"/>
  <c r="AC236" i="1"/>
  <c r="AC234" i="1"/>
  <c r="AC232" i="1"/>
  <c r="AC230" i="1"/>
  <c r="AC228" i="1"/>
  <c r="AC226" i="1"/>
  <c r="AC224" i="1"/>
  <c r="AC222" i="1"/>
  <c r="AC220" i="1"/>
  <c r="AC218" i="1"/>
  <c r="AC216" i="1"/>
  <c r="AC214" i="1"/>
  <c r="AC212" i="1"/>
  <c r="AC210" i="1"/>
  <c r="AC208" i="1"/>
  <c r="AC206" i="1"/>
  <c r="AC204" i="1"/>
  <c r="AC202" i="1"/>
  <c r="AC200" i="1"/>
  <c r="AC198" i="1"/>
  <c r="AC196" i="1"/>
  <c r="AC194" i="1"/>
  <c r="AC192" i="1"/>
  <c r="AC190" i="1"/>
  <c r="AC188" i="1"/>
  <c r="AC186" i="1"/>
  <c r="AC184" i="1"/>
  <c r="AC182" i="1"/>
  <c r="AC180" i="1"/>
  <c r="AC178" i="1"/>
  <c r="AC176" i="1"/>
  <c r="AC174" i="1"/>
  <c r="AC172" i="1"/>
  <c r="AC170" i="1"/>
  <c r="AC168" i="1"/>
  <c r="AC166" i="1"/>
  <c r="AC164" i="1"/>
  <c r="AC162" i="1"/>
  <c r="AC160" i="1"/>
  <c r="AC158" i="1"/>
  <c r="AC156" i="1"/>
  <c r="AC154" i="1"/>
  <c r="AC152" i="1"/>
  <c r="AC150" i="1"/>
  <c r="AC148" i="1"/>
  <c r="AC146" i="1"/>
  <c r="AC144" i="1"/>
  <c r="AC142" i="1"/>
  <c r="AC140" i="1"/>
  <c r="AC138" i="1"/>
  <c r="AC136" i="1"/>
  <c r="AC134" i="1"/>
  <c r="AC132" i="1"/>
  <c r="AC130" i="1"/>
  <c r="AC128" i="1"/>
  <c r="AC126" i="1"/>
  <c r="AC124" i="1"/>
  <c r="AC122" i="1"/>
  <c r="AC120" i="1"/>
  <c r="AC118" i="1"/>
  <c r="AC116" i="1"/>
  <c r="AC114" i="1"/>
  <c r="AC112" i="1"/>
  <c r="AC110" i="1"/>
  <c r="AC108" i="1"/>
  <c r="AC106" i="1"/>
  <c r="AC104" i="1"/>
  <c r="AC102" i="1"/>
  <c r="AC100" i="1"/>
  <c r="AC98" i="1"/>
  <c r="AC96" i="1"/>
  <c r="AC94" i="1"/>
  <c r="AC92" i="1"/>
  <c r="AC90" i="1"/>
  <c r="AC88" i="1"/>
  <c r="AC86" i="1"/>
  <c r="AC84" i="1"/>
  <c r="AC82" i="1"/>
  <c r="AC80" i="1"/>
  <c r="AC78" i="1"/>
  <c r="AC76" i="1"/>
  <c r="AC74" i="1"/>
  <c r="AC72" i="1"/>
  <c r="AC70" i="1"/>
  <c r="AC68" i="1"/>
  <c r="AC66" i="1"/>
  <c r="AC64" i="1"/>
  <c r="AC62" i="1"/>
  <c r="AC60" i="1"/>
  <c r="AC58" i="1"/>
  <c r="AC56" i="1"/>
  <c r="AC54" i="1"/>
  <c r="AC52" i="1"/>
  <c r="AC50" i="1"/>
  <c r="AC48" i="1"/>
  <c r="AC46" i="1"/>
  <c r="AC44" i="1"/>
  <c r="AC42" i="1"/>
  <c r="AC40" i="1"/>
  <c r="AC38" i="1"/>
  <c r="AC36" i="1"/>
  <c r="AC34" i="1"/>
  <c r="AC32" i="1"/>
  <c r="AC30" i="1"/>
  <c r="AC28" i="1"/>
  <c r="AC26" i="1"/>
  <c r="AC24" i="1"/>
  <c r="AC22" i="1"/>
  <c r="AC20" i="1"/>
  <c r="AC18" i="1"/>
  <c r="AC16" i="1"/>
  <c r="AC14" i="1"/>
  <c r="AC12" i="1"/>
  <c r="AC10" i="1"/>
  <c r="AC8" i="1"/>
  <c r="AC6" i="1"/>
  <c r="AC4" i="1"/>
  <c r="Z587" i="1"/>
  <c r="J586" i="2" s="1"/>
  <c r="M586" i="2" s="1"/>
  <c r="Z585" i="1"/>
  <c r="J584" i="2" s="1"/>
  <c r="M584" i="2" s="1"/>
  <c r="Z583" i="1"/>
  <c r="J582" i="2" s="1"/>
  <c r="M582" i="2" s="1"/>
  <c r="Z581" i="1"/>
  <c r="J580" i="2" s="1"/>
  <c r="M580" i="2" s="1"/>
  <c r="Z579" i="1"/>
  <c r="J578" i="2" s="1"/>
  <c r="M578" i="2" s="1"/>
  <c r="Z577" i="1"/>
  <c r="J576" i="2" s="1"/>
  <c r="M576" i="2" s="1"/>
  <c r="Z575" i="1"/>
  <c r="J574" i="2" s="1"/>
  <c r="M574" i="2" s="1"/>
  <c r="Z573" i="1"/>
  <c r="J572" i="2" s="1"/>
  <c r="M572" i="2" s="1"/>
  <c r="Z571" i="1"/>
  <c r="J570" i="2" s="1"/>
  <c r="M570" i="2" s="1"/>
  <c r="Z569" i="1"/>
  <c r="J568" i="2" s="1"/>
  <c r="M568" i="2" s="1"/>
  <c r="Z567" i="1"/>
  <c r="J566" i="2" s="1"/>
  <c r="M566" i="2" s="1"/>
  <c r="Z565" i="1"/>
  <c r="J564" i="2" s="1"/>
  <c r="M564" i="2" s="1"/>
  <c r="Z563" i="1"/>
  <c r="J562" i="2" s="1"/>
  <c r="M562" i="2" s="1"/>
  <c r="Z561" i="1"/>
  <c r="J560" i="2" s="1"/>
  <c r="M560" i="2" s="1"/>
  <c r="Z559" i="1"/>
  <c r="J558" i="2" s="1"/>
  <c r="M558" i="2" s="1"/>
  <c r="Z557" i="1"/>
  <c r="J556" i="2" s="1"/>
  <c r="M556" i="2" s="1"/>
  <c r="Z555" i="1"/>
  <c r="J554" i="2" s="1"/>
  <c r="M554" i="2" s="1"/>
  <c r="Z553" i="1"/>
  <c r="J552" i="2" s="1"/>
  <c r="M552" i="2" s="1"/>
  <c r="Z551" i="1"/>
  <c r="J550" i="2" s="1"/>
  <c r="M550" i="2" s="1"/>
  <c r="Z549" i="1"/>
  <c r="J548" i="2" s="1"/>
  <c r="M548" i="2" s="1"/>
  <c r="Z547" i="1"/>
  <c r="J546" i="2" s="1"/>
  <c r="M546" i="2" s="1"/>
  <c r="Z545" i="1"/>
  <c r="J544" i="2" s="1"/>
  <c r="M544" i="2" s="1"/>
  <c r="Z543" i="1"/>
  <c r="J542" i="2" s="1"/>
  <c r="M542" i="2" s="1"/>
  <c r="Z541" i="1"/>
  <c r="J540" i="2" s="1"/>
  <c r="M540" i="2" s="1"/>
  <c r="Z539" i="1"/>
  <c r="J538" i="2" s="1"/>
  <c r="M538" i="2" s="1"/>
  <c r="Z537" i="1"/>
  <c r="J536" i="2" s="1"/>
  <c r="M536" i="2" s="1"/>
  <c r="Z535" i="1"/>
  <c r="J534" i="2" s="1"/>
  <c r="M534" i="2" s="1"/>
  <c r="Z533" i="1"/>
  <c r="J532" i="2" s="1"/>
  <c r="M532" i="2" s="1"/>
  <c r="Z531" i="1"/>
  <c r="J530" i="2" s="1"/>
  <c r="M530" i="2" s="1"/>
  <c r="Z529" i="1"/>
  <c r="J528" i="2" s="1"/>
  <c r="M528" i="2" s="1"/>
  <c r="Z527" i="1"/>
  <c r="J526" i="2" s="1"/>
  <c r="M526" i="2" s="1"/>
  <c r="Z525" i="1"/>
  <c r="J524" i="2" s="1"/>
  <c r="M524" i="2" s="1"/>
  <c r="Z523" i="1"/>
  <c r="J522" i="2" s="1"/>
  <c r="M522" i="2" s="1"/>
  <c r="Z521" i="1"/>
  <c r="J520" i="2" s="1"/>
  <c r="M520" i="2" s="1"/>
  <c r="Z519" i="1"/>
  <c r="J518" i="2" s="1"/>
  <c r="M518" i="2" s="1"/>
  <c r="Z517" i="1"/>
  <c r="J516" i="2" s="1"/>
  <c r="M516" i="2" s="1"/>
  <c r="Z515" i="1"/>
  <c r="J514" i="2" s="1"/>
  <c r="M514" i="2" s="1"/>
  <c r="Z513" i="1"/>
  <c r="J512" i="2" s="1"/>
  <c r="M512" i="2" s="1"/>
  <c r="Z511" i="1"/>
  <c r="J510" i="2" s="1"/>
  <c r="M510" i="2" s="1"/>
  <c r="Z509" i="1"/>
  <c r="J508" i="2" s="1"/>
  <c r="M508" i="2" s="1"/>
  <c r="Z507" i="1"/>
  <c r="J506" i="2" s="1"/>
  <c r="M506" i="2" s="1"/>
  <c r="Z505" i="1"/>
  <c r="J504" i="2" s="1"/>
  <c r="M504" i="2" s="1"/>
  <c r="Z503" i="1"/>
  <c r="J502" i="2" s="1"/>
  <c r="M502" i="2" s="1"/>
  <c r="Z501" i="1"/>
  <c r="J500" i="2" s="1"/>
  <c r="M500" i="2" s="1"/>
  <c r="Z499" i="1"/>
  <c r="J498" i="2" s="1"/>
  <c r="M498" i="2" s="1"/>
  <c r="Z497" i="1"/>
  <c r="J496" i="2" s="1"/>
  <c r="M496" i="2" s="1"/>
  <c r="Z495" i="1"/>
  <c r="J494" i="2" s="1"/>
  <c r="M494" i="2" s="1"/>
  <c r="Z493" i="1"/>
  <c r="J492" i="2" s="1"/>
  <c r="M492" i="2" s="1"/>
  <c r="Z491" i="1"/>
  <c r="J490" i="2" s="1"/>
  <c r="M490" i="2" s="1"/>
  <c r="Z489" i="1"/>
  <c r="J488" i="2" s="1"/>
  <c r="M488" i="2" s="1"/>
  <c r="Z487" i="1"/>
  <c r="J486" i="2" s="1"/>
  <c r="M486" i="2" s="1"/>
  <c r="Z485" i="1"/>
  <c r="J484" i="2" s="1"/>
  <c r="M484" i="2" s="1"/>
  <c r="Z483" i="1"/>
  <c r="J482" i="2" s="1"/>
  <c r="M482" i="2" s="1"/>
  <c r="Z481" i="1"/>
  <c r="J480" i="2" s="1"/>
  <c r="M480" i="2" s="1"/>
  <c r="Z479" i="1"/>
  <c r="J478" i="2" s="1"/>
  <c r="M478" i="2" s="1"/>
  <c r="Z477" i="1"/>
  <c r="J476" i="2" s="1"/>
  <c r="M476" i="2" s="1"/>
  <c r="Z475" i="1"/>
  <c r="J474" i="2" s="1"/>
  <c r="M474" i="2" s="1"/>
  <c r="Z473" i="1"/>
  <c r="J472" i="2" s="1"/>
  <c r="M472" i="2" s="1"/>
  <c r="Z471" i="1"/>
  <c r="J470" i="2" s="1"/>
  <c r="M470" i="2" s="1"/>
  <c r="Z469" i="1"/>
  <c r="J468" i="2" s="1"/>
  <c r="M468" i="2" s="1"/>
  <c r="Z467" i="1"/>
  <c r="J466" i="2" s="1"/>
  <c r="M466" i="2" s="1"/>
  <c r="Z465" i="1"/>
  <c r="J464" i="2" s="1"/>
  <c r="M464" i="2" s="1"/>
  <c r="Z463" i="1"/>
  <c r="J462" i="2" s="1"/>
  <c r="M462" i="2" s="1"/>
  <c r="Z461" i="1"/>
  <c r="J460" i="2" s="1"/>
  <c r="M460" i="2" s="1"/>
  <c r="Z459" i="1"/>
  <c r="J458" i="2" s="1"/>
  <c r="M458" i="2" s="1"/>
  <c r="Z457" i="1"/>
  <c r="J456" i="2" s="1"/>
  <c r="M456" i="2" s="1"/>
  <c r="Z455" i="1"/>
  <c r="J454" i="2" s="1"/>
  <c r="M454" i="2" s="1"/>
  <c r="Z453" i="1"/>
  <c r="J452" i="2" s="1"/>
  <c r="M452" i="2" s="1"/>
  <c r="Z451" i="1"/>
  <c r="J450" i="2" s="1"/>
  <c r="M450" i="2" s="1"/>
  <c r="Z449" i="1"/>
  <c r="J448" i="2" s="1"/>
  <c r="M448" i="2" s="1"/>
  <c r="Z447" i="1"/>
  <c r="J446" i="2" s="1"/>
  <c r="M446" i="2" s="1"/>
  <c r="Z445" i="1"/>
  <c r="J444" i="2" s="1"/>
  <c r="M444" i="2" s="1"/>
  <c r="Z443" i="1"/>
  <c r="J442" i="2" s="1"/>
  <c r="M442" i="2" s="1"/>
  <c r="Z441" i="1"/>
  <c r="J440" i="2" s="1"/>
  <c r="M440" i="2" s="1"/>
  <c r="Z439" i="1"/>
  <c r="J438" i="2" s="1"/>
  <c r="M438" i="2" s="1"/>
  <c r="Z437" i="1"/>
  <c r="J436" i="2" s="1"/>
  <c r="M436" i="2" s="1"/>
  <c r="Z435" i="1"/>
  <c r="J434" i="2" s="1"/>
  <c r="M434" i="2" s="1"/>
  <c r="Z433" i="1"/>
  <c r="J432" i="2" s="1"/>
  <c r="M432" i="2" s="1"/>
  <c r="Z431" i="1"/>
  <c r="J430" i="2" s="1"/>
  <c r="M430" i="2" s="1"/>
  <c r="Z429" i="1"/>
  <c r="J428" i="2" s="1"/>
  <c r="M428" i="2" s="1"/>
  <c r="Z427" i="1"/>
  <c r="J426" i="2" s="1"/>
  <c r="M426" i="2" s="1"/>
  <c r="Z425" i="1"/>
  <c r="J424" i="2" s="1"/>
  <c r="M424" i="2" s="1"/>
  <c r="Z423" i="1"/>
  <c r="J422" i="2" s="1"/>
  <c r="M422" i="2" s="1"/>
  <c r="Z421" i="1"/>
  <c r="J420" i="2" s="1"/>
  <c r="M420" i="2" s="1"/>
  <c r="Z419" i="1"/>
  <c r="J418" i="2" s="1"/>
  <c r="M418" i="2" s="1"/>
  <c r="Z417" i="1"/>
  <c r="J416" i="2" s="1"/>
  <c r="M416" i="2" s="1"/>
  <c r="Z415" i="1"/>
  <c r="J414" i="2" s="1"/>
  <c r="M414" i="2" s="1"/>
  <c r="Z413" i="1"/>
  <c r="J412" i="2" s="1"/>
  <c r="M412" i="2" s="1"/>
  <c r="Z411" i="1"/>
  <c r="J410" i="2" s="1"/>
  <c r="M410" i="2" s="1"/>
  <c r="Z409" i="1"/>
  <c r="J408" i="2" s="1"/>
  <c r="M408" i="2" s="1"/>
  <c r="Z407" i="1"/>
  <c r="J406" i="2" s="1"/>
  <c r="M406" i="2" s="1"/>
  <c r="Z405" i="1"/>
  <c r="J404" i="2" s="1"/>
  <c r="M404" i="2" s="1"/>
  <c r="Z403" i="1"/>
  <c r="J402" i="2" s="1"/>
  <c r="M402" i="2" s="1"/>
  <c r="Z401" i="1"/>
  <c r="J400" i="2" s="1"/>
  <c r="M400" i="2" s="1"/>
  <c r="Z399" i="1"/>
  <c r="J398" i="2" s="1"/>
  <c r="M398" i="2" s="1"/>
  <c r="Z397" i="1"/>
  <c r="J396" i="2" s="1"/>
  <c r="M396" i="2" s="1"/>
  <c r="Z395" i="1"/>
  <c r="J394" i="2" s="1"/>
  <c r="M394" i="2" s="1"/>
  <c r="Z393" i="1"/>
  <c r="J392" i="2" s="1"/>
  <c r="M392" i="2" s="1"/>
  <c r="Z391" i="1"/>
  <c r="J390" i="2" s="1"/>
  <c r="M390" i="2" s="1"/>
  <c r="Z389" i="1"/>
  <c r="J388" i="2" s="1"/>
  <c r="M388" i="2" s="1"/>
  <c r="Z387" i="1"/>
  <c r="J386" i="2" s="1"/>
  <c r="M386" i="2" s="1"/>
  <c r="Z385" i="1"/>
  <c r="J384" i="2" s="1"/>
  <c r="M384" i="2" s="1"/>
  <c r="Z383" i="1"/>
  <c r="J382" i="2" s="1"/>
  <c r="M382" i="2" s="1"/>
  <c r="Z381" i="1"/>
  <c r="J380" i="2" s="1"/>
  <c r="M380" i="2" s="1"/>
  <c r="Z379" i="1"/>
  <c r="J378" i="2" s="1"/>
  <c r="M378" i="2" s="1"/>
  <c r="Z377" i="1"/>
  <c r="J376" i="2" s="1"/>
  <c r="M376" i="2" s="1"/>
  <c r="Z375" i="1"/>
  <c r="J374" i="2" s="1"/>
  <c r="M374" i="2" s="1"/>
  <c r="Z373" i="1"/>
  <c r="J372" i="2" s="1"/>
  <c r="M372" i="2" s="1"/>
  <c r="Z371" i="1"/>
  <c r="J370" i="2" s="1"/>
  <c r="M370" i="2" s="1"/>
  <c r="Z369" i="1"/>
  <c r="J368" i="2" s="1"/>
  <c r="M368" i="2" s="1"/>
  <c r="Z367" i="1"/>
  <c r="J366" i="2" s="1"/>
  <c r="M366" i="2" s="1"/>
  <c r="Z365" i="1"/>
  <c r="J364" i="2" s="1"/>
  <c r="M364" i="2" s="1"/>
  <c r="Z363" i="1"/>
  <c r="J362" i="2" s="1"/>
  <c r="M362" i="2" s="1"/>
  <c r="Z361" i="1"/>
  <c r="J360" i="2" s="1"/>
  <c r="M360" i="2" s="1"/>
  <c r="Z359" i="1"/>
  <c r="J358" i="2" s="1"/>
  <c r="M358" i="2" s="1"/>
  <c r="Z357" i="1"/>
  <c r="J356" i="2" s="1"/>
  <c r="M356" i="2" s="1"/>
  <c r="Z355" i="1"/>
  <c r="J354" i="2" s="1"/>
  <c r="M354" i="2" s="1"/>
  <c r="Z353" i="1"/>
  <c r="J352" i="2" s="1"/>
  <c r="M352" i="2" s="1"/>
  <c r="Z351" i="1"/>
  <c r="J350" i="2" s="1"/>
  <c r="M350" i="2" s="1"/>
  <c r="Z349" i="1"/>
  <c r="J348" i="2" s="1"/>
  <c r="M348" i="2" s="1"/>
  <c r="Z347" i="1"/>
  <c r="J346" i="2" s="1"/>
  <c r="M346" i="2" s="1"/>
  <c r="Z345" i="1"/>
  <c r="J344" i="2" s="1"/>
  <c r="M344" i="2" s="1"/>
  <c r="Z343" i="1"/>
  <c r="J342" i="2" s="1"/>
  <c r="M342" i="2" s="1"/>
  <c r="Z341" i="1"/>
  <c r="J340" i="2" s="1"/>
  <c r="M340" i="2" s="1"/>
  <c r="Z339" i="1"/>
  <c r="J338" i="2" s="1"/>
  <c r="M338" i="2" s="1"/>
  <c r="Z337" i="1"/>
  <c r="J336" i="2" s="1"/>
  <c r="M336" i="2" s="1"/>
  <c r="Z335" i="1"/>
  <c r="J334" i="2" s="1"/>
  <c r="M334" i="2" s="1"/>
  <c r="Z333" i="1"/>
  <c r="J332" i="2" s="1"/>
  <c r="M332" i="2" s="1"/>
  <c r="Z331" i="1"/>
  <c r="J330" i="2" s="1"/>
  <c r="M330" i="2" s="1"/>
  <c r="Z329" i="1"/>
  <c r="J328" i="2" s="1"/>
  <c r="M328" i="2" s="1"/>
  <c r="Z327" i="1"/>
  <c r="J326" i="2" s="1"/>
  <c r="M326" i="2" s="1"/>
  <c r="Z325" i="1"/>
  <c r="J324" i="2" s="1"/>
  <c r="M324" i="2" s="1"/>
  <c r="Z323" i="1"/>
  <c r="J322" i="2" s="1"/>
  <c r="M322" i="2" s="1"/>
  <c r="Z321" i="1"/>
  <c r="J320" i="2" s="1"/>
  <c r="M320" i="2" s="1"/>
  <c r="Z319" i="1"/>
  <c r="J318" i="2" s="1"/>
  <c r="M318" i="2" s="1"/>
  <c r="Z317" i="1"/>
  <c r="J316" i="2" s="1"/>
  <c r="M316" i="2" s="1"/>
  <c r="Z315" i="1"/>
  <c r="J314" i="2" s="1"/>
  <c r="M314" i="2" s="1"/>
  <c r="Z313" i="1"/>
  <c r="J312" i="2" s="1"/>
  <c r="M312" i="2" s="1"/>
  <c r="Z311" i="1"/>
  <c r="J310" i="2" s="1"/>
  <c r="M310" i="2" s="1"/>
  <c r="Z309" i="1"/>
  <c r="J308" i="2" s="1"/>
  <c r="M308" i="2" s="1"/>
  <c r="Z307" i="1"/>
  <c r="J306" i="2" s="1"/>
  <c r="M306" i="2" s="1"/>
  <c r="Z305" i="1"/>
  <c r="J304" i="2" s="1"/>
  <c r="M304" i="2" s="1"/>
  <c r="Z303" i="1"/>
  <c r="J302" i="2" s="1"/>
  <c r="M302" i="2" s="1"/>
  <c r="Z301" i="1"/>
  <c r="J300" i="2" s="1"/>
  <c r="M300" i="2" s="1"/>
  <c r="Z299" i="1"/>
  <c r="J298" i="2" s="1"/>
  <c r="M298" i="2" s="1"/>
  <c r="Z297" i="1"/>
  <c r="J296" i="2" s="1"/>
  <c r="M296" i="2" s="1"/>
  <c r="Z295" i="1"/>
  <c r="J294" i="2" s="1"/>
  <c r="M294" i="2" s="1"/>
  <c r="Z293" i="1"/>
  <c r="J292" i="2" s="1"/>
  <c r="M292" i="2" s="1"/>
  <c r="Z291" i="1"/>
  <c r="J290" i="2" s="1"/>
  <c r="M290" i="2" s="1"/>
  <c r="Z289" i="1"/>
  <c r="J288" i="2" s="1"/>
  <c r="M288" i="2" s="1"/>
  <c r="Z287" i="1"/>
  <c r="J286" i="2" s="1"/>
  <c r="M286" i="2" s="1"/>
  <c r="Z285" i="1"/>
  <c r="J284" i="2" s="1"/>
  <c r="M284" i="2" s="1"/>
  <c r="Z283" i="1"/>
  <c r="J282" i="2" s="1"/>
  <c r="M282" i="2" s="1"/>
  <c r="Z281" i="1"/>
  <c r="J280" i="2" s="1"/>
  <c r="M280" i="2" s="1"/>
  <c r="Z279" i="1"/>
  <c r="J278" i="2" s="1"/>
  <c r="M278" i="2" s="1"/>
  <c r="Z277" i="1"/>
  <c r="J276" i="2" s="1"/>
  <c r="M276" i="2" s="1"/>
  <c r="Z275" i="1"/>
  <c r="J274" i="2" s="1"/>
  <c r="M274" i="2" s="1"/>
  <c r="Z273" i="1"/>
  <c r="J272" i="2" s="1"/>
  <c r="M272" i="2" s="1"/>
  <c r="Z271" i="1"/>
  <c r="J270" i="2" s="1"/>
  <c r="M270" i="2" s="1"/>
  <c r="Z269" i="1"/>
  <c r="J268" i="2" s="1"/>
  <c r="M268" i="2" s="1"/>
  <c r="Z267" i="1"/>
  <c r="J266" i="2" s="1"/>
  <c r="M266" i="2" s="1"/>
  <c r="Z265" i="1"/>
  <c r="J264" i="2" s="1"/>
  <c r="M264" i="2" s="1"/>
  <c r="Z263" i="1"/>
  <c r="J262" i="2" s="1"/>
  <c r="M262" i="2" s="1"/>
  <c r="Z261" i="1"/>
  <c r="J260" i="2" s="1"/>
  <c r="M260" i="2" s="1"/>
  <c r="Z259" i="1"/>
  <c r="J258" i="2" s="1"/>
  <c r="M258" i="2" s="1"/>
  <c r="Z257" i="1"/>
  <c r="J256" i="2" s="1"/>
  <c r="M256" i="2" s="1"/>
  <c r="Z255" i="1"/>
  <c r="J254" i="2" s="1"/>
  <c r="M254" i="2" s="1"/>
  <c r="Z253" i="1"/>
  <c r="J252" i="2" s="1"/>
  <c r="M252" i="2" s="1"/>
  <c r="Z251" i="1"/>
  <c r="J250" i="2" s="1"/>
  <c r="M250" i="2" s="1"/>
  <c r="Z249" i="1"/>
  <c r="J248" i="2" s="1"/>
  <c r="M248" i="2" s="1"/>
  <c r="Z247" i="1"/>
  <c r="J246" i="2" s="1"/>
  <c r="M246" i="2" s="1"/>
  <c r="Z245" i="1"/>
  <c r="J244" i="2" s="1"/>
  <c r="M244" i="2" s="1"/>
  <c r="Z243" i="1"/>
  <c r="J242" i="2" s="1"/>
  <c r="M242" i="2" s="1"/>
  <c r="Z241" i="1"/>
  <c r="J240" i="2" s="1"/>
  <c r="M240" i="2" s="1"/>
  <c r="Z239" i="1"/>
  <c r="J238" i="2" s="1"/>
  <c r="M238" i="2" s="1"/>
  <c r="Z237" i="1"/>
  <c r="J236" i="2" s="1"/>
  <c r="M236" i="2" s="1"/>
  <c r="Z235" i="1"/>
  <c r="J234" i="2" s="1"/>
  <c r="M234" i="2" s="1"/>
  <c r="Z233" i="1"/>
  <c r="J232" i="2" s="1"/>
  <c r="M232" i="2" s="1"/>
  <c r="Z231" i="1"/>
  <c r="J230" i="2" s="1"/>
  <c r="M230" i="2" s="1"/>
  <c r="Z229" i="1"/>
  <c r="J228" i="2" s="1"/>
  <c r="M228" i="2" s="1"/>
  <c r="Z227" i="1"/>
  <c r="J226" i="2" s="1"/>
  <c r="M226" i="2" s="1"/>
  <c r="Z225" i="1"/>
  <c r="J224" i="2" s="1"/>
  <c r="M224" i="2" s="1"/>
  <c r="Z223" i="1"/>
  <c r="J222" i="2" s="1"/>
  <c r="M222" i="2" s="1"/>
  <c r="Z221" i="1"/>
  <c r="J220" i="2" s="1"/>
  <c r="M220" i="2" s="1"/>
  <c r="Z219" i="1"/>
  <c r="J218" i="2" s="1"/>
  <c r="M218" i="2" s="1"/>
  <c r="Z217" i="1"/>
  <c r="J216" i="2" s="1"/>
  <c r="M216" i="2" s="1"/>
  <c r="Z215" i="1"/>
  <c r="J214" i="2" s="1"/>
  <c r="M214" i="2" s="1"/>
  <c r="Z213" i="1"/>
  <c r="J212" i="2" s="1"/>
  <c r="M212" i="2" s="1"/>
  <c r="Z211" i="1"/>
  <c r="J210" i="2" s="1"/>
  <c r="M210" i="2" s="1"/>
  <c r="Z209" i="1"/>
  <c r="J208" i="2" s="1"/>
  <c r="M208" i="2" s="1"/>
  <c r="Z207" i="1"/>
  <c r="J206" i="2" s="1"/>
  <c r="M206" i="2" s="1"/>
  <c r="Z205" i="1"/>
  <c r="J204" i="2" s="1"/>
  <c r="M204" i="2" s="1"/>
  <c r="Z203" i="1"/>
  <c r="J202" i="2" s="1"/>
  <c r="M202" i="2" s="1"/>
  <c r="Z201" i="1"/>
  <c r="J200" i="2" s="1"/>
  <c r="M200" i="2" s="1"/>
  <c r="Z199" i="1"/>
  <c r="J198" i="2" s="1"/>
  <c r="M198" i="2" s="1"/>
  <c r="Z197" i="1"/>
  <c r="J196" i="2" s="1"/>
  <c r="M196" i="2" s="1"/>
  <c r="Z195" i="1"/>
  <c r="J194" i="2" s="1"/>
  <c r="M194" i="2" s="1"/>
  <c r="Z193" i="1"/>
  <c r="J192" i="2" s="1"/>
  <c r="M192" i="2" s="1"/>
  <c r="Z191" i="1"/>
  <c r="J190" i="2" s="1"/>
  <c r="M190" i="2" s="1"/>
  <c r="Z189" i="1"/>
  <c r="J188" i="2" s="1"/>
  <c r="M188" i="2" s="1"/>
  <c r="Z187" i="1"/>
  <c r="J186" i="2" s="1"/>
  <c r="M186" i="2" s="1"/>
  <c r="Z185" i="1"/>
  <c r="J184" i="2" s="1"/>
  <c r="M184" i="2" s="1"/>
  <c r="Z183" i="1"/>
  <c r="J182" i="2" s="1"/>
  <c r="M182" i="2" s="1"/>
  <c r="Z181" i="1"/>
  <c r="J180" i="2" s="1"/>
  <c r="M180" i="2" s="1"/>
  <c r="Z179" i="1"/>
  <c r="J178" i="2" s="1"/>
  <c r="M178" i="2" s="1"/>
  <c r="Z177" i="1"/>
  <c r="J176" i="2" s="1"/>
  <c r="M176" i="2" s="1"/>
  <c r="Z175" i="1"/>
  <c r="J174" i="2" s="1"/>
  <c r="M174" i="2" s="1"/>
  <c r="Z173" i="1"/>
  <c r="J172" i="2" s="1"/>
  <c r="M172" i="2" s="1"/>
  <c r="Z171" i="1"/>
  <c r="J170" i="2" s="1"/>
  <c r="M170" i="2" s="1"/>
  <c r="Z169" i="1"/>
  <c r="J168" i="2" s="1"/>
  <c r="M168" i="2" s="1"/>
  <c r="Z167" i="1"/>
  <c r="J166" i="2" s="1"/>
  <c r="M166" i="2" s="1"/>
  <c r="Z165" i="1"/>
  <c r="J164" i="2" s="1"/>
  <c r="M164" i="2" s="1"/>
  <c r="Z163" i="1"/>
  <c r="J162" i="2" s="1"/>
  <c r="M162" i="2" s="1"/>
  <c r="Z161" i="1"/>
  <c r="J160" i="2" s="1"/>
  <c r="M160" i="2" s="1"/>
  <c r="Z159" i="1"/>
  <c r="Z157" i="1"/>
  <c r="Z155" i="1"/>
  <c r="Z153" i="1"/>
  <c r="Z151" i="1"/>
  <c r="Z149" i="1"/>
  <c r="Z147" i="1"/>
  <c r="Z145" i="1"/>
  <c r="Z143" i="1"/>
  <c r="Z141" i="1"/>
  <c r="Z139" i="1"/>
  <c r="Z137" i="1"/>
  <c r="Z135" i="1"/>
  <c r="Z133" i="1"/>
  <c r="Z131" i="1"/>
  <c r="Z129" i="1"/>
  <c r="Z127" i="1"/>
  <c r="Z125" i="1"/>
  <c r="Z123" i="1"/>
  <c r="Z121" i="1"/>
  <c r="Z119" i="1"/>
  <c r="Z117" i="1"/>
  <c r="Z115" i="1"/>
  <c r="Z113" i="1"/>
  <c r="Z111" i="1"/>
  <c r="Z109" i="1"/>
  <c r="Z107" i="1"/>
  <c r="Z105" i="1"/>
  <c r="Z103" i="1"/>
  <c r="Z101" i="1"/>
  <c r="Z99" i="1"/>
  <c r="Z97" i="1"/>
  <c r="Z95" i="1"/>
  <c r="Z93" i="1"/>
  <c r="Z91" i="1"/>
  <c r="Z89" i="1"/>
  <c r="Z87" i="1"/>
  <c r="Z85" i="1"/>
  <c r="Z83" i="1"/>
  <c r="Z81" i="1"/>
  <c r="Z79" i="1"/>
  <c r="Z77" i="1"/>
  <c r="Z75" i="1"/>
  <c r="Z73" i="1"/>
  <c r="Z71" i="1"/>
  <c r="Z69" i="1"/>
  <c r="Z67" i="1"/>
  <c r="Z65" i="1"/>
  <c r="Z63" i="1"/>
  <c r="Z61" i="1"/>
  <c r="Z59" i="1"/>
  <c r="Z57" i="1"/>
  <c r="Z55" i="1"/>
  <c r="Z53" i="1"/>
  <c r="Z51" i="1"/>
  <c r="Z49" i="1"/>
  <c r="Z47" i="1"/>
  <c r="Z45" i="1"/>
  <c r="Z43" i="1"/>
  <c r="Z41" i="1"/>
  <c r="Z39" i="1"/>
  <c r="Z37" i="1"/>
  <c r="Z35" i="1"/>
  <c r="Z33" i="1"/>
  <c r="Z31" i="1"/>
  <c r="Z29" i="1"/>
  <c r="Z27" i="1"/>
  <c r="Z25" i="1"/>
  <c r="Z23" i="1"/>
  <c r="Z21" i="1"/>
  <c r="Z19" i="1"/>
  <c r="Z17" i="1"/>
  <c r="Z15" i="1"/>
  <c r="Z13" i="1"/>
  <c r="Z11" i="1"/>
  <c r="Z9" i="1"/>
  <c r="Z8" i="1"/>
  <c r="Z6" i="1"/>
  <c r="Z586" i="1"/>
  <c r="J585" i="2" s="1"/>
  <c r="M585" i="2" s="1"/>
  <c r="Z584" i="1"/>
  <c r="J583" i="2" s="1"/>
  <c r="M583" i="2" s="1"/>
  <c r="Z582" i="1"/>
  <c r="Z580" i="1"/>
  <c r="J579" i="2" s="1"/>
  <c r="M579" i="2" s="1"/>
  <c r="Z578" i="1"/>
  <c r="J577" i="2" s="1"/>
  <c r="M577" i="2" s="1"/>
  <c r="Z576" i="1"/>
  <c r="J575" i="2" s="1"/>
  <c r="M575" i="2" s="1"/>
  <c r="Z574" i="1"/>
  <c r="J573" i="2" s="1"/>
  <c r="M573" i="2" s="1"/>
  <c r="Z572" i="1"/>
  <c r="J571" i="2" s="1"/>
  <c r="M571" i="2" s="1"/>
  <c r="Z570" i="1"/>
  <c r="J569" i="2" s="1"/>
  <c r="M569" i="2" s="1"/>
  <c r="Z568" i="1"/>
  <c r="J567" i="2" s="1"/>
  <c r="M567" i="2" s="1"/>
  <c r="Z566" i="1"/>
  <c r="J565" i="2" s="1"/>
  <c r="M565" i="2" s="1"/>
  <c r="Z564" i="1"/>
  <c r="J563" i="2" s="1"/>
  <c r="M563" i="2" s="1"/>
  <c r="Z562" i="1"/>
  <c r="J561" i="2" s="1"/>
  <c r="M561" i="2" s="1"/>
  <c r="Z560" i="1"/>
  <c r="J559" i="2" s="1"/>
  <c r="M559" i="2" s="1"/>
  <c r="Z558" i="1"/>
  <c r="J557" i="2" s="1"/>
  <c r="M557" i="2" s="1"/>
  <c r="Z556" i="1"/>
  <c r="J555" i="2" s="1"/>
  <c r="M555" i="2" s="1"/>
  <c r="Z554" i="1"/>
  <c r="J553" i="2" s="1"/>
  <c r="M553" i="2" s="1"/>
  <c r="Z552" i="1"/>
  <c r="J551" i="2" s="1"/>
  <c r="M551" i="2" s="1"/>
  <c r="Z550" i="1"/>
  <c r="J549" i="2" s="1"/>
  <c r="M549" i="2" s="1"/>
  <c r="Z548" i="1"/>
  <c r="J547" i="2" s="1"/>
  <c r="M547" i="2" s="1"/>
  <c r="Z546" i="1"/>
  <c r="J545" i="2" s="1"/>
  <c r="M545" i="2" s="1"/>
  <c r="Z544" i="1"/>
  <c r="J543" i="2" s="1"/>
  <c r="M543" i="2" s="1"/>
  <c r="Z542" i="1"/>
  <c r="J541" i="2" s="1"/>
  <c r="M541" i="2" s="1"/>
  <c r="Z540" i="1"/>
  <c r="J539" i="2" s="1"/>
  <c r="M539" i="2" s="1"/>
  <c r="Z538" i="1"/>
  <c r="J537" i="2" s="1"/>
  <c r="M537" i="2" s="1"/>
  <c r="Z536" i="1"/>
  <c r="J535" i="2" s="1"/>
  <c r="M535" i="2" s="1"/>
  <c r="Z534" i="1"/>
  <c r="J533" i="2" s="1"/>
  <c r="M533" i="2" s="1"/>
  <c r="Z532" i="1"/>
  <c r="J531" i="2" s="1"/>
  <c r="M531" i="2" s="1"/>
  <c r="Z530" i="1"/>
  <c r="J529" i="2" s="1"/>
  <c r="M529" i="2" s="1"/>
  <c r="Z528" i="1"/>
  <c r="J527" i="2" s="1"/>
  <c r="M527" i="2" s="1"/>
  <c r="Z526" i="1"/>
  <c r="J525" i="2" s="1"/>
  <c r="M525" i="2" s="1"/>
  <c r="Z524" i="1"/>
  <c r="J523" i="2" s="1"/>
  <c r="M523" i="2" s="1"/>
  <c r="Z522" i="1"/>
  <c r="J521" i="2" s="1"/>
  <c r="M521" i="2" s="1"/>
  <c r="Z520" i="1"/>
  <c r="J519" i="2" s="1"/>
  <c r="M519" i="2" s="1"/>
  <c r="Z518" i="1"/>
  <c r="J517" i="2" s="1"/>
  <c r="M517" i="2" s="1"/>
  <c r="Z516" i="1"/>
  <c r="J515" i="2" s="1"/>
  <c r="M515" i="2" s="1"/>
  <c r="Z514" i="1"/>
  <c r="J513" i="2" s="1"/>
  <c r="M513" i="2" s="1"/>
  <c r="Z512" i="1"/>
  <c r="J511" i="2" s="1"/>
  <c r="M511" i="2" s="1"/>
  <c r="Z510" i="1"/>
  <c r="J509" i="2" s="1"/>
  <c r="M509" i="2" s="1"/>
  <c r="Z508" i="1"/>
  <c r="J507" i="2" s="1"/>
  <c r="M507" i="2" s="1"/>
  <c r="Z506" i="1"/>
  <c r="J505" i="2" s="1"/>
  <c r="M505" i="2" s="1"/>
  <c r="Z504" i="1"/>
  <c r="J503" i="2" s="1"/>
  <c r="M503" i="2" s="1"/>
  <c r="Z502" i="1"/>
  <c r="J501" i="2" s="1"/>
  <c r="M501" i="2" s="1"/>
  <c r="Z500" i="1"/>
  <c r="J499" i="2" s="1"/>
  <c r="M499" i="2" s="1"/>
  <c r="Z498" i="1"/>
  <c r="J497" i="2" s="1"/>
  <c r="M497" i="2" s="1"/>
  <c r="Z496" i="1"/>
  <c r="J495" i="2" s="1"/>
  <c r="M495" i="2" s="1"/>
  <c r="Z494" i="1"/>
  <c r="J493" i="2" s="1"/>
  <c r="M493" i="2" s="1"/>
  <c r="Z492" i="1"/>
  <c r="J491" i="2" s="1"/>
  <c r="M491" i="2" s="1"/>
  <c r="Z490" i="1"/>
  <c r="J489" i="2" s="1"/>
  <c r="M489" i="2" s="1"/>
  <c r="Z488" i="1"/>
  <c r="J487" i="2" s="1"/>
  <c r="M487" i="2" s="1"/>
  <c r="Z486" i="1"/>
  <c r="J485" i="2" s="1"/>
  <c r="M485" i="2" s="1"/>
  <c r="Z484" i="1"/>
  <c r="J483" i="2" s="1"/>
  <c r="M483" i="2" s="1"/>
  <c r="Z482" i="1"/>
  <c r="J481" i="2" s="1"/>
  <c r="M481" i="2" s="1"/>
  <c r="Z480" i="1"/>
  <c r="J479" i="2" s="1"/>
  <c r="M479" i="2" s="1"/>
  <c r="Z478" i="1"/>
  <c r="J477" i="2" s="1"/>
  <c r="M477" i="2" s="1"/>
  <c r="Z476" i="1"/>
  <c r="J475" i="2" s="1"/>
  <c r="M475" i="2" s="1"/>
  <c r="Z474" i="1"/>
  <c r="J473" i="2" s="1"/>
  <c r="M473" i="2" s="1"/>
  <c r="Z472" i="1"/>
  <c r="J471" i="2" s="1"/>
  <c r="M471" i="2" s="1"/>
  <c r="Z470" i="1"/>
  <c r="J469" i="2" s="1"/>
  <c r="M469" i="2" s="1"/>
  <c r="Z468" i="1"/>
  <c r="J467" i="2" s="1"/>
  <c r="M467" i="2" s="1"/>
  <c r="Z466" i="1"/>
  <c r="J465" i="2" s="1"/>
  <c r="M465" i="2" s="1"/>
  <c r="Z464" i="1"/>
  <c r="J463" i="2" s="1"/>
  <c r="M463" i="2" s="1"/>
  <c r="Z462" i="1"/>
  <c r="J461" i="2" s="1"/>
  <c r="M461" i="2" s="1"/>
  <c r="Z460" i="1"/>
  <c r="J459" i="2" s="1"/>
  <c r="M459" i="2" s="1"/>
  <c r="Z458" i="1"/>
  <c r="J457" i="2" s="1"/>
  <c r="M457" i="2" s="1"/>
  <c r="Z456" i="1"/>
  <c r="J455" i="2" s="1"/>
  <c r="M455" i="2" s="1"/>
  <c r="Z454" i="1"/>
  <c r="J453" i="2" s="1"/>
  <c r="M453" i="2" s="1"/>
  <c r="Z452" i="1"/>
  <c r="J451" i="2" s="1"/>
  <c r="M451" i="2" s="1"/>
  <c r="Z450" i="1"/>
  <c r="J449" i="2" s="1"/>
  <c r="M449" i="2" s="1"/>
  <c r="Z448" i="1"/>
  <c r="J447" i="2" s="1"/>
  <c r="M447" i="2" s="1"/>
  <c r="Z446" i="1"/>
  <c r="J445" i="2" s="1"/>
  <c r="M445" i="2" s="1"/>
  <c r="Z444" i="1"/>
  <c r="J443" i="2" s="1"/>
  <c r="M443" i="2" s="1"/>
  <c r="Z442" i="1"/>
  <c r="J441" i="2" s="1"/>
  <c r="M441" i="2" s="1"/>
  <c r="Z440" i="1"/>
  <c r="J439" i="2" s="1"/>
  <c r="M439" i="2" s="1"/>
  <c r="Z438" i="1"/>
  <c r="J437" i="2" s="1"/>
  <c r="M437" i="2" s="1"/>
  <c r="Z436" i="1"/>
  <c r="J435" i="2" s="1"/>
  <c r="M435" i="2" s="1"/>
  <c r="Z434" i="1"/>
  <c r="J433" i="2" s="1"/>
  <c r="M433" i="2" s="1"/>
  <c r="Z432" i="1"/>
  <c r="J431" i="2" s="1"/>
  <c r="M431" i="2" s="1"/>
  <c r="Z430" i="1"/>
  <c r="J429" i="2" s="1"/>
  <c r="M429" i="2" s="1"/>
  <c r="Z428" i="1"/>
  <c r="J427" i="2" s="1"/>
  <c r="M427" i="2" s="1"/>
  <c r="Z426" i="1"/>
  <c r="J425" i="2" s="1"/>
  <c r="M425" i="2" s="1"/>
  <c r="Z424" i="1"/>
  <c r="J423" i="2" s="1"/>
  <c r="M423" i="2" s="1"/>
  <c r="Z422" i="1"/>
  <c r="J421" i="2" s="1"/>
  <c r="M421" i="2" s="1"/>
  <c r="Z420" i="1"/>
  <c r="J419" i="2" s="1"/>
  <c r="M419" i="2" s="1"/>
  <c r="Z418" i="1"/>
  <c r="J417" i="2" s="1"/>
  <c r="M417" i="2" s="1"/>
  <c r="Z416" i="1"/>
  <c r="J415" i="2" s="1"/>
  <c r="M415" i="2" s="1"/>
  <c r="Z414" i="1"/>
  <c r="J413" i="2" s="1"/>
  <c r="M413" i="2" s="1"/>
  <c r="Z412" i="1"/>
  <c r="J411" i="2" s="1"/>
  <c r="M411" i="2" s="1"/>
  <c r="Z410" i="1"/>
  <c r="J409" i="2" s="1"/>
  <c r="M409" i="2" s="1"/>
  <c r="Z408" i="1"/>
  <c r="J407" i="2" s="1"/>
  <c r="M407" i="2" s="1"/>
  <c r="Z406" i="1"/>
  <c r="J405" i="2" s="1"/>
  <c r="M405" i="2" s="1"/>
  <c r="Z404" i="1"/>
  <c r="J403" i="2" s="1"/>
  <c r="M403" i="2" s="1"/>
  <c r="Z402" i="1"/>
  <c r="J401" i="2" s="1"/>
  <c r="M401" i="2" s="1"/>
  <c r="Z400" i="1"/>
  <c r="J399" i="2" s="1"/>
  <c r="M399" i="2" s="1"/>
  <c r="Z398" i="1"/>
  <c r="J397" i="2" s="1"/>
  <c r="M397" i="2" s="1"/>
  <c r="Z396" i="1"/>
  <c r="J395" i="2" s="1"/>
  <c r="M395" i="2" s="1"/>
  <c r="Z394" i="1"/>
  <c r="J393" i="2" s="1"/>
  <c r="M393" i="2" s="1"/>
  <c r="Z392" i="1"/>
  <c r="J391" i="2" s="1"/>
  <c r="M391" i="2" s="1"/>
  <c r="Z390" i="1"/>
  <c r="J389" i="2" s="1"/>
  <c r="M389" i="2" s="1"/>
  <c r="Z388" i="1"/>
  <c r="J387" i="2" s="1"/>
  <c r="M387" i="2" s="1"/>
  <c r="Z386" i="1"/>
  <c r="J385" i="2" s="1"/>
  <c r="M385" i="2" s="1"/>
  <c r="Z384" i="1"/>
  <c r="J383" i="2" s="1"/>
  <c r="M383" i="2" s="1"/>
  <c r="Z382" i="1"/>
  <c r="Z380" i="1"/>
  <c r="J379" i="2" s="1"/>
  <c r="M379" i="2" s="1"/>
  <c r="Z378" i="1"/>
  <c r="J377" i="2" s="1"/>
  <c r="M377" i="2" s="1"/>
  <c r="Z376" i="1"/>
  <c r="J375" i="2" s="1"/>
  <c r="M375" i="2" s="1"/>
  <c r="Z374" i="1"/>
  <c r="J373" i="2" s="1"/>
  <c r="M373" i="2" s="1"/>
  <c r="Z372" i="1"/>
  <c r="J371" i="2" s="1"/>
  <c r="M371" i="2" s="1"/>
  <c r="Z370" i="1"/>
  <c r="J369" i="2" s="1"/>
  <c r="M369" i="2" s="1"/>
  <c r="Z368" i="1"/>
  <c r="J367" i="2" s="1"/>
  <c r="M367" i="2" s="1"/>
  <c r="Z366" i="1"/>
  <c r="J365" i="2" s="1"/>
  <c r="M365" i="2" s="1"/>
  <c r="Z364" i="1"/>
  <c r="J363" i="2" s="1"/>
  <c r="M363" i="2" s="1"/>
  <c r="Z362" i="1"/>
  <c r="J361" i="2" s="1"/>
  <c r="M361" i="2" s="1"/>
  <c r="Z360" i="1"/>
  <c r="J359" i="2" s="1"/>
  <c r="M359" i="2" s="1"/>
  <c r="Z358" i="1"/>
  <c r="J357" i="2" s="1"/>
  <c r="M357" i="2" s="1"/>
  <c r="Z356" i="1"/>
  <c r="J355" i="2" s="1"/>
  <c r="M355" i="2" s="1"/>
  <c r="Z354" i="1"/>
  <c r="J353" i="2" s="1"/>
  <c r="M353" i="2" s="1"/>
  <c r="Z352" i="1"/>
  <c r="J351" i="2" s="1"/>
  <c r="M351" i="2" s="1"/>
  <c r="Z350" i="1"/>
  <c r="J349" i="2" s="1"/>
  <c r="M349" i="2" s="1"/>
  <c r="Z348" i="1"/>
  <c r="J347" i="2" s="1"/>
  <c r="M347" i="2" s="1"/>
  <c r="Z346" i="1"/>
  <c r="J345" i="2" s="1"/>
  <c r="M345" i="2" s="1"/>
  <c r="Z344" i="1"/>
  <c r="J343" i="2" s="1"/>
  <c r="M343" i="2" s="1"/>
  <c r="Z342" i="1"/>
  <c r="J341" i="2" s="1"/>
  <c r="M341" i="2" s="1"/>
  <c r="Z340" i="1"/>
  <c r="J339" i="2" s="1"/>
  <c r="M339" i="2" s="1"/>
  <c r="Z338" i="1"/>
  <c r="Z336" i="1"/>
  <c r="Z334" i="1"/>
  <c r="Z332" i="1"/>
  <c r="Z330" i="1"/>
  <c r="Z328" i="1"/>
  <c r="Z326" i="1"/>
  <c r="Z324" i="1"/>
  <c r="Z322" i="1"/>
  <c r="Z320" i="1"/>
  <c r="Z318" i="1"/>
  <c r="Z316" i="1"/>
  <c r="Z314" i="1"/>
  <c r="Z312" i="1"/>
  <c r="Z310" i="1"/>
  <c r="Z308" i="1"/>
  <c r="Z306" i="1"/>
  <c r="Z304" i="1"/>
  <c r="Z302" i="1"/>
  <c r="Z300" i="1"/>
  <c r="Z298" i="1"/>
  <c r="Z296" i="1"/>
  <c r="Z294" i="1"/>
  <c r="Z292" i="1"/>
  <c r="Z290" i="1"/>
  <c r="Z288" i="1"/>
  <c r="Z286" i="1"/>
  <c r="Z284" i="1"/>
  <c r="Z282" i="1"/>
  <c r="Z280" i="1"/>
  <c r="Z278" i="1"/>
  <c r="Z276" i="1"/>
  <c r="Z274" i="1"/>
  <c r="Z272" i="1"/>
  <c r="Z270" i="1"/>
  <c r="Z268" i="1"/>
  <c r="Z266" i="1"/>
  <c r="Z264" i="1"/>
  <c r="Z262" i="1"/>
  <c r="Z260" i="1"/>
  <c r="Z258" i="1"/>
  <c r="Z256" i="1"/>
  <c r="Z254" i="1"/>
  <c r="Z252" i="1"/>
  <c r="Z250" i="1"/>
  <c r="Z248" i="1"/>
  <c r="Z246" i="1"/>
  <c r="Z244" i="1"/>
  <c r="Z242" i="1"/>
  <c r="Z240" i="1"/>
  <c r="Z238" i="1"/>
  <c r="Z236" i="1"/>
  <c r="Z234" i="1"/>
  <c r="Z232" i="1"/>
  <c r="Z230" i="1"/>
  <c r="Z228" i="1"/>
  <c r="Z226" i="1"/>
  <c r="Z224" i="1"/>
  <c r="Z222" i="1"/>
  <c r="Z220" i="1"/>
  <c r="Z218" i="1"/>
  <c r="Z216" i="1"/>
  <c r="Z214" i="1"/>
  <c r="Z212" i="1"/>
  <c r="Z210" i="1"/>
  <c r="Z208" i="1"/>
  <c r="Z206" i="1"/>
  <c r="Z204" i="1"/>
  <c r="Z202" i="1"/>
  <c r="Z200" i="1"/>
  <c r="Z198" i="1"/>
  <c r="Z196" i="1"/>
  <c r="Z194" i="1"/>
  <c r="Z192" i="1"/>
  <c r="Z190" i="1"/>
  <c r="Z188" i="1"/>
  <c r="Z186" i="1"/>
  <c r="Z184" i="1"/>
  <c r="Z182" i="1"/>
  <c r="Z180" i="1"/>
  <c r="Z178" i="1"/>
  <c r="Z176" i="1"/>
  <c r="Z174" i="1"/>
  <c r="Z172" i="1"/>
  <c r="Z170" i="1"/>
  <c r="Z168" i="1"/>
  <c r="Z166" i="1"/>
  <c r="Z164" i="1"/>
  <c r="Z162" i="1"/>
  <c r="Z160" i="1"/>
  <c r="Z158" i="1"/>
  <c r="Z156" i="1"/>
  <c r="Z154" i="1"/>
  <c r="Z152" i="1"/>
  <c r="Z150" i="1"/>
  <c r="Z148" i="1"/>
  <c r="Z146" i="1"/>
  <c r="Z144" i="1"/>
  <c r="Z142" i="1"/>
  <c r="Z140" i="1"/>
  <c r="Z138" i="1"/>
  <c r="Z136" i="1"/>
  <c r="Z134" i="1"/>
  <c r="Z132" i="1"/>
  <c r="Z130" i="1"/>
  <c r="Z128" i="1"/>
  <c r="Z126" i="1"/>
  <c r="Z124" i="1"/>
  <c r="Z122" i="1"/>
  <c r="Z120" i="1"/>
  <c r="Z118" i="1"/>
  <c r="Z116" i="1"/>
  <c r="Z114" i="1"/>
  <c r="Z112" i="1"/>
  <c r="Z110" i="1"/>
  <c r="Z108" i="1"/>
  <c r="Z106" i="1"/>
  <c r="Z104" i="1"/>
  <c r="Z102" i="1"/>
  <c r="Z100" i="1"/>
  <c r="Z98" i="1"/>
  <c r="J97" i="2" s="1"/>
  <c r="Z96" i="1"/>
  <c r="J95" i="2" s="1"/>
  <c r="Z94" i="1"/>
  <c r="Z92" i="1"/>
  <c r="J91" i="2" s="1"/>
  <c r="Z90" i="1"/>
  <c r="Z88" i="1"/>
  <c r="J87" i="2" s="1"/>
  <c r="Z86" i="1"/>
  <c r="Z84" i="1"/>
  <c r="Z82" i="1"/>
  <c r="Z80" i="1"/>
  <c r="Z78" i="1"/>
  <c r="Z76" i="1"/>
  <c r="Z74" i="1"/>
  <c r="Z72" i="1"/>
  <c r="Z70" i="1"/>
  <c r="Z68" i="1"/>
  <c r="Z66" i="1"/>
  <c r="Z64" i="1"/>
  <c r="Z62" i="1"/>
  <c r="Z60" i="1"/>
  <c r="Z58" i="1"/>
  <c r="Z56" i="1"/>
  <c r="Z54" i="1"/>
  <c r="Z52" i="1"/>
  <c r="Z50" i="1"/>
  <c r="Z48" i="1"/>
  <c r="Z46" i="1"/>
  <c r="Z44" i="1"/>
  <c r="Z42" i="1"/>
  <c r="Z40" i="1"/>
  <c r="Z38" i="1"/>
  <c r="Z36" i="1"/>
  <c r="Z34" i="1"/>
  <c r="Z32" i="1"/>
  <c r="Z30" i="1"/>
  <c r="Z28" i="1"/>
  <c r="Z26" i="1"/>
  <c r="Z24" i="1"/>
  <c r="Z22" i="1"/>
  <c r="Z20" i="1"/>
  <c r="Z18" i="1"/>
  <c r="Z16" i="1"/>
  <c r="Z14" i="1"/>
  <c r="Z12" i="1"/>
  <c r="Z10" i="1"/>
  <c r="Z7" i="1"/>
  <c r="Z4" i="1"/>
  <c r="Z5" i="1"/>
  <c r="J4" i="2" s="1"/>
  <c r="Y5" i="1"/>
  <c r="K4" i="2" s="1"/>
  <c r="V582" i="1"/>
  <c r="I581" i="2" s="1"/>
  <c r="V382" i="1"/>
  <c r="I381" i="2" s="1"/>
  <c r="Y3" i="1"/>
  <c r="K2" i="2" s="1"/>
  <c r="Z3" i="1"/>
  <c r="J2" i="2" s="1"/>
  <c r="M4" i="2" l="1"/>
  <c r="M97" i="2"/>
  <c r="M2" i="2"/>
  <c r="M87" i="2"/>
  <c r="M91" i="2"/>
  <c r="M95" i="2"/>
  <c r="AA12" i="1"/>
  <c r="J11" i="2"/>
  <c r="M11" i="2" s="1"/>
  <c r="AA24" i="1"/>
  <c r="J23" i="2"/>
  <c r="M23" i="2" s="1"/>
  <c r="AA32" i="1"/>
  <c r="J31" i="2"/>
  <c r="M31" i="2" s="1"/>
  <c r="AA44" i="1"/>
  <c r="J43" i="2"/>
  <c r="M43" i="2" s="1"/>
  <c r="AC382" i="1"/>
  <c r="AA4" i="1"/>
  <c r="J3" i="2"/>
  <c r="M3" i="2" s="1"/>
  <c r="AA10" i="1"/>
  <c r="J9" i="2"/>
  <c r="M9" i="2" s="1"/>
  <c r="AA14" i="1"/>
  <c r="J13" i="2"/>
  <c r="M13" i="2" s="1"/>
  <c r="AA18" i="1"/>
  <c r="J17" i="2"/>
  <c r="M17" i="2" s="1"/>
  <c r="AA22" i="1"/>
  <c r="J21" i="2"/>
  <c r="M21" i="2" s="1"/>
  <c r="AA26" i="1"/>
  <c r="J25" i="2"/>
  <c r="M25" i="2" s="1"/>
  <c r="AA30" i="1"/>
  <c r="J29" i="2"/>
  <c r="M29" i="2" s="1"/>
  <c r="AA34" i="1"/>
  <c r="J33" i="2"/>
  <c r="M33" i="2" s="1"/>
  <c r="AA38" i="1"/>
  <c r="J37" i="2"/>
  <c r="M37" i="2" s="1"/>
  <c r="AA42" i="1"/>
  <c r="J41" i="2"/>
  <c r="M41" i="2" s="1"/>
  <c r="AA46" i="1"/>
  <c r="J45" i="2"/>
  <c r="M45" i="2" s="1"/>
  <c r="AA50" i="1"/>
  <c r="J49" i="2"/>
  <c r="M49" i="2" s="1"/>
  <c r="AA54" i="1"/>
  <c r="J53" i="2"/>
  <c r="M53" i="2" s="1"/>
  <c r="AA58" i="1"/>
  <c r="J57" i="2"/>
  <c r="M57" i="2" s="1"/>
  <c r="AA62" i="1"/>
  <c r="J61" i="2"/>
  <c r="M61" i="2" s="1"/>
  <c r="AA66" i="1"/>
  <c r="J65" i="2"/>
  <c r="M65" i="2" s="1"/>
  <c r="AA70" i="1"/>
  <c r="J69" i="2"/>
  <c r="M69" i="2" s="1"/>
  <c r="AA74" i="1"/>
  <c r="J73" i="2"/>
  <c r="M73" i="2" s="1"/>
  <c r="AA78" i="1"/>
  <c r="J77" i="2"/>
  <c r="M77" i="2" s="1"/>
  <c r="AA82" i="1"/>
  <c r="J81" i="2"/>
  <c r="M81" i="2" s="1"/>
  <c r="AA86" i="1"/>
  <c r="J85" i="2"/>
  <c r="M85" i="2" s="1"/>
  <c r="AA90" i="1"/>
  <c r="J89" i="2"/>
  <c r="M89" i="2" s="1"/>
  <c r="AA94" i="1"/>
  <c r="J93" i="2"/>
  <c r="M93" i="2" s="1"/>
  <c r="AB102" i="1"/>
  <c r="J101" i="2"/>
  <c r="M101" i="2" s="1"/>
  <c r="AB106" i="1"/>
  <c r="J105" i="2"/>
  <c r="M105" i="2" s="1"/>
  <c r="AB110" i="1"/>
  <c r="J109" i="2"/>
  <c r="M109" i="2" s="1"/>
  <c r="AB114" i="1"/>
  <c r="J113" i="2"/>
  <c r="M113" i="2" s="1"/>
  <c r="AB118" i="1"/>
  <c r="J117" i="2"/>
  <c r="M117" i="2" s="1"/>
  <c r="AB122" i="1"/>
  <c r="J121" i="2"/>
  <c r="M121" i="2" s="1"/>
  <c r="AB126" i="1"/>
  <c r="J125" i="2"/>
  <c r="M125" i="2" s="1"/>
  <c r="AB130" i="1"/>
  <c r="J129" i="2"/>
  <c r="M129" i="2" s="1"/>
  <c r="AB134" i="1"/>
  <c r="J133" i="2"/>
  <c r="M133" i="2" s="1"/>
  <c r="AB138" i="1"/>
  <c r="J137" i="2"/>
  <c r="M137" i="2" s="1"/>
  <c r="AB142" i="1"/>
  <c r="J141" i="2"/>
  <c r="M141" i="2" s="1"/>
  <c r="AB146" i="1"/>
  <c r="J145" i="2"/>
  <c r="M145" i="2" s="1"/>
  <c r="AB150" i="1"/>
  <c r="J149" i="2"/>
  <c r="M149" i="2" s="1"/>
  <c r="AB154" i="1"/>
  <c r="J153" i="2"/>
  <c r="M153" i="2" s="1"/>
  <c r="AB158" i="1"/>
  <c r="J157" i="2"/>
  <c r="M157" i="2" s="1"/>
  <c r="AB162" i="1"/>
  <c r="J161" i="2"/>
  <c r="M161" i="2" s="1"/>
  <c r="AB166" i="1"/>
  <c r="J165" i="2"/>
  <c r="M165" i="2" s="1"/>
  <c r="AB170" i="1"/>
  <c r="J169" i="2"/>
  <c r="M169" i="2" s="1"/>
  <c r="AB174" i="1"/>
  <c r="J173" i="2"/>
  <c r="M173" i="2" s="1"/>
  <c r="AB178" i="1"/>
  <c r="J177" i="2"/>
  <c r="M177" i="2" s="1"/>
  <c r="AB182" i="1"/>
  <c r="J181" i="2"/>
  <c r="M181" i="2" s="1"/>
  <c r="AB186" i="1"/>
  <c r="J185" i="2"/>
  <c r="M185" i="2" s="1"/>
  <c r="AB190" i="1"/>
  <c r="J189" i="2"/>
  <c r="M189" i="2" s="1"/>
  <c r="AB194" i="1"/>
  <c r="J193" i="2"/>
  <c r="M193" i="2" s="1"/>
  <c r="AB198" i="1"/>
  <c r="J197" i="2"/>
  <c r="M197" i="2" s="1"/>
  <c r="AB202" i="1"/>
  <c r="J201" i="2"/>
  <c r="M201" i="2" s="1"/>
  <c r="AB206" i="1"/>
  <c r="J205" i="2"/>
  <c r="M205" i="2" s="1"/>
  <c r="AB210" i="1"/>
  <c r="J209" i="2"/>
  <c r="M209" i="2" s="1"/>
  <c r="AB214" i="1"/>
  <c r="J213" i="2"/>
  <c r="M213" i="2" s="1"/>
  <c r="AB218" i="1"/>
  <c r="J217" i="2"/>
  <c r="M217" i="2" s="1"/>
  <c r="AB222" i="1"/>
  <c r="J221" i="2"/>
  <c r="M221" i="2" s="1"/>
  <c r="AB226" i="1"/>
  <c r="J225" i="2"/>
  <c r="M225" i="2" s="1"/>
  <c r="AB230" i="1"/>
  <c r="J229" i="2"/>
  <c r="M229" i="2" s="1"/>
  <c r="AB234" i="1"/>
  <c r="J233" i="2"/>
  <c r="M233" i="2" s="1"/>
  <c r="AB238" i="1"/>
  <c r="J237" i="2"/>
  <c r="M237" i="2" s="1"/>
  <c r="AB242" i="1"/>
  <c r="J241" i="2"/>
  <c r="M241" i="2" s="1"/>
  <c r="AB246" i="1"/>
  <c r="J245" i="2"/>
  <c r="M245" i="2" s="1"/>
  <c r="AB250" i="1"/>
  <c r="J249" i="2"/>
  <c r="M249" i="2" s="1"/>
  <c r="AB254" i="1"/>
  <c r="J253" i="2"/>
  <c r="M253" i="2" s="1"/>
  <c r="AB258" i="1"/>
  <c r="J257" i="2"/>
  <c r="M257" i="2" s="1"/>
  <c r="AB262" i="1"/>
  <c r="J261" i="2"/>
  <c r="M261" i="2" s="1"/>
  <c r="AB266" i="1"/>
  <c r="J265" i="2"/>
  <c r="M265" i="2" s="1"/>
  <c r="AB270" i="1"/>
  <c r="J269" i="2"/>
  <c r="M269" i="2" s="1"/>
  <c r="AB274" i="1"/>
  <c r="J273" i="2"/>
  <c r="M273" i="2" s="1"/>
  <c r="AB278" i="1"/>
  <c r="J277" i="2"/>
  <c r="M277" i="2" s="1"/>
  <c r="AB282" i="1"/>
  <c r="J281" i="2"/>
  <c r="M281" i="2" s="1"/>
  <c r="AB286" i="1"/>
  <c r="J285" i="2"/>
  <c r="M285" i="2" s="1"/>
  <c r="AB290" i="1"/>
  <c r="J289" i="2"/>
  <c r="M289" i="2" s="1"/>
  <c r="AB294" i="1"/>
  <c r="J293" i="2"/>
  <c r="M293" i="2" s="1"/>
  <c r="AB298" i="1"/>
  <c r="J297" i="2"/>
  <c r="M297" i="2" s="1"/>
  <c r="AB302" i="1"/>
  <c r="J301" i="2"/>
  <c r="M301" i="2" s="1"/>
  <c r="AB306" i="1"/>
  <c r="J305" i="2"/>
  <c r="M305" i="2" s="1"/>
  <c r="AB310" i="1"/>
  <c r="J309" i="2"/>
  <c r="M309" i="2" s="1"/>
  <c r="AB314" i="1"/>
  <c r="J313" i="2"/>
  <c r="M313" i="2" s="1"/>
  <c r="AB318" i="1"/>
  <c r="J317" i="2"/>
  <c r="M317" i="2" s="1"/>
  <c r="AB322" i="1"/>
  <c r="J321" i="2"/>
  <c r="M321" i="2" s="1"/>
  <c r="AB326" i="1"/>
  <c r="J325" i="2"/>
  <c r="M325" i="2" s="1"/>
  <c r="AB330" i="1"/>
  <c r="J329" i="2"/>
  <c r="M329" i="2" s="1"/>
  <c r="AB334" i="1"/>
  <c r="J333" i="2"/>
  <c r="M333" i="2" s="1"/>
  <c r="AB338" i="1"/>
  <c r="J337" i="2"/>
  <c r="M337" i="2" s="1"/>
  <c r="AB382" i="1"/>
  <c r="J381" i="2"/>
  <c r="M381" i="2" s="1"/>
  <c r="AB582" i="1"/>
  <c r="J581" i="2"/>
  <c r="M581" i="2" s="1"/>
  <c r="AA8" i="1"/>
  <c r="J7" i="2"/>
  <c r="M7" i="2" s="1"/>
  <c r="AA11" i="1"/>
  <c r="J10" i="2"/>
  <c r="M10" i="2" s="1"/>
  <c r="AA15" i="1"/>
  <c r="J14" i="2"/>
  <c r="M14" i="2" s="1"/>
  <c r="AA19" i="1"/>
  <c r="J18" i="2"/>
  <c r="M18" i="2" s="1"/>
  <c r="AA23" i="1"/>
  <c r="J22" i="2"/>
  <c r="M22" i="2" s="1"/>
  <c r="AA27" i="1"/>
  <c r="J26" i="2"/>
  <c r="M26" i="2" s="1"/>
  <c r="AA31" i="1"/>
  <c r="J30" i="2"/>
  <c r="M30" i="2" s="1"/>
  <c r="AA35" i="1"/>
  <c r="J34" i="2"/>
  <c r="M34" i="2" s="1"/>
  <c r="AA39" i="1"/>
  <c r="J38" i="2"/>
  <c r="M38" i="2" s="1"/>
  <c r="AA43" i="1"/>
  <c r="J42" i="2"/>
  <c r="M42" i="2" s="1"/>
  <c r="AA47" i="1"/>
  <c r="J46" i="2"/>
  <c r="M46" i="2" s="1"/>
  <c r="AA51" i="1"/>
  <c r="J50" i="2"/>
  <c r="M50" i="2" s="1"/>
  <c r="AA55" i="1"/>
  <c r="J54" i="2"/>
  <c r="M54" i="2" s="1"/>
  <c r="AA59" i="1"/>
  <c r="J58" i="2"/>
  <c r="M58" i="2" s="1"/>
  <c r="AA63" i="1"/>
  <c r="J62" i="2"/>
  <c r="M62" i="2" s="1"/>
  <c r="AA67" i="1"/>
  <c r="J66" i="2"/>
  <c r="M66" i="2" s="1"/>
  <c r="AA71" i="1"/>
  <c r="J70" i="2"/>
  <c r="M70" i="2" s="1"/>
  <c r="AA75" i="1"/>
  <c r="J74" i="2"/>
  <c r="M74" i="2" s="1"/>
  <c r="AA79" i="1"/>
  <c r="J78" i="2"/>
  <c r="M78" i="2" s="1"/>
  <c r="AA83" i="1"/>
  <c r="J82" i="2"/>
  <c r="M82" i="2" s="1"/>
  <c r="AA87" i="1"/>
  <c r="J86" i="2"/>
  <c r="M86" i="2" s="1"/>
  <c r="AA91" i="1"/>
  <c r="J90" i="2"/>
  <c r="M90" i="2" s="1"/>
  <c r="AA95" i="1"/>
  <c r="J94" i="2"/>
  <c r="M94" i="2" s="1"/>
  <c r="AA99" i="1"/>
  <c r="J98" i="2"/>
  <c r="M98" i="2" s="1"/>
  <c r="AA103" i="1"/>
  <c r="J102" i="2"/>
  <c r="M102" i="2" s="1"/>
  <c r="AA107" i="1"/>
  <c r="J106" i="2"/>
  <c r="M106" i="2" s="1"/>
  <c r="AA111" i="1"/>
  <c r="J110" i="2"/>
  <c r="M110" i="2" s="1"/>
  <c r="AA115" i="1"/>
  <c r="J114" i="2"/>
  <c r="M114" i="2" s="1"/>
  <c r="AA119" i="1"/>
  <c r="J118" i="2"/>
  <c r="M118" i="2" s="1"/>
  <c r="AA123" i="1"/>
  <c r="J122" i="2"/>
  <c r="M122" i="2" s="1"/>
  <c r="AA127" i="1"/>
  <c r="J126" i="2"/>
  <c r="M126" i="2" s="1"/>
  <c r="AA131" i="1"/>
  <c r="J130" i="2"/>
  <c r="M130" i="2" s="1"/>
  <c r="AA135" i="1"/>
  <c r="J134" i="2"/>
  <c r="M134" i="2" s="1"/>
  <c r="AA139" i="1"/>
  <c r="J138" i="2"/>
  <c r="M138" i="2" s="1"/>
  <c r="AA143" i="1"/>
  <c r="J142" i="2"/>
  <c r="M142" i="2" s="1"/>
  <c r="AA147" i="1"/>
  <c r="J146" i="2"/>
  <c r="M146" i="2" s="1"/>
  <c r="AA151" i="1"/>
  <c r="J150" i="2"/>
  <c r="M150" i="2" s="1"/>
  <c r="AA155" i="1"/>
  <c r="J154" i="2"/>
  <c r="M154" i="2" s="1"/>
  <c r="AA159" i="1"/>
  <c r="J158" i="2"/>
  <c r="M158" i="2" s="1"/>
  <c r="AC582" i="1"/>
  <c r="AA7" i="1"/>
  <c r="J6" i="2"/>
  <c r="M6" i="2" s="1"/>
  <c r="AA16" i="1"/>
  <c r="J15" i="2"/>
  <c r="M15" i="2" s="1"/>
  <c r="AA20" i="1"/>
  <c r="J19" i="2"/>
  <c r="M19" i="2" s="1"/>
  <c r="AA28" i="1"/>
  <c r="J27" i="2"/>
  <c r="M27" i="2" s="1"/>
  <c r="AA36" i="1"/>
  <c r="J35" i="2"/>
  <c r="M35" i="2" s="1"/>
  <c r="AA40" i="1"/>
  <c r="J39" i="2"/>
  <c r="M39" i="2" s="1"/>
  <c r="AA48" i="1"/>
  <c r="J47" i="2"/>
  <c r="M47" i="2" s="1"/>
  <c r="AA52" i="1"/>
  <c r="J51" i="2"/>
  <c r="M51" i="2" s="1"/>
  <c r="AA56" i="1"/>
  <c r="J55" i="2"/>
  <c r="M55" i="2" s="1"/>
  <c r="AA60" i="1"/>
  <c r="J59" i="2"/>
  <c r="M59" i="2" s="1"/>
  <c r="AA64" i="1"/>
  <c r="J63" i="2"/>
  <c r="M63" i="2" s="1"/>
  <c r="AA68" i="1"/>
  <c r="J67" i="2"/>
  <c r="M67" i="2" s="1"/>
  <c r="AA72" i="1"/>
  <c r="J71" i="2"/>
  <c r="M71" i="2" s="1"/>
  <c r="AA76" i="1"/>
  <c r="J75" i="2"/>
  <c r="M75" i="2" s="1"/>
  <c r="AA80" i="1"/>
  <c r="J79" i="2"/>
  <c r="M79" i="2" s="1"/>
  <c r="AA84" i="1"/>
  <c r="J83" i="2"/>
  <c r="M83" i="2" s="1"/>
  <c r="AB100" i="1"/>
  <c r="J99" i="2"/>
  <c r="M99" i="2" s="1"/>
  <c r="AB104" i="1"/>
  <c r="J103" i="2"/>
  <c r="M103" i="2" s="1"/>
  <c r="AB108" i="1"/>
  <c r="J107" i="2"/>
  <c r="M107" i="2" s="1"/>
  <c r="AB112" i="1"/>
  <c r="J111" i="2"/>
  <c r="M111" i="2" s="1"/>
  <c r="AB116" i="1"/>
  <c r="J115" i="2"/>
  <c r="M115" i="2" s="1"/>
  <c r="AB120" i="1"/>
  <c r="J119" i="2"/>
  <c r="M119" i="2" s="1"/>
  <c r="AB124" i="1"/>
  <c r="J123" i="2"/>
  <c r="M123" i="2" s="1"/>
  <c r="AB128" i="1"/>
  <c r="J127" i="2"/>
  <c r="M127" i="2" s="1"/>
  <c r="AB132" i="1"/>
  <c r="J131" i="2"/>
  <c r="M131" i="2" s="1"/>
  <c r="AB136" i="1"/>
  <c r="J135" i="2"/>
  <c r="M135" i="2" s="1"/>
  <c r="AB140" i="1"/>
  <c r="J139" i="2"/>
  <c r="M139" i="2" s="1"/>
  <c r="AB144" i="1"/>
  <c r="J143" i="2"/>
  <c r="M143" i="2" s="1"/>
  <c r="AB148" i="1"/>
  <c r="J147" i="2"/>
  <c r="M147" i="2" s="1"/>
  <c r="AB152" i="1"/>
  <c r="J151" i="2"/>
  <c r="M151" i="2" s="1"/>
  <c r="AB156" i="1"/>
  <c r="J155" i="2"/>
  <c r="M155" i="2" s="1"/>
  <c r="AB160" i="1"/>
  <c r="J159" i="2"/>
  <c r="M159" i="2" s="1"/>
  <c r="AB164" i="1"/>
  <c r="J163" i="2"/>
  <c r="M163" i="2" s="1"/>
  <c r="AB168" i="1"/>
  <c r="J167" i="2"/>
  <c r="M167" i="2" s="1"/>
  <c r="AB172" i="1"/>
  <c r="J171" i="2"/>
  <c r="M171" i="2" s="1"/>
  <c r="AB176" i="1"/>
  <c r="J175" i="2"/>
  <c r="M175" i="2" s="1"/>
  <c r="AB180" i="1"/>
  <c r="J179" i="2"/>
  <c r="M179" i="2" s="1"/>
  <c r="AB184" i="1"/>
  <c r="J183" i="2"/>
  <c r="M183" i="2" s="1"/>
  <c r="AB188" i="1"/>
  <c r="J187" i="2"/>
  <c r="M187" i="2" s="1"/>
  <c r="AB192" i="1"/>
  <c r="J191" i="2"/>
  <c r="M191" i="2" s="1"/>
  <c r="AB196" i="1"/>
  <c r="J195" i="2"/>
  <c r="M195" i="2" s="1"/>
  <c r="AB200" i="1"/>
  <c r="J199" i="2"/>
  <c r="M199" i="2" s="1"/>
  <c r="AB204" i="1"/>
  <c r="J203" i="2"/>
  <c r="M203" i="2" s="1"/>
  <c r="AB208" i="1"/>
  <c r="J207" i="2"/>
  <c r="M207" i="2" s="1"/>
  <c r="AB212" i="1"/>
  <c r="J211" i="2"/>
  <c r="M211" i="2" s="1"/>
  <c r="AB216" i="1"/>
  <c r="J215" i="2"/>
  <c r="M215" i="2" s="1"/>
  <c r="AB220" i="1"/>
  <c r="J219" i="2"/>
  <c r="M219" i="2" s="1"/>
  <c r="AB224" i="1"/>
  <c r="J223" i="2"/>
  <c r="M223" i="2" s="1"/>
  <c r="AB228" i="1"/>
  <c r="J227" i="2"/>
  <c r="M227" i="2" s="1"/>
  <c r="AB232" i="1"/>
  <c r="J231" i="2"/>
  <c r="M231" i="2" s="1"/>
  <c r="AB236" i="1"/>
  <c r="J235" i="2"/>
  <c r="M235" i="2" s="1"/>
  <c r="AB240" i="1"/>
  <c r="J239" i="2"/>
  <c r="M239" i="2" s="1"/>
  <c r="AB244" i="1"/>
  <c r="J243" i="2"/>
  <c r="M243" i="2" s="1"/>
  <c r="AB248" i="1"/>
  <c r="J247" i="2"/>
  <c r="M247" i="2" s="1"/>
  <c r="AB252" i="1"/>
  <c r="J251" i="2"/>
  <c r="M251" i="2" s="1"/>
  <c r="AB256" i="1"/>
  <c r="J255" i="2"/>
  <c r="M255" i="2" s="1"/>
  <c r="AB260" i="1"/>
  <c r="J259" i="2"/>
  <c r="M259" i="2" s="1"/>
  <c r="AB264" i="1"/>
  <c r="J263" i="2"/>
  <c r="M263" i="2" s="1"/>
  <c r="AB268" i="1"/>
  <c r="J267" i="2"/>
  <c r="M267" i="2" s="1"/>
  <c r="AB272" i="1"/>
  <c r="J271" i="2"/>
  <c r="M271" i="2" s="1"/>
  <c r="AB276" i="1"/>
  <c r="J275" i="2"/>
  <c r="M275" i="2" s="1"/>
  <c r="AB280" i="1"/>
  <c r="J279" i="2"/>
  <c r="M279" i="2" s="1"/>
  <c r="AB284" i="1"/>
  <c r="J283" i="2"/>
  <c r="M283" i="2" s="1"/>
  <c r="AB288" i="1"/>
  <c r="J287" i="2"/>
  <c r="M287" i="2" s="1"/>
  <c r="AB292" i="1"/>
  <c r="J291" i="2"/>
  <c r="M291" i="2" s="1"/>
  <c r="AB296" i="1"/>
  <c r="J295" i="2"/>
  <c r="M295" i="2" s="1"/>
  <c r="AB300" i="1"/>
  <c r="J299" i="2"/>
  <c r="M299" i="2" s="1"/>
  <c r="AB304" i="1"/>
  <c r="J303" i="2"/>
  <c r="M303" i="2" s="1"/>
  <c r="AB308" i="1"/>
  <c r="J307" i="2"/>
  <c r="M307" i="2" s="1"/>
  <c r="AB312" i="1"/>
  <c r="J311" i="2"/>
  <c r="M311" i="2" s="1"/>
  <c r="AB316" i="1"/>
  <c r="J315" i="2"/>
  <c r="M315" i="2" s="1"/>
  <c r="AB320" i="1"/>
  <c r="J319" i="2"/>
  <c r="M319" i="2" s="1"/>
  <c r="AB324" i="1"/>
  <c r="J323" i="2"/>
  <c r="M323" i="2" s="1"/>
  <c r="AB328" i="1"/>
  <c r="J327" i="2"/>
  <c r="M327" i="2" s="1"/>
  <c r="AB332" i="1"/>
  <c r="J331" i="2"/>
  <c r="M331" i="2" s="1"/>
  <c r="AB336" i="1"/>
  <c r="J335" i="2"/>
  <c r="M335" i="2" s="1"/>
  <c r="AA6" i="1"/>
  <c r="J5" i="2"/>
  <c r="M5" i="2" s="1"/>
  <c r="AA9" i="1"/>
  <c r="J8" i="2"/>
  <c r="M8" i="2" s="1"/>
  <c r="AA13" i="1"/>
  <c r="J12" i="2"/>
  <c r="M12" i="2" s="1"/>
  <c r="AA17" i="1"/>
  <c r="J16" i="2"/>
  <c r="M16" i="2" s="1"/>
  <c r="AA21" i="1"/>
  <c r="J20" i="2"/>
  <c r="M20" i="2" s="1"/>
  <c r="AA25" i="1"/>
  <c r="J24" i="2"/>
  <c r="M24" i="2" s="1"/>
  <c r="AA29" i="1"/>
  <c r="J28" i="2"/>
  <c r="M28" i="2" s="1"/>
  <c r="AA33" i="1"/>
  <c r="J32" i="2"/>
  <c r="M32" i="2" s="1"/>
  <c r="AA37" i="1"/>
  <c r="J36" i="2"/>
  <c r="M36" i="2" s="1"/>
  <c r="AA41" i="1"/>
  <c r="J40" i="2"/>
  <c r="M40" i="2" s="1"/>
  <c r="AA45" i="1"/>
  <c r="J44" i="2"/>
  <c r="M44" i="2" s="1"/>
  <c r="AA49" i="1"/>
  <c r="J48" i="2"/>
  <c r="M48" i="2" s="1"/>
  <c r="AA53" i="1"/>
  <c r="J52" i="2"/>
  <c r="M52" i="2" s="1"/>
  <c r="AA57" i="1"/>
  <c r="J56" i="2"/>
  <c r="M56" i="2" s="1"/>
  <c r="AA61" i="1"/>
  <c r="J60" i="2"/>
  <c r="M60" i="2" s="1"/>
  <c r="AA65" i="1"/>
  <c r="J64" i="2"/>
  <c r="M64" i="2" s="1"/>
  <c r="AA69" i="1"/>
  <c r="J68" i="2"/>
  <c r="M68" i="2" s="1"/>
  <c r="AA73" i="1"/>
  <c r="J72" i="2"/>
  <c r="M72" i="2" s="1"/>
  <c r="AA77" i="1"/>
  <c r="J76" i="2"/>
  <c r="M76" i="2" s="1"/>
  <c r="AA81" i="1"/>
  <c r="J80" i="2"/>
  <c r="M80" i="2" s="1"/>
  <c r="AA85" i="1"/>
  <c r="J84" i="2"/>
  <c r="M84" i="2" s="1"/>
  <c r="AA89" i="1"/>
  <c r="J88" i="2"/>
  <c r="M88" i="2" s="1"/>
  <c r="AA93" i="1"/>
  <c r="J92" i="2"/>
  <c r="M92" i="2" s="1"/>
  <c r="AA97" i="1"/>
  <c r="J96" i="2"/>
  <c r="M96" i="2" s="1"/>
  <c r="AA101" i="1"/>
  <c r="J100" i="2"/>
  <c r="M100" i="2" s="1"/>
  <c r="AA105" i="1"/>
  <c r="J104" i="2"/>
  <c r="M104" i="2" s="1"/>
  <c r="AA109" i="1"/>
  <c r="J108" i="2"/>
  <c r="M108" i="2" s="1"/>
  <c r="AA113" i="1"/>
  <c r="J112" i="2"/>
  <c r="M112" i="2" s="1"/>
  <c r="AA117" i="1"/>
  <c r="J116" i="2"/>
  <c r="M116" i="2" s="1"/>
  <c r="AA121" i="1"/>
  <c r="J120" i="2"/>
  <c r="M120" i="2" s="1"/>
  <c r="AA125" i="1"/>
  <c r="J124" i="2"/>
  <c r="M124" i="2" s="1"/>
  <c r="AA129" i="1"/>
  <c r="J128" i="2"/>
  <c r="M128" i="2" s="1"/>
  <c r="AA133" i="1"/>
  <c r="J132" i="2"/>
  <c r="M132" i="2" s="1"/>
  <c r="AA137" i="1"/>
  <c r="J136" i="2"/>
  <c r="M136" i="2" s="1"/>
  <c r="AA141" i="1"/>
  <c r="J140" i="2"/>
  <c r="M140" i="2" s="1"/>
  <c r="AA145" i="1"/>
  <c r="J144" i="2"/>
  <c r="M144" i="2" s="1"/>
  <c r="AA149" i="1"/>
  <c r="J148" i="2"/>
  <c r="M148" i="2" s="1"/>
  <c r="AA153" i="1"/>
  <c r="J152" i="2"/>
  <c r="M152" i="2" s="1"/>
  <c r="AA157" i="1"/>
  <c r="J156" i="2"/>
  <c r="M156" i="2" s="1"/>
  <c r="AB5" i="1"/>
  <c r="AB3" i="1"/>
  <c r="AA88" i="1"/>
  <c r="AB88" i="1"/>
  <c r="AA92" i="1"/>
  <c r="AB92" i="1"/>
  <c r="AA96" i="1"/>
  <c r="AB96" i="1"/>
  <c r="AA340" i="1"/>
  <c r="AB340" i="1"/>
  <c r="AA344" i="1"/>
  <c r="AB344" i="1"/>
  <c r="AA348" i="1"/>
  <c r="AB348" i="1"/>
  <c r="AA352" i="1"/>
  <c r="AB352" i="1"/>
  <c r="AA356" i="1"/>
  <c r="AB356" i="1"/>
  <c r="AA360" i="1"/>
  <c r="AB360" i="1"/>
  <c r="AA364" i="1"/>
  <c r="AB364" i="1"/>
  <c r="AA368" i="1"/>
  <c r="AB368" i="1"/>
  <c r="AA372" i="1"/>
  <c r="AB372" i="1"/>
  <c r="AA376" i="1"/>
  <c r="AB376" i="1"/>
  <c r="AA380" i="1"/>
  <c r="AB380" i="1"/>
  <c r="AA384" i="1"/>
  <c r="AB384" i="1"/>
  <c r="AA388" i="1"/>
  <c r="AB388" i="1"/>
  <c r="AA392" i="1"/>
  <c r="AB392" i="1"/>
  <c r="AA396" i="1"/>
  <c r="AB396" i="1"/>
  <c r="AA400" i="1"/>
  <c r="AB400" i="1"/>
  <c r="AA404" i="1"/>
  <c r="AB404" i="1"/>
  <c r="AA408" i="1"/>
  <c r="AB408" i="1"/>
  <c r="AA412" i="1"/>
  <c r="AB412" i="1"/>
  <c r="AA416" i="1"/>
  <c r="AB416" i="1"/>
  <c r="AA420" i="1"/>
  <c r="AB420" i="1"/>
  <c r="AA424" i="1"/>
  <c r="AB424" i="1"/>
  <c r="AA428" i="1"/>
  <c r="AB428" i="1"/>
  <c r="AA432" i="1"/>
  <c r="AB432" i="1"/>
  <c r="AA436" i="1"/>
  <c r="AB436" i="1"/>
  <c r="AA440" i="1"/>
  <c r="AB440" i="1"/>
  <c r="AA444" i="1"/>
  <c r="AB444" i="1"/>
  <c r="AA448" i="1"/>
  <c r="AB448" i="1"/>
  <c r="AA452" i="1"/>
  <c r="AB452" i="1"/>
  <c r="AA456" i="1"/>
  <c r="AB456" i="1"/>
  <c r="AA460" i="1"/>
  <c r="AB460" i="1"/>
  <c r="AA464" i="1"/>
  <c r="AB464" i="1"/>
  <c r="AA468" i="1"/>
  <c r="AB468" i="1"/>
  <c r="AD468" i="1" s="1"/>
  <c r="AA472" i="1"/>
  <c r="AB472" i="1"/>
  <c r="AA476" i="1"/>
  <c r="AB476" i="1"/>
  <c r="AA480" i="1"/>
  <c r="AB480" i="1"/>
  <c r="AA484" i="1"/>
  <c r="AB484" i="1"/>
  <c r="AA488" i="1"/>
  <c r="AB488" i="1"/>
  <c r="AA492" i="1"/>
  <c r="AB492" i="1"/>
  <c r="AA496" i="1"/>
  <c r="AB496" i="1"/>
  <c r="AA500" i="1"/>
  <c r="AB500" i="1"/>
  <c r="AA504" i="1"/>
  <c r="AB504" i="1"/>
  <c r="AA508" i="1"/>
  <c r="AB508" i="1"/>
  <c r="AA512" i="1"/>
  <c r="AB512" i="1"/>
  <c r="AA516" i="1"/>
  <c r="AB516" i="1"/>
  <c r="AA520" i="1"/>
  <c r="AB520" i="1"/>
  <c r="AA524" i="1"/>
  <c r="AB524" i="1"/>
  <c r="AA528" i="1"/>
  <c r="AB528" i="1"/>
  <c r="AA532" i="1"/>
  <c r="AB532" i="1"/>
  <c r="AA536" i="1"/>
  <c r="AB536" i="1"/>
  <c r="AA540" i="1"/>
  <c r="AB540" i="1"/>
  <c r="AA544" i="1"/>
  <c r="AB544" i="1"/>
  <c r="AA548" i="1"/>
  <c r="AB548" i="1"/>
  <c r="AA552" i="1"/>
  <c r="AB552" i="1"/>
  <c r="AA556" i="1"/>
  <c r="AB556" i="1"/>
  <c r="AA560" i="1"/>
  <c r="AB560" i="1"/>
  <c r="AA564" i="1"/>
  <c r="AB564" i="1"/>
  <c r="AD564" i="1" s="1"/>
  <c r="AA568" i="1"/>
  <c r="AB568" i="1"/>
  <c r="AA572" i="1"/>
  <c r="AB572" i="1"/>
  <c r="AA576" i="1"/>
  <c r="AB576" i="1"/>
  <c r="AA580" i="1"/>
  <c r="AB580" i="1"/>
  <c r="AA584" i="1"/>
  <c r="AB584" i="1"/>
  <c r="AA161" i="1"/>
  <c r="AB161" i="1"/>
  <c r="AA165" i="1"/>
  <c r="AB165" i="1"/>
  <c r="AA169" i="1"/>
  <c r="AB169" i="1"/>
  <c r="AA173" i="1"/>
  <c r="AB173" i="1"/>
  <c r="AA177" i="1"/>
  <c r="AB177" i="1"/>
  <c r="AA181" i="1"/>
  <c r="AB181" i="1"/>
  <c r="AA185" i="1"/>
  <c r="AB185" i="1"/>
  <c r="AA189" i="1"/>
  <c r="AB189" i="1"/>
  <c r="AA193" i="1"/>
  <c r="AB193" i="1"/>
  <c r="AA197" i="1"/>
  <c r="AB197" i="1"/>
  <c r="AA201" i="1"/>
  <c r="AB201" i="1"/>
  <c r="AA205" i="1"/>
  <c r="AB205" i="1"/>
  <c r="AA209" i="1"/>
  <c r="AB209" i="1"/>
  <c r="AA213" i="1"/>
  <c r="AB213" i="1"/>
  <c r="AA217" i="1"/>
  <c r="AB217" i="1"/>
  <c r="AA221" i="1"/>
  <c r="AB221" i="1"/>
  <c r="AA225" i="1"/>
  <c r="AB225" i="1"/>
  <c r="AA229" i="1"/>
  <c r="AB229" i="1"/>
  <c r="AA233" i="1"/>
  <c r="AB233" i="1"/>
  <c r="AA237" i="1"/>
  <c r="AB237" i="1"/>
  <c r="AA241" i="1"/>
  <c r="AB241" i="1"/>
  <c r="AA245" i="1"/>
  <c r="AB245" i="1"/>
  <c r="AA249" i="1"/>
  <c r="AB249" i="1"/>
  <c r="AA253" i="1"/>
  <c r="AB253" i="1"/>
  <c r="AA257" i="1"/>
  <c r="AB257" i="1"/>
  <c r="AA261" i="1"/>
  <c r="AB261" i="1"/>
  <c r="AA265" i="1"/>
  <c r="AB265" i="1"/>
  <c r="AA269" i="1"/>
  <c r="AB269" i="1"/>
  <c r="AA273" i="1"/>
  <c r="AB273" i="1"/>
  <c r="AA277" i="1"/>
  <c r="AB277" i="1"/>
  <c r="AA281" i="1"/>
  <c r="AB281" i="1"/>
  <c r="AA285" i="1"/>
  <c r="AB285" i="1"/>
  <c r="AA289" i="1"/>
  <c r="AB289" i="1"/>
  <c r="AA293" i="1"/>
  <c r="AB293" i="1"/>
  <c r="AA297" i="1"/>
  <c r="AB297" i="1"/>
  <c r="AA301" i="1"/>
  <c r="AB301" i="1"/>
  <c r="AA305" i="1"/>
  <c r="AB305" i="1"/>
  <c r="AA309" i="1"/>
  <c r="AB309" i="1"/>
  <c r="AA313" i="1"/>
  <c r="AB313" i="1"/>
  <c r="AA317" i="1"/>
  <c r="AB317" i="1"/>
  <c r="AA321" i="1"/>
  <c r="AB321" i="1"/>
  <c r="AA325" i="1"/>
  <c r="AB325" i="1"/>
  <c r="AA329" i="1"/>
  <c r="AB329" i="1"/>
  <c r="AA333" i="1"/>
  <c r="AB333" i="1"/>
  <c r="AA337" i="1"/>
  <c r="AB337" i="1"/>
  <c r="AA341" i="1"/>
  <c r="AB341" i="1"/>
  <c r="AA345" i="1"/>
  <c r="AB345" i="1"/>
  <c r="AA349" i="1"/>
  <c r="AB349" i="1"/>
  <c r="AA353" i="1"/>
  <c r="AB353" i="1"/>
  <c r="AA357" i="1"/>
  <c r="AB357" i="1"/>
  <c r="AA361" i="1"/>
  <c r="AB361" i="1"/>
  <c r="AA365" i="1"/>
  <c r="AB365" i="1"/>
  <c r="AA369" i="1"/>
  <c r="AB369" i="1"/>
  <c r="AA373" i="1"/>
  <c r="AB373" i="1"/>
  <c r="AA377" i="1"/>
  <c r="AB377" i="1"/>
  <c r="AA381" i="1"/>
  <c r="AB381" i="1"/>
  <c r="AA385" i="1"/>
  <c r="AB385" i="1"/>
  <c r="AA389" i="1"/>
  <c r="AB389" i="1"/>
  <c r="AA393" i="1"/>
  <c r="AB393" i="1"/>
  <c r="AA397" i="1"/>
  <c r="AB397" i="1"/>
  <c r="AA401" i="1"/>
  <c r="AB401" i="1"/>
  <c r="AA405" i="1"/>
  <c r="AB405" i="1"/>
  <c r="AA409" i="1"/>
  <c r="AB409" i="1"/>
  <c r="AA413" i="1"/>
  <c r="AB413" i="1"/>
  <c r="AA417" i="1"/>
  <c r="AB417" i="1"/>
  <c r="AA421" i="1"/>
  <c r="AB421" i="1"/>
  <c r="AA425" i="1"/>
  <c r="AB425" i="1"/>
  <c r="AA429" i="1"/>
  <c r="AB429" i="1"/>
  <c r="AA433" i="1"/>
  <c r="AB433" i="1"/>
  <c r="AA437" i="1"/>
  <c r="AB437" i="1"/>
  <c r="AA441" i="1"/>
  <c r="AB441" i="1"/>
  <c r="AA445" i="1"/>
  <c r="AB445" i="1"/>
  <c r="AA449" i="1"/>
  <c r="AB449" i="1"/>
  <c r="AA453" i="1"/>
  <c r="AB453" i="1"/>
  <c r="AA457" i="1"/>
  <c r="AB457" i="1"/>
  <c r="AA461" i="1"/>
  <c r="AB461" i="1"/>
  <c r="AA465" i="1"/>
  <c r="AB465" i="1"/>
  <c r="AA469" i="1"/>
  <c r="AB469" i="1"/>
  <c r="AA473" i="1"/>
  <c r="AB473" i="1"/>
  <c r="AA477" i="1"/>
  <c r="AB477" i="1"/>
  <c r="AA481" i="1"/>
  <c r="AB481" i="1"/>
  <c r="AA485" i="1"/>
  <c r="AB485" i="1"/>
  <c r="AA489" i="1"/>
  <c r="AB489" i="1"/>
  <c r="AA493" i="1"/>
  <c r="AB493" i="1"/>
  <c r="AA497" i="1"/>
  <c r="AB497" i="1"/>
  <c r="AD497" i="1" s="1"/>
  <c r="AA501" i="1"/>
  <c r="AB501" i="1"/>
  <c r="AA505" i="1"/>
  <c r="AB505" i="1"/>
  <c r="AA509" i="1"/>
  <c r="AB509" i="1"/>
  <c r="AA513" i="1"/>
  <c r="AB513" i="1"/>
  <c r="AA517" i="1"/>
  <c r="AB517" i="1"/>
  <c r="AA521" i="1"/>
  <c r="AB521" i="1"/>
  <c r="AD521" i="1" s="1"/>
  <c r="AA525" i="1"/>
  <c r="AB525" i="1"/>
  <c r="AA529" i="1"/>
  <c r="AB529" i="1"/>
  <c r="AA533" i="1"/>
  <c r="AB533" i="1"/>
  <c r="AA537" i="1"/>
  <c r="AB537" i="1"/>
  <c r="AA541" i="1"/>
  <c r="AB541" i="1"/>
  <c r="AA545" i="1"/>
  <c r="AB545" i="1"/>
  <c r="AA549" i="1"/>
  <c r="AB549" i="1"/>
  <c r="AA553" i="1"/>
  <c r="AB553" i="1"/>
  <c r="AA557" i="1"/>
  <c r="AB557" i="1"/>
  <c r="AA561" i="1"/>
  <c r="AB561" i="1"/>
  <c r="AA565" i="1"/>
  <c r="AB565" i="1"/>
  <c r="AA569" i="1"/>
  <c r="AB569" i="1"/>
  <c r="AA573" i="1"/>
  <c r="AB573" i="1"/>
  <c r="AA577" i="1"/>
  <c r="AB577" i="1"/>
  <c r="AA581" i="1"/>
  <c r="AB581" i="1"/>
  <c r="AA585" i="1"/>
  <c r="AB585" i="1"/>
  <c r="AB6" i="1"/>
  <c r="AB9" i="1"/>
  <c r="AB13" i="1"/>
  <c r="AB17" i="1"/>
  <c r="AB21" i="1"/>
  <c r="AB25" i="1"/>
  <c r="AB29" i="1"/>
  <c r="AB33" i="1"/>
  <c r="AB37" i="1"/>
  <c r="AB41" i="1"/>
  <c r="AB45" i="1"/>
  <c r="AB49" i="1"/>
  <c r="AB53" i="1"/>
  <c r="AB57" i="1"/>
  <c r="AB61" i="1"/>
  <c r="AB65" i="1"/>
  <c r="AB69" i="1"/>
  <c r="AB73" i="1"/>
  <c r="AB77" i="1"/>
  <c r="AB81" i="1"/>
  <c r="AB85" i="1"/>
  <c r="AB89" i="1"/>
  <c r="AB93" i="1"/>
  <c r="AB97" i="1"/>
  <c r="AB101" i="1"/>
  <c r="AB105" i="1"/>
  <c r="AB109" i="1"/>
  <c r="AB113" i="1"/>
  <c r="AB117" i="1"/>
  <c r="AB121" i="1"/>
  <c r="AB125" i="1"/>
  <c r="AB129" i="1"/>
  <c r="AB133" i="1"/>
  <c r="AB137" i="1"/>
  <c r="AB141" i="1"/>
  <c r="AB145" i="1"/>
  <c r="AB149" i="1"/>
  <c r="AB153" i="1"/>
  <c r="AB157" i="1"/>
  <c r="AB7" i="1"/>
  <c r="AB12" i="1"/>
  <c r="AB16" i="1"/>
  <c r="AB20" i="1"/>
  <c r="AB24" i="1"/>
  <c r="AB28" i="1"/>
  <c r="AB32" i="1"/>
  <c r="AB36" i="1"/>
  <c r="AB40" i="1"/>
  <c r="AB44" i="1"/>
  <c r="AB48" i="1"/>
  <c r="AB52" i="1"/>
  <c r="AB56" i="1"/>
  <c r="AB60" i="1"/>
  <c r="AB64" i="1"/>
  <c r="AB68" i="1"/>
  <c r="AB72" i="1"/>
  <c r="AB76" i="1"/>
  <c r="AB80" i="1"/>
  <c r="AB84" i="1"/>
  <c r="AB90" i="1"/>
  <c r="AA98" i="1"/>
  <c r="AB98" i="1"/>
  <c r="AA342" i="1"/>
  <c r="AB342" i="1"/>
  <c r="AA346" i="1"/>
  <c r="AB346" i="1"/>
  <c r="AA350" i="1"/>
  <c r="AB350" i="1"/>
  <c r="AA354" i="1"/>
  <c r="AB354" i="1"/>
  <c r="AA358" i="1"/>
  <c r="AB358" i="1"/>
  <c r="AA362" i="1"/>
  <c r="AB362" i="1"/>
  <c r="AA366" i="1"/>
  <c r="AB366" i="1"/>
  <c r="AA370" i="1"/>
  <c r="AB370" i="1"/>
  <c r="AA374" i="1"/>
  <c r="AB374" i="1"/>
  <c r="AA378" i="1"/>
  <c r="AB378" i="1"/>
  <c r="AA386" i="1"/>
  <c r="AB386" i="1"/>
  <c r="AA390" i="1"/>
  <c r="AB390" i="1"/>
  <c r="AA394" i="1"/>
  <c r="AB394" i="1"/>
  <c r="AA398" i="1"/>
  <c r="AB398" i="1"/>
  <c r="AA402" i="1"/>
  <c r="AB402" i="1"/>
  <c r="AA406" i="1"/>
  <c r="AB406" i="1"/>
  <c r="AA410" i="1"/>
  <c r="AB410" i="1"/>
  <c r="AA414" i="1"/>
  <c r="AB414" i="1"/>
  <c r="AA418" i="1"/>
  <c r="AB418" i="1"/>
  <c r="AA422" i="1"/>
  <c r="AB422" i="1"/>
  <c r="AA426" i="1"/>
  <c r="AB426" i="1"/>
  <c r="AA430" i="1"/>
  <c r="AB430" i="1"/>
  <c r="AA434" i="1"/>
  <c r="AB434" i="1"/>
  <c r="AD434" i="1" s="1"/>
  <c r="AA438" i="1"/>
  <c r="AB438" i="1"/>
  <c r="AA442" i="1"/>
  <c r="AB442" i="1"/>
  <c r="AA446" i="1"/>
  <c r="AB446" i="1"/>
  <c r="AA450" i="1"/>
  <c r="AB450" i="1"/>
  <c r="AA454" i="1"/>
  <c r="AB454" i="1"/>
  <c r="AA458" i="1"/>
  <c r="AB458" i="1"/>
  <c r="AA462" i="1"/>
  <c r="AB462" i="1"/>
  <c r="AA466" i="1"/>
  <c r="AB466" i="1"/>
  <c r="AA470" i="1"/>
  <c r="AB470" i="1"/>
  <c r="AA474" i="1"/>
  <c r="AB474" i="1"/>
  <c r="AA478" i="1"/>
  <c r="AB478" i="1"/>
  <c r="AA482" i="1"/>
  <c r="AB482" i="1"/>
  <c r="AA486" i="1"/>
  <c r="AB486" i="1"/>
  <c r="AA490" i="1"/>
  <c r="AB490" i="1"/>
  <c r="AD490" i="1" s="1"/>
  <c r="AA494" i="1"/>
  <c r="AB494" i="1"/>
  <c r="AA498" i="1"/>
  <c r="AB498" i="1"/>
  <c r="AA502" i="1"/>
  <c r="AB502" i="1"/>
  <c r="AA506" i="1"/>
  <c r="AB506" i="1"/>
  <c r="AA510" i="1"/>
  <c r="AB510" i="1"/>
  <c r="AA514" i="1"/>
  <c r="AB514" i="1"/>
  <c r="AA518" i="1"/>
  <c r="AB518" i="1"/>
  <c r="AD518" i="1" s="1"/>
  <c r="AA522" i="1"/>
  <c r="AB522" i="1"/>
  <c r="AA526" i="1"/>
  <c r="AB526" i="1"/>
  <c r="AA530" i="1"/>
  <c r="AB530" i="1"/>
  <c r="AA534" i="1"/>
  <c r="AB534" i="1"/>
  <c r="AA538" i="1"/>
  <c r="AB538" i="1"/>
  <c r="AA542" i="1"/>
  <c r="AB542" i="1"/>
  <c r="AA546" i="1"/>
  <c r="AB546" i="1"/>
  <c r="AA550" i="1"/>
  <c r="AB550" i="1"/>
  <c r="AA554" i="1"/>
  <c r="AB554" i="1"/>
  <c r="AA558" i="1"/>
  <c r="AB558" i="1"/>
  <c r="AD558" i="1" s="1"/>
  <c r="AA562" i="1"/>
  <c r="AB562" i="1"/>
  <c r="AA566" i="1"/>
  <c r="AB566" i="1"/>
  <c r="AA570" i="1"/>
  <c r="AB570" i="1"/>
  <c r="AA574" i="1"/>
  <c r="AB574" i="1"/>
  <c r="AA578" i="1"/>
  <c r="AB578" i="1"/>
  <c r="AA586" i="1"/>
  <c r="AB586" i="1"/>
  <c r="AA163" i="1"/>
  <c r="AB163" i="1"/>
  <c r="AA167" i="1"/>
  <c r="AB167" i="1"/>
  <c r="AA171" i="1"/>
  <c r="AB171" i="1"/>
  <c r="AA175" i="1"/>
  <c r="AB175" i="1"/>
  <c r="AA179" i="1"/>
  <c r="AB179" i="1"/>
  <c r="AA183" i="1"/>
  <c r="AB183" i="1"/>
  <c r="AA187" i="1"/>
  <c r="AB187" i="1"/>
  <c r="AA191" i="1"/>
  <c r="AB191" i="1"/>
  <c r="AA195" i="1"/>
  <c r="AB195" i="1"/>
  <c r="AA199" i="1"/>
  <c r="AB199" i="1"/>
  <c r="AA203" i="1"/>
  <c r="AB203" i="1"/>
  <c r="AA207" i="1"/>
  <c r="AB207" i="1"/>
  <c r="AA211" i="1"/>
  <c r="AB211" i="1"/>
  <c r="AA215" i="1"/>
  <c r="AB215" i="1"/>
  <c r="AA219" i="1"/>
  <c r="AB219" i="1"/>
  <c r="AA223" i="1"/>
  <c r="AB223" i="1"/>
  <c r="AA227" i="1"/>
  <c r="AB227" i="1"/>
  <c r="AA231" i="1"/>
  <c r="AB231" i="1"/>
  <c r="AA235" i="1"/>
  <c r="AB235" i="1"/>
  <c r="AA239" i="1"/>
  <c r="AB239" i="1"/>
  <c r="AA243" i="1"/>
  <c r="AB243" i="1"/>
  <c r="AA247" i="1"/>
  <c r="AB247" i="1"/>
  <c r="AA251" i="1"/>
  <c r="AB251" i="1"/>
  <c r="AA255" i="1"/>
  <c r="AB255" i="1"/>
  <c r="AA259" i="1"/>
  <c r="AB259" i="1"/>
  <c r="AA263" i="1"/>
  <c r="AB263" i="1"/>
  <c r="AA267" i="1"/>
  <c r="AB267" i="1"/>
  <c r="AA271" i="1"/>
  <c r="AB271" i="1"/>
  <c r="AA275" i="1"/>
  <c r="AB275" i="1"/>
  <c r="AA279" i="1"/>
  <c r="AB279" i="1"/>
  <c r="AA283" i="1"/>
  <c r="AB283" i="1"/>
  <c r="AA287" i="1"/>
  <c r="AB287" i="1"/>
  <c r="AA291" i="1"/>
  <c r="AB291" i="1"/>
  <c r="AA295" i="1"/>
  <c r="AB295" i="1"/>
  <c r="AA299" i="1"/>
  <c r="AB299" i="1"/>
  <c r="AA303" i="1"/>
  <c r="AB303" i="1"/>
  <c r="AA307" i="1"/>
  <c r="AB307" i="1"/>
  <c r="AA311" i="1"/>
  <c r="AB311" i="1"/>
  <c r="AA315" i="1"/>
  <c r="AB315" i="1"/>
  <c r="AA319" i="1"/>
  <c r="AB319" i="1"/>
  <c r="AA323" i="1"/>
  <c r="AB323" i="1"/>
  <c r="AA327" i="1"/>
  <c r="AB327" i="1"/>
  <c r="AA331" i="1"/>
  <c r="AB331" i="1"/>
  <c r="AA335" i="1"/>
  <c r="AB335" i="1"/>
  <c r="AA339" i="1"/>
  <c r="AB339" i="1"/>
  <c r="AA343" i="1"/>
  <c r="AB343" i="1"/>
  <c r="AA347" i="1"/>
  <c r="AB347" i="1"/>
  <c r="AA351" i="1"/>
  <c r="AB351" i="1"/>
  <c r="AA355" i="1"/>
  <c r="AB355" i="1"/>
  <c r="AA359" i="1"/>
  <c r="AB359" i="1"/>
  <c r="AA363" i="1"/>
  <c r="AB363" i="1"/>
  <c r="AA367" i="1"/>
  <c r="AB367" i="1"/>
  <c r="AA371" i="1"/>
  <c r="AB371" i="1"/>
  <c r="AA375" i="1"/>
  <c r="AB375" i="1"/>
  <c r="AA379" i="1"/>
  <c r="AB379" i="1"/>
  <c r="AA383" i="1"/>
  <c r="AB383" i="1"/>
  <c r="AA387" i="1"/>
  <c r="AB387" i="1"/>
  <c r="AA391" i="1"/>
  <c r="AB391" i="1"/>
  <c r="AA395" i="1"/>
  <c r="AB395" i="1"/>
  <c r="AA399" i="1"/>
  <c r="AB399" i="1"/>
  <c r="AA403" i="1"/>
  <c r="AB403" i="1"/>
  <c r="AA407" i="1"/>
  <c r="AB407" i="1"/>
  <c r="AD407" i="1" s="1"/>
  <c r="AA411" i="1"/>
  <c r="AB411" i="1"/>
  <c r="AA415" i="1"/>
  <c r="AB415" i="1"/>
  <c r="AA419" i="1"/>
  <c r="AB419" i="1"/>
  <c r="AD419" i="1" s="1"/>
  <c r="AA423" i="1"/>
  <c r="AB423" i="1"/>
  <c r="AA427" i="1"/>
  <c r="AB427" i="1"/>
  <c r="AA431" i="1"/>
  <c r="AB431" i="1"/>
  <c r="AA435" i="1"/>
  <c r="AB435" i="1"/>
  <c r="AA439" i="1"/>
  <c r="AB439" i="1"/>
  <c r="AA443" i="1"/>
  <c r="AB443" i="1"/>
  <c r="AA447" i="1"/>
  <c r="AB447" i="1"/>
  <c r="AA451" i="1"/>
  <c r="AB451" i="1"/>
  <c r="AA455" i="1"/>
  <c r="AB455" i="1"/>
  <c r="AA459" i="1"/>
  <c r="AB459" i="1"/>
  <c r="AA463" i="1"/>
  <c r="AB463" i="1"/>
  <c r="AA467" i="1"/>
  <c r="AB467" i="1"/>
  <c r="AA471" i="1"/>
  <c r="AB471" i="1"/>
  <c r="AA475" i="1"/>
  <c r="AB475" i="1"/>
  <c r="AA479" i="1"/>
  <c r="AB479" i="1"/>
  <c r="AA483" i="1"/>
  <c r="AB483" i="1"/>
  <c r="AA487" i="1"/>
  <c r="AB487" i="1"/>
  <c r="AA491" i="1"/>
  <c r="AB491" i="1"/>
  <c r="AA495" i="1"/>
  <c r="AB495" i="1"/>
  <c r="AA499" i="1"/>
  <c r="AB499" i="1"/>
  <c r="AA503" i="1"/>
  <c r="AB503" i="1"/>
  <c r="AA507" i="1"/>
  <c r="AB507" i="1"/>
  <c r="AD507" i="1" s="1"/>
  <c r="AA511" i="1"/>
  <c r="AB511" i="1"/>
  <c r="AA515" i="1"/>
  <c r="AB515" i="1"/>
  <c r="AA519" i="1"/>
  <c r="AB519" i="1"/>
  <c r="AA523" i="1"/>
  <c r="AB523" i="1"/>
  <c r="AA527" i="1"/>
  <c r="AB527" i="1"/>
  <c r="AA531" i="1"/>
  <c r="AB531" i="1"/>
  <c r="AA535" i="1"/>
  <c r="AB535" i="1"/>
  <c r="AA539" i="1"/>
  <c r="AB539" i="1"/>
  <c r="AA543" i="1"/>
  <c r="AB543" i="1"/>
  <c r="AA547" i="1"/>
  <c r="AB547" i="1"/>
  <c r="AA551" i="1"/>
  <c r="AB551" i="1"/>
  <c r="AA555" i="1"/>
  <c r="AB555" i="1"/>
  <c r="AA559" i="1"/>
  <c r="AB559" i="1"/>
  <c r="AA563" i="1"/>
  <c r="AB563" i="1"/>
  <c r="AA567" i="1"/>
  <c r="AB567" i="1"/>
  <c r="AA571" i="1"/>
  <c r="AB571" i="1"/>
  <c r="AA575" i="1"/>
  <c r="AB575" i="1"/>
  <c r="AA579" i="1"/>
  <c r="AB579" i="1"/>
  <c r="AA583" i="1"/>
  <c r="AB583" i="1"/>
  <c r="AA587" i="1"/>
  <c r="AB587" i="1"/>
  <c r="AB8" i="1"/>
  <c r="AB11" i="1"/>
  <c r="AB15" i="1"/>
  <c r="AB19" i="1"/>
  <c r="AB23" i="1"/>
  <c r="AB27" i="1"/>
  <c r="AB31" i="1"/>
  <c r="AB35" i="1"/>
  <c r="AB39" i="1"/>
  <c r="AB43" i="1"/>
  <c r="AB47" i="1"/>
  <c r="AB51" i="1"/>
  <c r="AB55" i="1"/>
  <c r="AB59" i="1"/>
  <c r="AB63" i="1"/>
  <c r="AB67" i="1"/>
  <c r="AB71" i="1"/>
  <c r="AB75" i="1"/>
  <c r="AB79" i="1"/>
  <c r="AB83" i="1"/>
  <c r="AB87" i="1"/>
  <c r="AB91" i="1"/>
  <c r="AB95" i="1"/>
  <c r="AB99" i="1"/>
  <c r="AB103" i="1"/>
  <c r="AB107" i="1"/>
  <c r="AB111" i="1"/>
  <c r="AB115" i="1"/>
  <c r="AB119" i="1"/>
  <c r="AB123" i="1"/>
  <c r="AB127" i="1"/>
  <c r="AB131" i="1"/>
  <c r="AB135" i="1"/>
  <c r="AB139" i="1"/>
  <c r="AB143" i="1"/>
  <c r="AB147" i="1"/>
  <c r="AB151" i="1"/>
  <c r="AB155" i="1"/>
  <c r="AB159" i="1"/>
  <c r="AB4" i="1"/>
  <c r="AB10" i="1"/>
  <c r="AB14" i="1"/>
  <c r="AB18" i="1"/>
  <c r="AB22" i="1"/>
  <c r="AB26" i="1"/>
  <c r="AB30" i="1"/>
  <c r="AB34" i="1"/>
  <c r="AB38" i="1"/>
  <c r="AB42" i="1"/>
  <c r="AB46" i="1"/>
  <c r="AB50" i="1"/>
  <c r="AB54" i="1"/>
  <c r="AB58" i="1"/>
  <c r="AB62" i="1"/>
  <c r="AB66" i="1"/>
  <c r="AB70" i="1"/>
  <c r="AB74" i="1"/>
  <c r="AB78" i="1"/>
  <c r="AB82" i="1"/>
  <c r="AB86" i="1"/>
  <c r="AB94" i="1"/>
  <c r="AA102" i="1"/>
  <c r="AA106" i="1"/>
  <c r="AA110" i="1"/>
  <c r="AA114" i="1"/>
  <c r="AA118" i="1"/>
  <c r="AA122" i="1"/>
  <c r="AA126" i="1"/>
  <c r="AA130" i="1"/>
  <c r="AA134" i="1"/>
  <c r="AA138" i="1"/>
  <c r="AA142" i="1"/>
  <c r="AA146" i="1"/>
  <c r="AA150" i="1"/>
  <c r="AA154" i="1"/>
  <c r="AA158" i="1"/>
  <c r="AA162" i="1"/>
  <c r="AA166" i="1"/>
  <c r="AA170" i="1"/>
  <c r="AA174" i="1"/>
  <c r="AA178" i="1"/>
  <c r="AA182" i="1"/>
  <c r="AA186" i="1"/>
  <c r="AA190" i="1"/>
  <c r="AA194" i="1"/>
  <c r="AA198" i="1"/>
  <c r="AA202" i="1"/>
  <c r="AA206" i="1"/>
  <c r="AA210" i="1"/>
  <c r="AA214" i="1"/>
  <c r="AA218" i="1"/>
  <c r="AA222" i="1"/>
  <c r="AA226" i="1"/>
  <c r="AA230" i="1"/>
  <c r="AA234" i="1"/>
  <c r="AA238" i="1"/>
  <c r="AA242" i="1"/>
  <c r="AA246" i="1"/>
  <c r="AA250" i="1"/>
  <c r="AA254" i="1"/>
  <c r="AA258" i="1"/>
  <c r="AA262" i="1"/>
  <c r="AA266" i="1"/>
  <c r="AA270" i="1"/>
  <c r="AA274" i="1"/>
  <c r="AA278" i="1"/>
  <c r="AA282" i="1"/>
  <c r="AA286" i="1"/>
  <c r="AA290" i="1"/>
  <c r="AA294" i="1"/>
  <c r="AA298" i="1"/>
  <c r="AA302" i="1"/>
  <c r="AA306" i="1"/>
  <c r="AA310" i="1"/>
  <c r="AA314" i="1"/>
  <c r="AA100" i="1"/>
  <c r="AA104" i="1"/>
  <c r="AA108" i="1"/>
  <c r="AA112" i="1"/>
  <c r="AA116" i="1"/>
  <c r="AA120" i="1"/>
  <c r="AA124" i="1"/>
  <c r="AA128" i="1"/>
  <c r="AA132" i="1"/>
  <c r="AA136" i="1"/>
  <c r="AA140" i="1"/>
  <c r="AA144" i="1"/>
  <c r="AA148" i="1"/>
  <c r="AA152" i="1"/>
  <c r="AA156" i="1"/>
  <c r="AA160" i="1"/>
  <c r="AA164" i="1"/>
  <c r="AA168" i="1"/>
  <c r="AA172" i="1"/>
  <c r="AA176" i="1"/>
  <c r="AA180" i="1"/>
  <c r="AA184" i="1"/>
  <c r="AA188" i="1"/>
  <c r="AA192" i="1"/>
  <c r="AA196" i="1"/>
  <c r="AA200" i="1"/>
  <c r="AA204" i="1"/>
  <c r="AA208" i="1"/>
  <c r="AA212" i="1"/>
  <c r="AA216" i="1"/>
  <c r="AA220" i="1"/>
  <c r="AA224" i="1"/>
  <c r="AA228" i="1"/>
  <c r="AA232" i="1"/>
  <c r="AA236" i="1"/>
  <c r="AA240" i="1"/>
  <c r="AA244" i="1"/>
  <c r="AA248" i="1"/>
  <c r="AA252" i="1"/>
  <c r="AA318" i="1"/>
  <c r="AA322" i="1"/>
  <c r="AA326" i="1"/>
  <c r="AA330" i="1"/>
  <c r="AA334" i="1"/>
  <c r="AA338" i="1"/>
  <c r="AA256" i="1"/>
  <c r="AA260" i="1"/>
  <c r="AA264" i="1"/>
  <c r="AA268" i="1"/>
  <c r="AA272" i="1"/>
  <c r="AA276" i="1"/>
  <c r="AA280" i="1"/>
  <c r="AA284" i="1"/>
  <c r="AA288" i="1"/>
  <c r="AA292" i="1"/>
  <c r="AA296" i="1"/>
  <c r="AA300" i="1"/>
  <c r="AA304" i="1"/>
  <c r="AA308" i="1"/>
  <c r="AA312" i="1"/>
  <c r="AA316" i="1"/>
  <c r="AA320" i="1"/>
  <c r="AA324" i="1"/>
  <c r="AA328" i="1"/>
  <c r="AA332" i="1"/>
  <c r="AA336" i="1"/>
  <c r="AA5" i="1"/>
  <c r="AA382" i="1"/>
  <c r="AA582" i="1"/>
  <c r="AA3" i="1"/>
</calcChain>
</file>

<file path=xl/sharedStrings.xml><?xml version="1.0" encoding="utf-8"?>
<sst xmlns="http://schemas.openxmlformats.org/spreadsheetml/2006/main" count="3096" uniqueCount="1223">
  <si>
    <t>SL NO</t>
  </si>
  <si>
    <t>RR NUMBER</t>
  </si>
  <si>
    <t>Name</t>
  </si>
  <si>
    <t>Address</t>
  </si>
  <si>
    <t>Status</t>
  </si>
  <si>
    <t xml:space="preserve"> KW</t>
  </si>
  <si>
    <t>IR</t>
  </si>
  <si>
    <t>FR</t>
  </si>
  <si>
    <t>UNITS</t>
  </si>
  <si>
    <t>MD</t>
  </si>
  <si>
    <t>ROUND</t>
  </si>
  <si>
    <t>DIFF</t>
  </si>
  <si>
    <t>ACC</t>
  </si>
  <si>
    <t>FC</t>
  </si>
  <si>
    <t>EC</t>
  </si>
  <si>
    <t>MD FPENALTY</t>
  </si>
  <si>
    <t>FAC</t>
  </si>
  <si>
    <t>TAX</t>
  </si>
  <si>
    <t>EC TOTAL</t>
  </si>
  <si>
    <t>coll</t>
  </si>
  <si>
    <t>GLTP376</t>
  </si>
  <si>
    <t>H R RAMESH RANGEGOWDA</t>
  </si>
  <si>
    <t>27.11.2020</t>
  </si>
  <si>
    <t>GLTP381</t>
  </si>
  <si>
    <t>CHANDRASHEKHAR KRISHNEGOWDA</t>
  </si>
  <si>
    <t>LIVE</t>
  </si>
  <si>
    <t>05.12.2020</t>
  </si>
  <si>
    <t>GLTP386</t>
  </si>
  <si>
    <t>THANU K L LOHITHAKSHA</t>
  </si>
  <si>
    <t>04.12.2020</t>
  </si>
  <si>
    <t>GLTP406</t>
  </si>
  <si>
    <t>PRAKASHA S/O RANGE GOWDA</t>
  </si>
  <si>
    <t>08.03.2021</t>
  </si>
  <si>
    <t>GLTP407</t>
  </si>
  <si>
    <t>SAVITHIRI W/O MOHAN KUMAR</t>
  </si>
  <si>
    <t>GLTP417</t>
  </si>
  <si>
    <t>B B SHIVANNA S/O BOREGOWDA</t>
  </si>
  <si>
    <t>19.03.2021</t>
  </si>
  <si>
    <t>GLTP418</t>
  </si>
  <si>
    <t>H D HARSHA S/O H R DODDAIAH</t>
  </si>
  <si>
    <t>20.03.2021</t>
  </si>
  <si>
    <t>GLTP428</t>
  </si>
  <si>
    <t>NAGENDRA H K S/O KRISHNEGOWDA H P</t>
  </si>
  <si>
    <t>23.04.2021</t>
  </si>
  <si>
    <t>GLTP433</t>
  </si>
  <si>
    <t>HARSHITHA K W/O KUMAR</t>
  </si>
  <si>
    <t>13.05.2021</t>
  </si>
  <si>
    <t>GLTP435</t>
  </si>
  <si>
    <t>AKSHATHA W/O GIRISH D S</t>
  </si>
  <si>
    <t>20.05.2021</t>
  </si>
  <si>
    <t>GLTP454</t>
  </si>
  <si>
    <t>M C DIWAKAR</t>
  </si>
  <si>
    <t>1.08.2021</t>
  </si>
  <si>
    <t>GLTP460</t>
  </si>
  <si>
    <t>T M CHIDHANADA</t>
  </si>
  <si>
    <t>27.09.2021</t>
  </si>
  <si>
    <t>GLTP464</t>
  </si>
  <si>
    <t>ACHUTH SHASTRI</t>
  </si>
  <si>
    <t>HANDINAKERE</t>
  </si>
  <si>
    <t>06.10.2021</t>
  </si>
  <si>
    <t>GLTP465</t>
  </si>
  <si>
    <t>PRAKHASHA</t>
  </si>
  <si>
    <t>GUDDENAHALLI</t>
  </si>
  <si>
    <t>07.11.2021</t>
  </si>
  <si>
    <t>GLTP466A</t>
  </si>
  <si>
    <t>17.11.2021</t>
  </si>
  <si>
    <t>GLTP468</t>
  </si>
  <si>
    <t>SHASHIKUMAR C B</t>
  </si>
  <si>
    <t>pd</t>
  </si>
  <si>
    <t>GLTP469</t>
  </si>
  <si>
    <t>JAYAMMA</t>
  </si>
  <si>
    <t>YAREHALLI</t>
  </si>
  <si>
    <t>18.11.2021</t>
  </si>
  <si>
    <t>GLTP472</t>
  </si>
  <si>
    <t>SHIVAKUMAR</t>
  </si>
  <si>
    <t>30.11.2021</t>
  </si>
  <si>
    <t>GLTP473</t>
  </si>
  <si>
    <t>SMT JAYAMMA</t>
  </si>
  <si>
    <t>GLTP474</t>
  </si>
  <si>
    <t xml:space="preserve">T M ABHISHEK </t>
  </si>
  <si>
    <t>03.12.2021</t>
  </si>
  <si>
    <t>GLTP476</t>
  </si>
  <si>
    <t>H S NADEESHA</t>
  </si>
  <si>
    <t>13.12.2021</t>
  </si>
  <si>
    <t>GLTP477</t>
  </si>
  <si>
    <t xml:space="preserve">PREM KUMAR S R </t>
  </si>
  <si>
    <t>20.12.2021</t>
  </si>
  <si>
    <t>GLTP478</t>
  </si>
  <si>
    <t>SWAMYGOWDA S/O</t>
  </si>
  <si>
    <t>GLTP481</t>
  </si>
  <si>
    <t xml:space="preserve">RAJASHETTY S/O </t>
  </si>
  <si>
    <t>21.12.2021</t>
  </si>
  <si>
    <t>GLTP482</t>
  </si>
  <si>
    <t xml:space="preserve">YASHODHA W/O </t>
  </si>
  <si>
    <t>GLTP483</t>
  </si>
  <si>
    <t>JAGADEESHA S/O LATE</t>
  </si>
  <si>
    <t>UDDUR</t>
  </si>
  <si>
    <t>GLTP487</t>
  </si>
  <si>
    <t xml:space="preserve">TEJASVI D R S/O </t>
  </si>
  <si>
    <t>30.12.2021</t>
  </si>
  <si>
    <t>GLTP488</t>
  </si>
  <si>
    <t xml:space="preserve">RAKESH H Y S/O </t>
  </si>
  <si>
    <t>12.01.2021</t>
  </si>
  <si>
    <t>GLTP492</t>
  </si>
  <si>
    <t>MANJULA W/O</t>
  </si>
  <si>
    <t>20.01.2022</t>
  </si>
  <si>
    <t>GLTP494</t>
  </si>
  <si>
    <t>B S GOVINDASWAMY S/O LATE</t>
  </si>
  <si>
    <t>26.01.2022</t>
  </si>
  <si>
    <t>GLTP496</t>
  </si>
  <si>
    <t>SHIVANJEGOWDA</t>
  </si>
  <si>
    <t>02.03.2022</t>
  </si>
  <si>
    <t>GLTP498</t>
  </si>
  <si>
    <t>KUMAREGOWDA</t>
  </si>
  <si>
    <t>GLTP499</t>
  </si>
  <si>
    <t>S SAGUNEGOWDA</t>
  </si>
  <si>
    <t>GLTP500</t>
  </si>
  <si>
    <t>DAYANANDA A, N</t>
  </si>
  <si>
    <t>GLTP502</t>
  </si>
  <si>
    <t>GLTP503</t>
  </si>
  <si>
    <t>SWAMYA  H N</t>
  </si>
  <si>
    <t>03.03.2022</t>
  </si>
  <si>
    <t>GLTP506</t>
  </si>
  <si>
    <t>GIDDEGOWDA</t>
  </si>
  <si>
    <t>20.03.2022</t>
  </si>
  <si>
    <t>GLTP507</t>
  </si>
  <si>
    <t>JAVAREGOWDA</t>
  </si>
  <si>
    <t>GLTP508</t>
  </si>
  <si>
    <t>G P JAYANTH</t>
  </si>
  <si>
    <t>GLTP510</t>
  </si>
  <si>
    <t>B H LOKESH</t>
  </si>
  <si>
    <t>28.03.2022</t>
  </si>
  <si>
    <t>GLTP511</t>
  </si>
  <si>
    <t>SUBBAIAH P</t>
  </si>
  <si>
    <t>20.04.2022</t>
  </si>
  <si>
    <t>GLTP512</t>
  </si>
  <si>
    <t>SANNAPAPPAIAH</t>
  </si>
  <si>
    <t>GLTP514</t>
  </si>
  <si>
    <t>MUKESH KUMAR H D</t>
  </si>
  <si>
    <t>GLTP515</t>
  </si>
  <si>
    <t>BASAVARAJU</t>
  </si>
  <si>
    <t>GLTP516</t>
  </si>
  <si>
    <t>SATHIS S E</t>
  </si>
  <si>
    <t>GLTP517</t>
  </si>
  <si>
    <t>K A RAMESH</t>
  </si>
  <si>
    <t>GLTP518</t>
  </si>
  <si>
    <t>SATHEESH HS</t>
  </si>
  <si>
    <t>28.04.2022</t>
  </si>
  <si>
    <t>GLTP520</t>
  </si>
  <si>
    <t>RAJEGOWDA</t>
  </si>
  <si>
    <t>GLTP521</t>
  </si>
  <si>
    <t>PRAVEEN I H</t>
  </si>
  <si>
    <t>05.05.2022</t>
  </si>
  <si>
    <t>GLTP522</t>
  </si>
  <si>
    <t>MANU M S</t>
  </si>
  <si>
    <t>15.05.2022</t>
  </si>
  <si>
    <t>GLTP523</t>
  </si>
  <si>
    <t>ASHVATH</t>
  </si>
  <si>
    <t>GLTP524</t>
  </si>
  <si>
    <t>T M DHANAPAALA</t>
  </si>
  <si>
    <t>GLTP525</t>
  </si>
  <si>
    <t>MANOJ B B</t>
  </si>
  <si>
    <t>22.05.2022</t>
  </si>
  <si>
    <t>GLTP526</t>
  </si>
  <si>
    <t>ATC TELECOM</t>
  </si>
  <si>
    <t>25.02.2022</t>
  </si>
  <si>
    <t>GLTP527</t>
  </si>
  <si>
    <t>PD</t>
  </si>
  <si>
    <t>GLTP528</t>
  </si>
  <si>
    <t>JYOTHI</t>
  </si>
  <si>
    <t>GLTP529</t>
  </si>
  <si>
    <t>SUJATHA M M</t>
  </si>
  <si>
    <t>GLTP530</t>
  </si>
  <si>
    <t>RADHA</t>
  </si>
  <si>
    <t>25.05.2022</t>
  </si>
  <si>
    <t>GLTP532</t>
  </si>
  <si>
    <t>PUSHPA K L</t>
  </si>
  <si>
    <t>GLTP534</t>
  </si>
  <si>
    <t>MANJUNATHA T</t>
  </si>
  <si>
    <t>MANACHANAHALLI</t>
  </si>
  <si>
    <t>GLTP535</t>
  </si>
  <si>
    <t>GLTP536</t>
  </si>
  <si>
    <t>DEVARAJU</t>
  </si>
  <si>
    <t>04.06.2022</t>
  </si>
  <si>
    <t>GLTP538</t>
  </si>
  <si>
    <t>CHANNAMMA</t>
  </si>
  <si>
    <t>15.06.2022</t>
  </si>
  <si>
    <t>GLTP539</t>
  </si>
  <si>
    <t>KARTHIK B</t>
  </si>
  <si>
    <t>GLTP541</t>
  </si>
  <si>
    <t>YASHAVANTHA</t>
  </si>
  <si>
    <t>21.06.2022</t>
  </si>
  <si>
    <t>GLTP542</t>
  </si>
  <si>
    <t>NAGENDRA</t>
  </si>
  <si>
    <t>GLTP544</t>
  </si>
  <si>
    <t>COMMISSIONER</t>
  </si>
  <si>
    <t>HOOVINAHALLI KAVALU</t>
  </si>
  <si>
    <t>06.07.2022</t>
  </si>
  <si>
    <t>GLTP545</t>
  </si>
  <si>
    <t>LAKSHMEGOWDA</t>
  </si>
  <si>
    <t>11.07.2022</t>
  </si>
  <si>
    <t>GLTP547</t>
  </si>
  <si>
    <t>H B ANANDA</t>
  </si>
  <si>
    <t>GLTP548</t>
  </si>
  <si>
    <t>RAMACHANDRA</t>
  </si>
  <si>
    <t>12.07.2022</t>
  </si>
  <si>
    <t>GLTP549</t>
  </si>
  <si>
    <t>DIVYA H K</t>
  </si>
  <si>
    <t>20.07.2022</t>
  </si>
  <si>
    <t>GLTP550</t>
  </si>
  <si>
    <t>LATHASHANKAR</t>
  </si>
  <si>
    <t>GLTP551</t>
  </si>
  <si>
    <t>C B BASAVARAJU</t>
  </si>
  <si>
    <t>21.07.2022</t>
  </si>
  <si>
    <t>GLTP552</t>
  </si>
  <si>
    <t>KIRAN A P</t>
  </si>
  <si>
    <t>25.07.2022</t>
  </si>
  <si>
    <t>GLTP553</t>
  </si>
  <si>
    <t>RANGASWAMY</t>
  </si>
  <si>
    <t>GLTP554</t>
  </si>
  <si>
    <t>SUJATHANARAYAN</t>
  </si>
  <si>
    <t>GLTP555</t>
  </si>
  <si>
    <t>SHREEDEVI THONDINAVAR</t>
  </si>
  <si>
    <t>GLTP556</t>
  </si>
  <si>
    <t>MURUGAN</t>
  </si>
  <si>
    <t>GLTP558</t>
  </si>
  <si>
    <t>DEVEGOWDA</t>
  </si>
  <si>
    <t>30.07.2022</t>
  </si>
  <si>
    <t>GLTP557</t>
  </si>
  <si>
    <t>GLTP559</t>
  </si>
  <si>
    <t>VENKATESH</t>
  </si>
  <si>
    <t>02.08.2022</t>
  </si>
  <si>
    <t>GLTP560</t>
  </si>
  <si>
    <t>ROOPA</t>
  </si>
  <si>
    <t>BASAVESWARANAGARA</t>
  </si>
  <si>
    <t>GLTP561</t>
  </si>
  <si>
    <t>CHALUVEGOWDA</t>
  </si>
  <si>
    <t>GLTP562</t>
  </si>
  <si>
    <t>H P MADANABIKA</t>
  </si>
  <si>
    <t>12.08.2022</t>
  </si>
  <si>
    <t>GLTP563</t>
  </si>
  <si>
    <t>MANOHAR Y C</t>
  </si>
  <si>
    <t>GLTP564</t>
  </si>
  <si>
    <t>HEMALATHA D B</t>
  </si>
  <si>
    <t>GLTP566</t>
  </si>
  <si>
    <t>H C DHANANJAYA</t>
  </si>
  <si>
    <t>GLTP567</t>
  </si>
  <si>
    <t>H V RAMANARAJU</t>
  </si>
  <si>
    <t>GLTP568</t>
  </si>
  <si>
    <t>YASHODHA</t>
  </si>
  <si>
    <t>GLTP569</t>
  </si>
  <si>
    <t>LALITHA</t>
  </si>
  <si>
    <t>18.08.2022</t>
  </si>
  <si>
    <t>GLTP570</t>
  </si>
  <si>
    <t>GLTP572</t>
  </si>
  <si>
    <t>01.09.2022</t>
  </si>
  <si>
    <t>GLTP573</t>
  </si>
  <si>
    <t>GLTP574</t>
  </si>
  <si>
    <t>17.09.2022</t>
  </si>
  <si>
    <t>GLTP575</t>
  </si>
  <si>
    <t>GLTP576</t>
  </si>
  <si>
    <t>GLTP577</t>
  </si>
  <si>
    <t>GLTP578</t>
  </si>
  <si>
    <t>GLTP579</t>
  </si>
  <si>
    <t>GLTP580</t>
  </si>
  <si>
    <t>GLTP581</t>
  </si>
  <si>
    <t>20.09.2022</t>
  </si>
  <si>
    <t>GLTP582</t>
  </si>
  <si>
    <t>25.09.2022</t>
  </si>
  <si>
    <t>GLTP583</t>
  </si>
  <si>
    <t>01.10.2022</t>
  </si>
  <si>
    <t>GLTP584</t>
  </si>
  <si>
    <t>GLTP585</t>
  </si>
  <si>
    <t>10.10.2022</t>
  </si>
  <si>
    <t>GLTP586</t>
  </si>
  <si>
    <t>GLTP1</t>
  </si>
  <si>
    <t>GLTP2</t>
  </si>
  <si>
    <t>GLTP3</t>
  </si>
  <si>
    <t>GLTP4</t>
  </si>
  <si>
    <t>GLTP5</t>
  </si>
  <si>
    <t>GLTP06</t>
  </si>
  <si>
    <t>GLTP07</t>
  </si>
  <si>
    <t>GLTP08</t>
  </si>
  <si>
    <t>GLTP09</t>
  </si>
  <si>
    <t>GLTP10</t>
  </si>
  <si>
    <t>GLTP11</t>
  </si>
  <si>
    <t>GLTP12</t>
  </si>
  <si>
    <t>GLTP13</t>
  </si>
  <si>
    <t>GLTP14</t>
  </si>
  <si>
    <t>GLTP15</t>
  </si>
  <si>
    <t>GLTP16</t>
  </si>
  <si>
    <t>GLTP17</t>
  </si>
  <si>
    <t>GLTP18</t>
  </si>
  <si>
    <t>GLTP19</t>
  </si>
  <si>
    <t>GLTP20</t>
  </si>
  <si>
    <t>GLTP21</t>
  </si>
  <si>
    <t>GLTP22</t>
  </si>
  <si>
    <t>GLTP23</t>
  </si>
  <si>
    <t>GLTP24</t>
  </si>
  <si>
    <t>GLTP25</t>
  </si>
  <si>
    <t>GLTP26</t>
  </si>
  <si>
    <t>GLTP27</t>
  </si>
  <si>
    <t>GLTP28</t>
  </si>
  <si>
    <t>GLTP29</t>
  </si>
  <si>
    <t>GLTP30</t>
  </si>
  <si>
    <t>GLTP31</t>
  </si>
  <si>
    <t>GLTP32</t>
  </si>
  <si>
    <t>GLTP33</t>
  </si>
  <si>
    <t>GLTP34</t>
  </si>
  <si>
    <t>GLTP35</t>
  </si>
  <si>
    <t>GLTP36</t>
  </si>
  <si>
    <t>GLTP37</t>
  </si>
  <si>
    <t>GLTP38</t>
  </si>
  <si>
    <t>GLTP39</t>
  </si>
  <si>
    <t>GLTP40</t>
  </si>
  <si>
    <t>GLTP41</t>
  </si>
  <si>
    <t>GLTP42</t>
  </si>
  <si>
    <t>GLTP43</t>
  </si>
  <si>
    <t>GLTP44</t>
  </si>
  <si>
    <t>GLTP45</t>
  </si>
  <si>
    <t>GLTP46</t>
  </si>
  <si>
    <t>GLTP47</t>
  </si>
  <si>
    <t>GLTP48</t>
  </si>
  <si>
    <t>GLTP49</t>
  </si>
  <si>
    <t>GLTP50</t>
  </si>
  <si>
    <t>GLTP51</t>
  </si>
  <si>
    <t>GLTP52</t>
  </si>
  <si>
    <t>GLTP53</t>
  </si>
  <si>
    <t>GLTP54</t>
  </si>
  <si>
    <t>GLTP56</t>
  </si>
  <si>
    <t>GLTP57</t>
  </si>
  <si>
    <t>GLTP58</t>
  </si>
  <si>
    <t>GLTP59</t>
  </si>
  <si>
    <t>GLTP60</t>
  </si>
  <si>
    <t>GLTP61</t>
  </si>
  <si>
    <t>GLTP62</t>
  </si>
  <si>
    <t>GLTP63</t>
  </si>
  <si>
    <t>GLTP64</t>
  </si>
  <si>
    <t>GLTP65</t>
  </si>
  <si>
    <t>GLTP66</t>
  </si>
  <si>
    <t>GLTP67</t>
  </si>
  <si>
    <t>GLTP68</t>
  </si>
  <si>
    <t>GLTP69</t>
  </si>
  <si>
    <t>GLTP70</t>
  </si>
  <si>
    <t>GLTP71</t>
  </si>
  <si>
    <t>GLTP72</t>
  </si>
  <si>
    <t>GLTP73</t>
  </si>
  <si>
    <t>GLTP74</t>
  </si>
  <si>
    <t>GLTP75</t>
  </si>
  <si>
    <t>GLTP76</t>
  </si>
  <si>
    <t>GLTP77</t>
  </si>
  <si>
    <t>GLTP78</t>
  </si>
  <si>
    <t>GLTP79</t>
  </si>
  <si>
    <t>GLTP80</t>
  </si>
  <si>
    <t>GLTP81</t>
  </si>
  <si>
    <t>GLTP82</t>
  </si>
  <si>
    <t>GLTP83</t>
  </si>
  <si>
    <t>GLTP84</t>
  </si>
  <si>
    <t>GLTP85</t>
  </si>
  <si>
    <t>GLTP86</t>
  </si>
  <si>
    <t>GLTP87</t>
  </si>
  <si>
    <t>GLTP88</t>
  </si>
  <si>
    <t>GLTP89</t>
  </si>
  <si>
    <t>GLTP90</t>
  </si>
  <si>
    <t>GLTP91</t>
  </si>
  <si>
    <t>GLTP92</t>
  </si>
  <si>
    <t>GLTP93</t>
  </si>
  <si>
    <t>GLTP94</t>
  </si>
  <si>
    <t>GLTP95</t>
  </si>
  <si>
    <t>GLTP96</t>
  </si>
  <si>
    <t>GLTP97</t>
  </si>
  <si>
    <t>GLTP98</t>
  </si>
  <si>
    <t>GLTP99</t>
  </si>
  <si>
    <t>GLTP100</t>
  </si>
  <si>
    <t>GLTP101</t>
  </si>
  <si>
    <t>GLTP102</t>
  </si>
  <si>
    <t>GLTP103</t>
  </si>
  <si>
    <t>GLTP104</t>
  </si>
  <si>
    <t>GLTP105</t>
  </si>
  <si>
    <t>GLTP106</t>
  </si>
  <si>
    <t>GLTP107</t>
  </si>
  <si>
    <t>GLTP108</t>
  </si>
  <si>
    <t>GLTP109</t>
  </si>
  <si>
    <t>GLTP110</t>
  </si>
  <si>
    <t>GLTP111</t>
  </si>
  <si>
    <t>GLTP112</t>
  </si>
  <si>
    <t>GLTP113</t>
  </si>
  <si>
    <t>GLTP114</t>
  </si>
  <si>
    <t>GLTP115</t>
  </si>
  <si>
    <t>GLTP116</t>
  </si>
  <si>
    <t>GLTP117</t>
  </si>
  <si>
    <t>GLTP118</t>
  </si>
  <si>
    <t>GLTP119</t>
  </si>
  <si>
    <t>GLTP120</t>
  </si>
  <si>
    <t>GLTP121</t>
  </si>
  <si>
    <t>GLTP122</t>
  </si>
  <si>
    <t>GLTP123</t>
  </si>
  <si>
    <t>GLTP124</t>
  </si>
  <si>
    <t>GLTP125</t>
  </si>
  <si>
    <t>GLTP126</t>
  </si>
  <si>
    <t>GLTP127</t>
  </si>
  <si>
    <t>GLTP128</t>
  </si>
  <si>
    <t>GLTP129</t>
  </si>
  <si>
    <t>GLTP130</t>
  </si>
  <si>
    <t>GLTP131</t>
  </si>
  <si>
    <t>GLTP132</t>
  </si>
  <si>
    <t>GLTP133</t>
  </si>
  <si>
    <t>GLTP134</t>
  </si>
  <si>
    <t>GLTP135</t>
  </si>
  <si>
    <t>GLTP136</t>
  </si>
  <si>
    <t>GLTP137</t>
  </si>
  <si>
    <t>GLTP138</t>
  </si>
  <si>
    <t>GLTP139</t>
  </si>
  <si>
    <t>GLTP140</t>
  </si>
  <si>
    <t>GLTP141</t>
  </si>
  <si>
    <t>GLTP142</t>
  </si>
  <si>
    <t>GLTP143</t>
  </si>
  <si>
    <t>GLTP144</t>
  </si>
  <si>
    <t>GLTP145</t>
  </si>
  <si>
    <t>GLTP146</t>
  </si>
  <si>
    <t>GLTP147</t>
  </si>
  <si>
    <t>GLTP148</t>
  </si>
  <si>
    <t>GLTP149</t>
  </si>
  <si>
    <t>GLTP150</t>
  </si>
  <si>
    <t>GLTP151</t>
  </si>
  <si>
    <t>GLTP152</t>
  </si>
  <si>
    <t>GLTP153</t>
  </si>
  <si>
    <t>GLTP154</t>
  </si>
  <si>
    <t>GLTP155</t>
  </si>
  <si>
    <t>GLTP156</t>
  </si>
  <si>
    <t>GLTP157</t>
  </si>
  <si>
    <t>GLTP158</t>
  </si>
  <si>
    <t>GLTP159</t>
  </si>
  <si>
    <t>GLTP160</t>
  </si>
  <si>
    <t>GLTP161</t>
  </si>
  <si>
    <t>GLTP162</t>
  </si>
  <si>
    <t>GLTP163</t>
  </si>
  <si>
    <t>GLTP164</t>
  </si>
  <si>
    <t>GLTP165</t>
  </si>
  <si>
    <t>GLTP166</t>
  </si>
  <si>
    <t>GLTP167</t>
  </si>
  <si>
    <t>GLTP168</t>
  </si>
  <si>
    <t>GLTP169</t>
  </si>
  <si>
    <t>GLTP170</t>
  </si>
  <si>
    <t>GLTP171</t>
  </si>
  <si>
    <t>GLTP172</t>
  </si>
  <si>
    <t>GLTP173</t>
  </si>
  <si>
    <t>GLTP174</t>
  </si>
  <si>
    <t>GLTP175</t>
  </si>
  <si>
    <t>GLTP176</t>
  </si>
  <si>
    <t>GLTP177</t>
  </si>
  <si>
    <t>GLTP178</t>
  </si>
  <si>
    <t>GLTP179</t>
  </si>
  <si>
    <t>GLTP180</t>
  </si>
  <si>
    <t>GLTP181</t>
  </si>
  <si>
    <t>GLTP182</t>
  </si>
  <si>
    <t>GLTP183</t>
  </si>
  <si>
    <t>GLTP184</t>
  </si>
  <si>
    <t>GLTP185</t>
  </si>
  <si>
    <t>GLTP186</t>
  </si>
  <si>
    <t>GLTP187</t>
  </si>
  <si>
    <t>GLTP188</t>
  </si>
  <si>
    <t>GLTP189</t>
  </si>
  <si>
    <t>GLTP190</t>
  </si>
  <si>
    <t>GLTP191</t>
  </si>
  <si>
    <t>GLTP192</t>
  </si>
  <si>
    <t>GLTP193</t>
  </si>
  <si>
    <t>GLTP194</t>
  </si>
  <si>
    <t>GLTP195</t>
  </si>
  <si>
    <t>GLTP196</t>
  </si>
  <si>
    <t>GLTP197</t>
  </si>
  <si>
    <t>GLTP198</t>
  </si>
  <si>
    <t>GLTP199</t>
  </si>
  <si>
    <t>GLTP200</t>
  </si>
  <si>
    <t>GLTP201</t>
  </si>
  <si>
    <t>GLTP202</t>
  </si>
  <si>
    <t>GLTP203</t>
  </si>
  <si>
    <t>GLTP204</t>
  </si>
  <si>
    <t>GLTP205</t>
  </si>
  <si>
    <t>GLTP206</t>
  </si>
  <si>
    <t>GLTP207</t>
  </si>
  <si>
    <t>GLTP208</t>
  </si>
  <si>
    <t>GLTP209</t>
  </si>
  <si>
    <t>GLTP210</t>
  </si>
  <si>
    <t>GLTP211</t>
  </si>
  <si>
    <t>GLTP212</t>
  </si>
  <si>
    <t>GLTP213</t>
  </si>
  <si>
    <t>GLTP214</t>
  </si>
  <si>
    <t>GLTP215</t>
  </si>
  <si>
    <t>GLTP216</t>
  </si>
  <si>
    <t>GLTP217</t>
  </si>
  <si>
    <t>GLTP218</t>
  </si>
  <si>
    <t>GLTP219</t>
  </si>
  <si>
    <t>GLTP220</t>
  </si>
  <si>
    <t>GLTP221</t>
  </si>
  <si>
    <t>GLTP222</t>
  </si>
  <si>
    <t>GLTP223</t>
  </si>
  <si>
    <t>GLTP224</t>
  </si>
  <si>
    <t>GLTP225</t>
  </si>
  <si>
    <t>GLTP226</t>
  </si>
  <si>
    <t>GLTP227</t>
  </si>
  <si>
    <t>GLTP228</t>
  </si>
  <si>
    <t>GLTP229</t>
  </si>
  <si>
    <t>GLTP230</t>
  </si>
  <si>
    <t>GLTP231</t>
  </si>
  <si>
    <t>GLTP232</t>
  </si>
  <si>
    <t>GLTP233</t>
  </si>
  <si>
    <t>GLTP234</t>
  </si>
  <si>
    <t>GLTP235</t>
  </si>
  <si>
    <t>GLTP236</t>
  </si>
  <si>
    <t>GLTP237</t>
  </si>
  <si>
    <t>GLTP238</t>
  </si>
  <si>
    <t>GLTP239</t>
  </si>
  <si>
    <t>GLTP240</t>
  </si>
  <si>
    <t>GLTP241</t>
  </si>
  <si>
    <t>GLTP242</t>
  </si>
  <si>
    <t>GLTP243</t>
  </si>
  <si>
    <t>GLTP244</t>
  </si>
  <si>
    <t>GLTP245</t>
  </si>
  <si>
    <t>GLTP246</t>
  </si>
  <si>
    <t>GLTP247</t>
  </si>
  <si>
    <t>GLTP248</t>
  </si>
  <si>
    <t>GLTP249</t>
  </si>
  <si>
    <t>GLTP250</t>
  </si>
  <si>
    <t>GLTP251</t>
  </si>
  <si>
    <t>GLTP252</t>
  </si>
  <si>
    <t>GLTP253</t>
  </si>
  <si>
    <t>GLTP254</t>
  </si>
  <si>
    <t>GLTP255</t>
  </si>
  <si>
    <t>GLTP256</t>
  </si>
  <si>
    <t>GLTP257</t>
  </si>
  <si>
    <t>GLTP258</t>
  </si>
  <si>
    <t>GLTP259</t>
  </si>
  <si>
    <t>GLTP260</t>
  </si>
  <si>
    <t>GLTP261</t>
  </si>
  <si>
    <t>GLTP262</t>
  </si>
  <si>
    <t>GLTP263</t>
  </si>
  <si>
    <t>GLTP264</t>
  </si>
  <si>
    <t>GLTP265</t>
  </si>
  <si>
    <t>GLTP266</t>
  </si>
  <si>
    <t>GLTP267</t>
  </si>
  <si>
    <t>GLTP268</t>
  </si>
  <si>
    <t>GLTP269</t>
  </si>
  <si>
    <t>GLTP270</t>
  </si>
  <si>
    <t>GLTP271</t>
  </si>
  <si>
    <t>GLTP272</t>
  </si>
  <si>
    <t>GLTP273</t>
  </si>
  <si>
    <t>GLTP274</t>
  </si>
  <si>
    <t>GLTP275</t>
  </si>
  <si>
    <t>GLTP276</t>
  </si>
  <si>
    <t>GLTP277</t>
  </si>
  <si>
    <t>GLTP278</t>
  </si>
  <si>
    <t>GLTP279</t>
  </si>
  <si>
    <t>GLTP280</t>
  </si>
  <si>
    <t>GLTP281</t>
  </si>
  <si>
    <t>GLTP282</t>
  </si>
  <si>
    <t>GLTP283</t>
  </si>
  <si>
    <t>GLTP284</t>
  </si>
  <si>
    <t>GLTP285</t>
  </si>
  <si>
    <t>GLTP286</t>
  </si>
  <si>
    <t>GLTP287</t>
  </si>
  <si>
    <t>GLTP288</t>
  </si>
  <si>
    <t>GLTP289</t>
  </si>
  <si>
    <t>GLTP290</t>
  </si>
  <si>
    <t>GLTP291</t>
  </si>
  <si>
    <t>GLTP292</t>
  </si>
  <si>
    <t>GLTP293</t>
  </si>
  <si>
    <t>GLTP294</t>
  </si>
  <si>
    <t>GLTP295</t>
  </si>
  <si>
    <t>GLTP296</t>
  </si>
  <si>
    <t>GLTP297</t>
  </si>
  <si>
    <t>GLTP298</t>
  </si>
  <si>
    <t>GLTP299</t>
  </si>
  <si>
    <t>GLTP300</t>
  </si>
  <si>
    <t>GLTP301</t>
  </si>
  <si>
    <t>GLTP302</t>
  </si>
  <si>
    <t>GLTP303</t>
  </si>
  <si>
    <t>GLTP304</t>
  </si>
  <si>
    <t>GLTP305</t>
  </si>
  <si>
    <t>GLTP306</t>
  </si>
  <si>
    <t>GLTP307</t>
  </si>
  <si>
    <t>GLTP308</t>
  </si>
  <si>
    <t>GLTP309</t>
  </si>
  <si>
    <t>GLTP310</t>
  </si>
  <si>
    <t>GLTP311</t>
  </si>
  <si>
    <t>GLTP312</t>
  </si>
  <si>
    <t>GLTP313</t>
  </si>
  <si>
    <t>GLTP314</t>
  </si>
  <si>
    <t>GLTP315</t>
  </si>
  <si>
    <t>GLTP316</t>
  </si>
  <si>
    <t>GLTP317</t>
  </si>
  <si>
    <t>GLTP318</t>
  </si>
  <si>
    <t>GLTP319</t>
  </si>
  <si>
    <t>GLTP320</t>
  </si>
  <si>
    <t>GLTP321</t>
  </si>
  <si>
    <t>GLTP322</t>
  </si>
  <si>
    <t>GLTP323</t>
  </si>
  <si>
    <t>GLTP324</t>
  </si>
  <si>
    <t>GLTP325</t>
  </si>
  <si>
    <t>GLTP326</t>
  </si>
  <si>
    <t>GLTP327</t>
  </si>
  <si>
    <t>GLTP328</t>
  </si>
  <si>
    <t>GLTP329</t>
  </si>
  <si>
    <t>GLTP330</t>
  </si>
  <si>
    <t>GLTP331</t>
  </si>
  <si>
    <t>GLTP332</t>
  </si>
  <si>
    <t>GLTP333</t>
  </si>
  <si>
    <t>GLTP334</t>
  </si>
  <si>
    <t>GLTP335</t>
  </si>
  <si>
    <t>GLTP336</t>
  </si>
  <si>
    <t>GLTP337</t>
  </si>
  <si>
    <t>GLTP338</t>
  </si>
  <si>
    <t>GLTP339</t>
  </si>
  <si>
    <t>GLTP340</t>
  </si>
  <si>
    <t>GLTP341</t>
  </si>
  <si>
    <t>GLTP342</t>
  </si>
  <si>
    <t>GLTP343</t>
  </si>
  <si>
    <t>GLTP344</t>
  </si>
  <si>
    <t>GLTP345</t>
  </si>
  <si>
    <t>GLTP346</t>
  </si>
  <si>
    <t>GLTP347</t>
  </si>
  <si>
    <t>GLTP348</t>
  </si>
  <si>
    <t>GLTP349</t>
  </si>
  <si>
    <t>GLTP350</t>
  </si>
  <si>
    <t>GLTP351</t>
  </si>
  <si>
    <t>GLTP352</t>
  </si>
  <si>
    <t>GLTP353</t>
  </si>
  <si>
    <t>GLTP354</t>
  </si>
  <si>
    <t>GLTP355</t>
  </si>
  <si>
    <t>GLTP356</t>
  </si>
  <si>
    <t>GLTP357</t>
  </si>
  <si>
    <t>GLTP358</t>
  </si>
  <si>
    <t>GLTP359</t>
  </si>
  <si>
    <t>GLTP360</t>
  </si>
  <si>
    <t>GLTP361</t>
  </si>
  <si>
    <t>GLTP362</t>
  </si>
  <si>
    <t>GLTP363</t>
  </si>
  <si>
    <t>GLTP364</t>
  </si>
  <si>
    <t>GLTP365</t>
  </si>
  <si>
    <t>GLTP366</t>
  </si>
  <si>
    <t>GLTP367</t>
  </si>
  <si>
    <t>GLTP368</t>
  </si>
  <si>
    <t>GLTP369</t>
  </si>
  <si>
    <t>GLTP370</t>
  </si>
  <si>
    <t>GLTP371</t>
  </si>
  <si>
    <t>GLTP372</t>
  </si>
  <si>
    <t>GLTP373</t>
  </si>
  <si>
    <t>GLTP374</t>
  </si>
  <si>
    <t>GLTP375</t>
  </si>
  <si>
    <t>GLTP377</t>
  </si>
  <si>
    <t>GLTP378</t>
  </si>
  <si>
    <t>GLTP379</t>
  </si>
  <si>
    <t>GLTP380</t>
  </si>
  <si>
    <t>GLTP382</t>
  </si>
  <si>
    <t>GLTP383</t>
  </si>
  <si>
    <t>GLTP384</t>
  </si>
  <si>
    <t>GLTP385</t>
  </si>
  <si>
    <t>GLTP387</t>
  </si>
  <si>
    <t>GLTP388</t>
  </si>
  <si>
    <t>GLTP389</t>
  </si>
  <si>
    <t>GLTP390</t>
  </si>
  <si>
    <t>GLTP391</t>
  </si>
  <si>
    <t>GLTP392</t>
  </si>
  <si>
    <t>GLTP393</t>
  </si>
  <si>
    <t>GLTP394</t>
  </si>
  <si>
    <t>GLTP395</t>
  </si>
  <si>
    <t>GLTP396</t>
  </si>
  <si>
    <t>GLTP397</t>
  </si>
  <si>
    <t>GLTP398</t>
  </si>
  <si>
    <t>GLTP399</t>
  </si>
  <si>
    <t>GLTP400</t>
  </si>
  <si>
    <t>GLTP401</t>
  </si>
  <si>
    <t>GLTP402</t>
  </si>
  <si>
    <t>GLTP403</t>
  </si>
  <si>
    <t>GLTP404</t>
  </si>
  <si>
    <t>GLTP405</t>
  </si>
  <si>
    <t>GLTP408</t>
  </si>
  <si>
    <t>GLTP409</t>
  </si>
  <si>
    <t>GLTP410</t>
  </si>
  <si>
    <t>GLTP411</t>
  </si>
  <si>
    <t>GLTP412</t>
  </si>
  <si>
    <t>GLTP413</t>
  </si>
  <si>
    <t>GLTP414</t>
  </si>
  <si>
    <t>GLTP415</t>
  </si>
  <si>
    <t>GLTP416</t>
  </si>
  <si>
    <t>GLTP419</t>
  </si>
  <si>
    <t>GLTP420</t>
  </si>
  <si>
    <t>GLTP421</t>
  </si>
  <si>
    <t>GLTP422</t>
  </si>
  <si>
    <t>GLTP423</t>
  </si>
  <si>
    <t>GLTP424</t>
  </si>
  <si>
    <t>GLTP425</t>
  </si>
  <si>
    <t>GLTP426</t>
  </si>
  <si>
    <t>GLTP427</t>
  </si>
  <si>
    <t>GLTP429</t>
  </si>
  <si>
    <t>GLTP430</t>
  </si>
  <si>
    <t>GLTP431</t>
  </si>
  <si>
    <t>GLTP432</t>
  </si>
  <si>
    <t>GLTP434</t>
  </si>
  <si>
    <t>GLTP436</t>
  </si>
  <si>
    <t>GLTP437</t>
  </si>
  <si>
    <t>GLTP438</t>
  </si>
  <si>
    <t>GLTP439</t>
  </si>
  <si>
    <t>GLTP440</t>
  </si>
  <si>
    <t>GLTP441</t>
  </si>
  <si>
    <t>GLTP442</t>
  </si>
  <si>
    <t>GLTP443</t>
  </si>
  <si>
    <t>GLTP444</t>
  </si>
  <si>
    <t>GLTP445</t>
  </si>
  <si>
    <t>GLTP446</t>
  </si>
  <si>
    <t>GLTP447</t>
  </si>
  <si>
    <t>GLTP448</t>
  </si>
  <si>
    <t>GLTP449</t>
  </si>
  <si>
    <t>GLTP450</t>
  </si>
  <si>
    <t>GLTP451</t>
  </si>
  <si>
    <t>GLTP452</t>
  </si>
  <si>
    <t>GLTP453</t>
  </si>
  <si>
    <t>GLTP455</t>
  </si>
  <si>
    <t>GLTP456</t>
  </si>
  <si>
    <t>GLTP457</t>
  </si>
  <si>
    <t>GLTP458</t>
  </si>
  <si>
    <t>GLTP459</t>
  </si>
  <si>
    <t>GLTP461</t>
  </si>
  <si>
    <t>GLTP462</t>
  </si>
  <si>
    <t>GLTP463</t>
  </si>
  <si>
    <t>GLTP467</t>
  </si>
  <si>
    <t>GLTP470</t>
  </si>
  <si>
    <t>GLTP471</t>
  </si>
  <si>
    <t>GLTP475</t>
  </si>
  <si>
    <t>GLTP479</t>
  </si>
  <si>
    <t>GLTP480</t>
  </si>
  <si>
    <t>GLTP484</t>
  </si>
  <si>
    <t>GLTP485</t>
  </si>
  <si>
    <t>GLTP486</t>
  </si>
  <si>
    <t>GLTP489</t>
  </si>
  <si>
    <t>GLTP490</t>
  </si>
  <si>
    <t>GLTP491</t>
  </si>
  <si>
    <t>GLTP493</t>
  </si>
  <si>
    <t>GLTP495</t>
  </si>
  <si>
    <t>GLTP497</t>
  </si>
  <si>
    <t>GLTP501</t>
  </si>
  <si>
    <t>GLTP504</t>
  </si>
  <si>
    <t>GLTP505</t>
  </si>
  <si>
    <t>GLTP509</t>
  </si>
  <si>
    <t>GLTP513</t>
  </si>
  <si>
    <t>GLTP519</t>
  </si>
  <si>
    <t>GLTP531</t>
  </si>
  <si>
    <t>GLTP533</t>
  </si>
  <si>
    <t>GLTP537</t>
  </si>
  <si>
    <t>GLTP540</t>
  </si>
  <si>
    <t>GLTP543</t>
  </si>
  <si>
    <t>GLTP546</t>
  </si>
  <si>
    <t>GLTP565</t>
  </si>
  <si>
    <t>GLTP571</t>
  </si>
  <si>
    <t>B R LOKESHA</t>
  </si>
  <si>
    <t>SURENDRA KUMAR</t>
  </si>
  <si>
    <t>PROJECT MANGER</t>
  </si>
  <si>
    <t>SECRTARY EMPLOYES UNION (659)</t>
  </si>
  <si>
    <t>KUBRA SAMAD</t>
  </si>
  <si>
    <t>S R CONSTRUCTION MURRAJE DESAI PU COLLEGE</t>
  </si>
  <si>
    <t>DR MURLIDHAR POOJAR</t>
  </si>
  <si>
    <t>M/S GREEN SQUARE PROPERTIES</t>
  </si>
  <si>
    <t>M E ANUSUYA</t>
  </si>
  <si>
    <t>Y R SOMASHEKARA</t>
  </si>
  <si>
    <t>Y K LAKSHMANA</t>
  </si>
  <si>
    <t>H R GOPINATH</t>
  </si>
  <si>
    <t>D C HARISH</t>
  </si>
  <si>
    <t>KENCHEGOWDA</t>
  </si>
  <si>
    <t>DHARANI KUMAR</t>
  </si>
  <si>
    <t>R RAMA REDDI</t>
  </si>
  <si>
    <t>PRESIDENT</t>
  </si>
  <si>
    <t>Y/B KALAVATHI</t>
  </si>
  <si>
    <t>RAVIKUMAR S/O LT KRISHNEGOWDA</t>
  </si>
  <si>
    <t>PRASANNA</t>
  </si>
  <si>
    <t>P V LAKSHMANA</t>
  </si>
  <si>
    <t>K R RAMACHANDRU</t>
  </si>
  <si>
    <t>U R LAKSHMINARAYANA S/O  RAMAAYYANGAR</t>
  </si>
  <si>
    <t>VISHWANTHA</t>
  </si>
  <si>
    <t>CHANDRAMATHI</t>
  </si>
  <si>
    <t>B V MURTHY</t>
  </si>
  <si>
    <t>PUSHPA</t>
  </si>
  <si>
    <t>POORNIMA</t>
  </si>
  <si>
    <t>H L PANKAJA</t>
  </si>
  <si>
    <t>THIMME GOWDA</t>
  </si>
  <si>
    <t>NAGESH</t>
  </si>
  <si>
    <t>THIRUMALLAMMA W/O GOVINDEGOWDA</t>
  </si>
  <si>
    <t>P S DHARMAPPA</t>
  </si>
  <si>
    <t>DINESH K R</t>
  </si>
  <si>
    <t>H Y BHARATHI</t>
  </si>
  <si>
    <t>MANGALAGOWRI</t>
  </si>
  <si>
    <t>G C  MANJE GOWDA</t>
  </si>
  <si>
    <t>SECERATORY</t>
  </si>
  <si>
    <t>SHIVANNA</t>
  </si>
  <si>
    <t>SHNAKARA LINGEGOWDA</t>
  </si>
  <si>
    <t>M.R MANOJ KUMAR</t>
  </si>
  <si>
    <t>H N SATHISH</t>
  </si>
  <si>
    <t>NAGARATHNA</t>
  </si>
  <si>
    <t>MAMATHA</t>
  </si>
  <si>
    <t>RAMESH</t>
  </si>
  <si>
    <t>H K HEMALATHA</t>
  </si>
  <si>
    <t>B R LOKESH</t>
  </si>
  <si>
    <t>DHARMESH</t>
  </si>
  <si>
    <t>SANNASWAMY</t>
  </si>
  <si>
    <t>G A DHARMENDRA</t>
  </si>
  <si>
    <t>SURESH</t>
  </si>
  <si>
    <t>PROPOSED 66/11 KV  SUB STATION  MUSS</t>
  </si>
  <si>
    <t>PRADEEP</t>
  </si>
  <si>
    <t>PRAKASH</t>
  </si>
  <si>
    <t>R KUMAR</t>
  </si>
  <si>
    <t>BR MANJUNATH</t>
  </si>
  <si>
    <t>N G NALINAKSHI</t>
  </si>
  <si>
    <t>JAYESH</t>
  </si>
  <si>
    <t>B S KUMARA</t>
  </si>
  <si>
    <t>DHARANI</t>
  </si>
  <si>
    <t>J M GOPALAKIRSHNA</t>
  </si>
  <si>
    <t>A N DEVARAJ</t>
  </si>
  <si>
    <t>B S SHANKAR NAG</t>
  </si>
  <si>
    <t>GAFFAR</t>
  </si>
  <si>
    <t>SHAKUL AHAMADD</t>
  </si>
  <si>
    <t>SUJITHKUMAR</t>
  </si>
  <si>
    <t>K J VARADARAJU</t>
  </si>
  <si>
    <t>RAVIKUMAR</t>
  </si>
  <si>
    <t>SURESH KUMAR</t>
  </si>
  <si>
    <t>JAGADISH</t>
  </si>
  <si>
    <t>LAKSHMI</t>
  </si>
  <si>
    <t>TC DEEPA</t>
  </si>
  <si>
    <t>H C KRISHNA</t>
  </si>
  <si>
    <t>RAMAKRISHNA IYENGAR</t>
  </si>
  <si>
    <t>DAYANAND</t>
  </si>
  <si>
    <t>K M RAGHU</t>
  </si>
  <si>
    <t>B NAGESH S/O MARU BASAPPA</t>
  </si>
  <si>
    <t>SUJATHA</t>
  </si>
  <si>
    <t>YATHIKALA K V</t>
  </si>
  <si>
    <t>KM PARAMESH</t>
  </si>
  <si>
    <t>SRIDHARA N R</t>
  </si>
  <si>
    <t>K H KUMARA</t>
  </si>
  <si>
    <t>CHIRANTHAN P H</t>
  </si>
  <si>
    <t>SUJATHA NARAYANA</t>
  </si>
  <si>
    <t>S R LAKSHMANA</t>
  </si>
  <si>
    <t>B V NAVEEN</t>
  </si>
  <si>
    <t>SHANTHAMANI</t>
  </si>
  <si>
    <t>MANJEGOWDA</t>
  </si>
  <si>
    <t>CHETHAN</t>
  </si>
  <si>
    <t>B V VISHWANATHA SHETTY</t>
  </si>
  <si>
    <t>YP SURENDRA</t>
  </si>
  <si>
    <t>B M YOGISH</t>
  </si>
  <si>
    <t>NAGARAJU</t>
  </si>
  <si>
    <t>THIMAPPA GOWDA</t>
  </si>
  <si>
    <t>K M PARAMESHA</t>
  </si>
  <si>
    <t>ASHOK KUMAR</t>
  </si>
  <si>
    <t>CHANDRE GOWDA</t>
  </si>
  <si>
    <t>B NAMITHA KUMARI</t>
  </si>
  <si>
    <t>SATISHA</t>
  </si>
  <si>
    <t>M R ANNAPPA</t>
  </si>
  <si>
    <t>B T SHANKARE GOWDA</t>
  </si>
  <si>
    <t>A C ANOOP</t>
  </si>
  <si>
    <t>JAMIL AHAMAD</t>
  </si>
  <si>
    <t>H D HARSHA</t>
  </si>
  <si>
    <t>PRABHAKAR</t>
  </si>
  <si>
    <t>DK MALLEKARJUNA</t>
  </si>
  <si>
    <t>ERAMMA</t>
  </si>
  <si>
    <t>Y K NAGARAJA</t>
  </si>
  <si>
    <t>FAYAZULLA P B</t>
  </si>
  <si>
    <t>HOOVEGOWDA</t>
  </si>
  <si>
    <t>M S YALAKI GOWDA</t>
  </si>
  <si>
    <t>P SWAMI</t>
  </si>
  <si>
    <t>HH NAGARAJA</t>
  </si>
  <si>
    <t>H P THEJAVATHI</t>
  </si>
  <si>
    <t>MANJE GOWDA</t>
  </si>
  <si>
    <t>H K ROOPA</t>
  </si>
  <si>
    <t>Y C MANJESHA</t>
  </si>
  <si>
    <t>AR NARAYANA</t>
  </si>
  <si>
    <t>D MAHESHA</t>
  </si>
  <si>
    <t>N G RAGHU</t>
  </si>
  <si>
    <t>PUTTA RAJU</t>
  </si>
  <si>
    <t>YOGISHA</t>
  </si>
  <si>
    <t>MADHU</t>
  </si>
  <si>
    <t>G S ANANDA</t>
  </si>
  <si>
    <t>JAYARAM</t>
  </si>
  <si>
    <t>M T THIMME GOWDA</t>
  </si>
  <si>
    <t>P C THAMAS</t>
  </si>
  <si>
    <t>SHABBENA THAJ</t>
  </si>
  <si>
    <t>NEMARAJU</t>
  </si>
  <si>
    <t>KALAVATHI</t>
  </si>
  <si>
    <t>DINESH B R</t>
  </si>
  <si>
    <t>R PRAKASHA S/O RAJAPPA</t>
  </si>
  <si>
    <t>JAYAMMA W/O CHANDREGOWDA</t>
  </si>
  <si>
    <t>T P LATHAKSHI C/O LATE BASAVEGOWGA</t>
  </si>
  <si>
    <t>M D INDRESH S/O M S DHARMAPPA</t>
  </si>
  <si>
    <t>GOWRAMMA</t>
  </si>
  <si>
    <t>B CHENDRE GOWDA</t>
  </si>
  <si>
    <t xml:space="preserve">RAMESH </t>
  </si>
  <si>
    <t>P C MAHESH</t>
  </si>
  <si>
    <t>PRAVEENA</t>
  </si>
  <si>
    <t>A D PUTTA RAJU</t>
  </si>
  <si>
    <t>NALINAKSHI</t>
  </si>
  <si>
    <t>SIRAJ PHASHA</t>
  </si>
  <si>
    <t>K S GANESHA S/O SHANTHEGOWDA</t>
  </si>
  <si>
    <t xml:space="preserve">YOGESH </t>
  </si>
  <si>
    <t>RAJINI W/O DORSH</t>
  </si>
  <si>
    <t>THASILDAR</t>
  </si>
  <si>
    <t>YALAKKI GOWDA</t>
  </si>
  <si>
    <t>HEMANTH KUMAR</t>
  </si>
  <si>
    <t>YOGESH</t>
  </si>
  <si>
    <t>SHIVAMMA</t>
  </si>
  <si>
    <t>L E VENKTESH</t>
  </si>
  <si>
    <t>P C THAMOS</t>
  </si>
  <si>
    <t>S B GOWTHAM</t>
  </si>
  <si>
    <t xml:space="preserve">NAGARAJU M </t>
  </si>
  <si>
    <t>K R BASAVARAJAYYA</t>
  </si>
  <si>
    <t xml:space="preserve">DEEPA T C </t>
  </si>
  <si>
    <t>R B PREMA</t>
  </si>
  <si>
    <t>DEVIRAMMA</t>
  </si>
  <si>
    <t xml:space="preserve">D M LEELAVATHI </t>
  </si>
  <si>
    <t xml:space="preserve">SEEMA </t>
  </si>
  <si>
    <t xml:space="preserve">CHANDRASHAKAR </t>
  </si>
  <si>
    <t>MANJAMMA</t>
  </si>
  <si>
    <t>R CHANDRASHEKHAR</t>
  </si>
  <si>
    <t>G C ASHOKA</t>
  </si>
  <si>
    <t>N MANJULA</t>
  </si>
  <si>
    <t>M R LOKESH</t>
  </si>
  <si>
    <t>ASHOKA</t>
  </si>
  <si>
    <t>H G YASHODA</t>
  </si>
  <si>
    <t>M PRAKASH</t>
  </si>
  <si>
    <t>RANGAMMA</t>
  </si>
  <si>
    <t xml:space="preserve">YATHIKALA K V </t>
  </si>
  <si>
    <t>M R SHRIDHAR</t>
  </si>
  <si>
    <t>MOHAMED HAROON RAYEES</t>
  </si>
  <si>
    <t xml:space="preserve">SHABINA TAJ </t>
  </si>
  <si>
    <t>THANGYAMMATHIMMEGOWDA</t>
  </si>
  <si>
    <t>GEETHABAI K GBASAVARAJA NAIK</t>
  </si>
  <si>
    <t xml:space="preserve">NAVEEN B V </t>
  </si>
  <si>
    <t>H L SURESH</t>
  </si>
  <si>
    <t>MADHUSWAMYGOWDA</t>
  </si>
  <si>
    <t>B T VISHWANATHA SHETTYB V GOVINDA SHETTY</t>
  </si>
  <si>
    <t>P K CHIRANTH</t>
  </si>
  <si>
    <t>DR.ANOOP</t>
  </si>
  <si>
    <t>B M YOGESHAPPA</t>
  </si>
  <si>
    <t>YASHODA</t>
  </si>
  <si>
    <t>B M SANTHOSHA</t>
  </si>
  <si>
    <t xml:space="preserve">SHRIDEEVI R </t>
  </si>
  <si>
    <t xml:space="preserve"> NAMITHA KUMARI</t>
  </si>
  <si>
    <t>DR, GURURAJ ANIL BHATTA</t>
  </si>
  <si>
    <t>MANJUNATH</t>
  </si>
  <si>
    <t>K.G.GEETHA</t>
  </si>
  <si>
    <t>B H GANESH MURTHY</t>
  </si>
  <si>
    <t>K.ASHOK KUMAR</t>
  </si>
  <si>
    <t>ASHOK KUMAR M G</t>
  </si>
  <si>
    <t xml:space="preserve">MANJULA B.S </t>
  </si>
  <si>
    <t>P SURESH</t>
  </si>
  <si>
    <t>K.M PAPE GOWDA</t>
  </si>
  <si>
    <t>CHINNA SWAMY</t>
  </si>
  <si>
    <t>H C DINESH</t>
  </si>
  <si>
    <t>LAKKEGOWDA</t>
  </si>
  <si>
    <t xml:space="preserve">G PRADEEP </t>
  </si>
  <si>
    <t>PRAMILA</t>
  </si>
  <si>
    <t>D H CHANDAN</t>
  </si>
  <si>
    <t>LEELAVATHI</t>
  </si>
  <si>
    <t>CHANDREGOWDA</t>
  </si>
  <si>
    <t xml:space="preserve">SHADAD HUSAIN </t>
  </si>
  <si>
    <t>K K KAVITHA</t>
  </si>
  <si>
    <t>H K REVANNA</t>
  </si>
  <si>
    <t>HEMANTH KUMARA</t>
  </si>
  <si>
    <t>V P RANGE GOWDA</t>
  </si>
  <si>
    <t>G K NAGARAJU</t>
  </si>
  <si>
    <t>ACCHUTHA</t>
  </si>
  <si>
    <t>H I SHIVANNA</t>
  </si>
  <si>
    <t>FAIROZ  KHANAM</t>
  </si>
  <si>
    <t>PRAKASH P.S</t>
  </si>
  <si>
    <t>SURESH G T</t>
  </si>
  <si>
    <t>H A PUTTEGOWDA U/O PUTTARAJU</t>
  </si>
  <si>
    <t>NAVEEN KUMAAR H.N</t>
  </si>
  <si>
    <t xml:space="preserve"> M K RANGE GOWDA</t>
  </si>
  <si>
    <t>HEMANTH KUMAR H V</t>
  </si>
  <si>
    <t>CHANDRASHEKAR M N</t>
  </si>
  <si>
    <t>SEETHAMMA</t>
  </si>
  <si>
    <t xml:space="preserve">NAGENDRA J A </t>
  </si>
  <si>
    <t>M VINOD KUMAR</t>
  </si>
  <si>
    <t>PUTTASHETTY G K</t>
  </si>
  <si>
    <t>B NAGARAJU</t>
  </si>
  <si>
    <t>B D MANJEGOWDA</t>
  </si>
  <si>
    <t>CHANDRASHEKARA H D</t>
  </si>
  <si>
    <t>V K SATHISH</t>
  </si>
  <si>
    <t>THEJASHREE H T</t>
  </si>
  <si>
    <t>BAGYALAKSHMI</t>
  </si>
  <si>
    <t>K G PUNITH PATIL</t>
  </si>
  <si>
    <t>SHIVARAJU</t>
  </si>
  <si>
    <t>PUTTASWAMY B</t>
  </si>
  <si>
    <t>THIMMEGOWDA</t>
  </si>
  <si>
    <t>PUSHPALATHA</t>
  </si>
  <si>
    <t xml:space="preserve">GIRISH A S </t>
  </si>
  <si>
    <t>GANGEGOWDA</t>
  </si>
  <si>
    <t>KAMALAMMA</t>
  </si>
  <si>
    <t>ANANDA KUMAR</t>
  </si>
  <si>
    <t>SHABEENA TAJ</t>
  </si>
  <si>
    <t>K N THEJO MURTHI</t>
  </si>
  <si>
    <t>B M GOPALA</t>
  </si>
  <si>
    <t>C T ANAND</t>
  </si>
  <si>
    <t xml:space="preserve">R KUMAR </t>
  </si>
  <si>
    <t>H P ANANDA</t>
  </si>
  <si>
    <t>DEEPAK B S</t>
  </si>
  <si>
    <t>PUTTAMMA</t>
  </si>
  <si>
    <t>LOKESH</t>
  </si>
  <si>
    <t>PARAMESHA M G</t>
  </si>
  <si>
    <t>D N PRAKASH</t>
  </si>
  <si>
    <t>MADHU PRAKASH K J</t>
  </si>
  <si>
    <t>NAGARAJU K S</t>
  </si>
  <si>
    <t>DEVAKI</t>
  </si>
  <si>
    <t>G K RAMESH</t>
  </si>
  <si>
    <t>H G PRAKASH</t>
  </si>
  <si>
    <t>DINESH</t>
  </si>
  <si>
    <t>RAKESH</t>
  </si>
  <si>
    <t>PANDU K A</t>
  </si>
  <si>
    <t>RAMESH S K</t>
  </si>
  <si>
    <t>JAGADEESHA</t>
  </si>
  <si>
    <t>SHIVANANJEGOWDA</t>
  </si>
  <si>
    <t>H M YOGENDRA</t>
  </si>
  <si>
    <t>SATHISHA</t>
  </si>
  <si>
    <t xml:space="preserve">SHANTHAMANI </t>
  </si>
  <si>
    <t xml:space="preserve">M D PUTTASWAMY </t>
  </si>
  <si>
    <t>SUDHARSHAN</t>
  </si>
  <si>
    <t xml:space="preserve">L R NAGARAJ </t>
  </si>
  <si>
    <t xml:space="preserve">C R YASHODA </t>
  </si>
  <si>
    <t xml:space="preserve">SWAMY M R </t>
  </si>
  <si>
    <t>G B SAROJAMMA</t>
  </si>
  <si>
    <t>ASHOKA S P</t>
  </si>
  <si>
    <t>HARISH</t>
  </si>
  <si>
    <t>CHAITHRALI S M URF CHAILI</t>
  </si>
  <si>
    <t>T M DHANAPALA</t>
  </si>
  <si>
    <t>L YATHINDRA</t>
  </si>
  <si>
    <t>GIDDAMMA</t>
  </si>
  <si>
    <t xml:space="preserve">RAMA </t>
  </si>
  <si>
    <t>COMMISSIONER CMC</t>
  </si>
  <si>
    <t>B C KESHAVASHETTI</t>
  </si>
  <si>
    <t>YATHIKALA</t>
  </si>
  <si>
    <t>GANGHADHARA B N</t>
  </si>
  <si>
    <t>SHIVEGOWDA</t>
  </si>
  <si>
    <t>ABHILASHA M N</t>
  </si>
  <si>
    <t>K M KUMARI</t>
  </si>
  <si>
    <t>CHANDRIKA</t>
  </si>
  <si>
    <t>NAGARAJU M</t>
  </si>
  <si>
    <t xml:space="preserve">RAMESH H R </t>
  </si>
  <si>
    <t xml:space="preserve">H V RAMANARAJU </t>
  </si>
  <si>
    <t>PADHMINI</t>
  </si>
  <si>
    <t>H N VISHWANATH NANJUNDSHETTY</t>
  </si>
  <si>
    <t>H C SATHISH CHANDRASHEKHARA</t>
  </si>
  <si>
    <t>M K RANGEGOWDA KRISHNEGOWDA</t>
  </si>
  <si>
    <t>T P MANJEGOWDA PAPEGOWDA</t>
  </si>
  <si>
    <t xml:space="preserve">RANI R </t>
  </si>
  <si>
    <t>L MANJEGOWDA</t>
  </si>
  <si>
    <t xml:space="preserve">G C ASHOKA </t>
  </si>
  <si>
    <t xml:space="preserve">NANDISHA C M </t>
  </si>
  <si>
    <t>R CHANDRASHEKER</t>
  </si>
  <si>
    <t xml:space="preserve">PARAMESH </t>
  </si>
  <si>
    <t>S P ASHOKA PUTTEGOWDA</t>
  </si>
  <si>
    <t>GANGEGOWDA CHALUVEGOWDA</t>
  </si>
  <si>
    <t>H V RAMANARAJU S/O VENKATESH MURTHY</t>
  </si>
  <si>
    <t>MANJULA JAYALAKSHAMA</t>
  </si>
  <si>
    <t>G KAVITHA DR H R NARAYANASWAMY</t>
  </si>
  <si>
    <t>GIDDAMMA LATE VENKATEGOWDA</t>
  </si>
  <si>
    <t>BHARTHI NINGARAJU</t>
  </si>
  <si>
    <t>H L SURESH C B LINGARAJU</t>
  </si>
  <si>
    <t>C M PUSHAPA PUTTARAJU</t>
  </si>
  <si>
    <t>RENUKA RAJESH D P</t>
  </si>
  <si>
    <t>MURTHY JAYANNAGOWDA</t>
  </si>
  <si>
    <t>CHANDREGOWDA RAMEGOWDA</t>
  </si>
  <si>
    <t>SUMANGALA N S ASHOKA</t>
  </si>
  <si>
    <t>K V SUDHA P SHIVANNA</t>
  </si>
  <si>
    <t>RUDRESH  K P PANCHAKSHARAIAH</t>
  </si>
  <si>
    <t>NAVEEN BV VENKATESH BH</t>
  </si>
  <si>
    <t>T M SEEMA KASEPA</t>
  </si>
  <si>
    <t>PRAKSHA K R RANGEGOWDA</t>
  </si>
  <si>
    <t>SAVITHA S V MANJUNATH B S</t>
  </si>
  <si>
    <t>B L BASAVARAJU LAKKEGOWDA</t>
  </si>
  <si>
    <t>YOGEGOWDA A V VENKATEGOWDA</t>
  </si>
  <si>
    <t>MADHUGOWDA RANGEGOWDA</t>
  </si>
  <si>
    <t>RATHNA D C PARAMESHA</t>
  </si>
  <si>
    <t>K J CHANDREGOWDA THIMMARAYIGOWDA</t>
  </si>
  <si>
    <t>Y C MOHAN CHIKKEGOWDA</t>
  </si>
  <si>
    <t>M M PURUSHOTHAMA MANJEGOWDA</t>
  </si>
  <si>
    <t>K C PALAKSHA CHANNABASAVAIAH</t>
  </si>
  <si>
    <t>H P JAYAPRAKSH H D PUTTASWAMIGOWDA</t>
  </si>
  <si>
    <t>M S VIJAYAKUMAR MANJUNATHA</t>
  </si>
  <si>
    <t>B G VISHWANATHASHETTY GOVINDASHETTY</t>
  </si>
  <si>
    <t>MANJULA NAGARAJU R T</t>
  </si>
  <si>
    <t>UMA CHANDREGOWDA</t>
  </si>
  <si>
    <t>KARIGOWDA KENCHEGOWDA</t>
  </si>
  <si>
    <t>H C VEDAMURTHY C B CHANDRASHEKAR</t>
  </si>
  <si>
    <t>HARISHA GARAJEGOWDA URFA NAGANNA</t>
  </si>
  <si>
    <t>RENUKA K K RAVI</t>
  </si>
  <si>
    <t>THIMMEGOWDA S/O RANGEGOWDA</t>
  </si>
  <si>
    <t>PUTTASWAMY J P PUTTAIAHA</t>
  </si>
  <si>
    <t>ASHOK G B S/O BASAVARAJAPPA</t>
  </si>
  <si>
    <t>PRATHIBHA H G W/O NAGESH C T</t>
  </si>
  <si>
    <t>ASHOK KUMAR M G S/O LATE M SIDDAPPA</t>
  </si>
  <si>
    <t>YOGEGOWDA S/O VENKATEGOWDA</t>
  </si>
  <si>
    <t>KOMALA W/O VEERASHETTY</t>
  </si>
  <si>
    <t>PALAKSHA S/O PAPEGOWDA</t>
  </si>
  <si>
    <t>P SAVITHA W/O H V NAGESH</t>
  </si>
  <si>
    <t>PRAVEEN  H R S/O RATHANARAJU H P</t>
  </si>
  <si>
    <t>NAGESHA M S S/O SHANMUKHAYYA</t>
  </si>
  <si>
    <t>H K RAMESH S/O LATE H R KRISHNAMURTHY</t>
  </si>
  <si>
    <t>DEVEGOWDA S/O THIMMEGOWDA</t>
  </si>
  <si>
    <t>MALATHI A W/O RAVIKUMAR</t>
  </si>
  <si>
    <t>CHINNASWAMY S/O KARIYAYYA</t>
  </si>
  <si>
    <t>MAHESH H S S/O SUBBEGOWDA</t>
  </si>
  <si>
    <t>A M CHANDRASHEKAR S/O K R MANJACHARI</t>
  </si>
  <si>
    <t>HEMALATHA D B W/OR ANGASWAMY T N</t>
  </si>
  <si>
    <t>RAVI H S S/O SHIVEGOWDA</t>
  </si>
  <si>
    <t>C MAHESH S/O CHANNEGOWDA</t>
  </si>
  <si>
    <t>RAJEGOWDA S/O UYALEGOWDA</t>
  </si>
  <si>
    <t>SIDDE GOWDA S/O BORE GOWDA</t>
  </si>
  <si>
    <t>BANASHANKARI W/O H J DRUVAKUMAR</t>
  </si>
  <si>
    <t>MADHU B S S/O SANGAPPA</t>
  </si>
  <si>
    <t>C V BASAVARAJA S/O VENKATEGOWDA</t>
  </si>
  <si>
    <t>MANJUNAHA S/O LATE JAVAREGOWDA</t>
  </si>
  <si>
    <t>SHOBHA W/O MANJANNA</t>
  </si>
  <si>
    <t>C S MADHU S/O SWAMY</t>
  </si>
  <si>
    <t>D H CHANDAN S/O D S HEGGADEGOWDA</t>
  </si>
  <si>
    <t>KARI BASAVARAJU A E S/O ESHWARAPPA A C</t>
  </si>
  <si>
    <t>MANJUNATHA N P  UR MANJAPPA S/O PAPANNA</t>
  </si>
  <si>
    <t>BASAVARAJU S S/O SHRINIVAS</t>
  </si>
  <si>
    <t>CHANDRASHEKAR MN S/O NANJAPPA</t>
  </si>
  <si>
    <t>SHILPA D ASHOK W/O ASHOKA</t>
  </si>
  <si>
    <t>ACHUTHA H C S/O CHALUVE GOWDA</t>
  </si>
  <si>
    <t>GIDDEGOWDA S/O GOVINDEGOWDA</t>
  </si>
  <si>
    <t>P SURESH S/O PUTTAIAH</t>
  </si>
  <si>
    <t xml:space="preserve">ATC TELECOM INFRASTRUTURE PVT LTD </t>
  </si>
  <si>
    <t>KUMAR S/I MUDALIGOWDA</t>
  </si>
  <si>
    <t>B H GANESHA MURTHY S/O LATE HIRIYANNAYYA</t>
  </si>
  <si>
    <t>G PRADEEP S/O B V GOVINDASHETTY</t>
  </si>
  <si>
    <t>YOGEESHAPPA S/O LATE BASAPPA</t>
  </si>
  <si>
    <t>H S MURULI S/O LATE NINGASHETTY</t>
  </si>
  <si>
    <t>VINAY SHANKAR M S/O P S MADHUSUDHAN NAYAK</t>
  </si>
  <si>
    <t>SUNEETHA H M</t>
  </si>
  <si>
    <t>dharmesha</t>
  </si>
  <si>
    <t>K J VARADARAJU  S/O</t>
  </si>
  <si>
    <t>RAMESH K A</t>
  </si>
  <si>
    <t>H N GEETHA</t>
  </si>
  <si>
    <t>SUNIL B R</t>
  </si>
  <si>
    <t>SHASHIDHARA</t>
  </si>
  <si>
    <t>BETTEGOWDA</t>
  </si>
  <si>
    <t>KESHAVAMURTHY</t>
  </si>
  <si>
    <t>K J VARADHARAJU</t>
  </si>
  <si>
    <t>MANJULAMMA C Y</t>
  </si>
  <si>
    <t>MUKTHESH KUMAR H D</t>
  </si>
  <si>
    <t>KRISHNAMURTHY</t>
  </si>
  <si>
    <t>PRAVEEN G</t>
  </si>
  <si>
    <t>NAGARAJU S/O</t>
  </si>
  <si>
    <t xml:space="preserve">H N MANIKANTA S/O </t>
  </si>
  <si>
    <t>SUJATHANARAYANA W/O</t>
  </si>
  <si>
    <t xml:space="preserve">JYOTHI W/O </t>
  </si>
  <si>
    <t xml:space="preserve">GIDDEGOWDA S/O </t>
  </si>
  <si>
    <t xml:space="preserve">KAMALAKSHI W/O </t>
  </si>
  <si>
    <t xml:space="preserve">SMT GIDDAMMA W/O </t>
  </si>
  <si>
    <t xml:space="preserve">MONOHARA Y C S/O </t>
  </si>
  <si>
    <t xml:space="preserve">PUTTASWAMY S/O </t>
  </si>
  <si>
    <t>VISHWANATH S/O</t>
  </si>
  <si>
    <t>SMT GANDHARI</t>
  </si>
  <si>
    <t xml:space="preserve">S YOGANNA </t>
  </si>
  <si>
    <t>KAVISHKUMAR P U</t>
  </si>
  <si>
    <t>Devarajegowda</t>
  </si>
  <si>
    <t>KUSUMA</t>
  </si>
  <si>
    <t>NAGENDRA PRASAD</t>
  </si>
  <si>
    <t>SHRIDEVITHONDINA VAR</t>
  </si>
  <si>
    <t>DILEEP M K</t>
  </si>
  <si>
    <t>KESHAVAMURTHI  H B</t>
  </si>
  <si>
    <t>PUSHAPA M T</t>
  </si>
  <si>
    <t>N M BASAVARAJA</t>
  </si>
  <si>
    <t>MALALI GOWDA</t>
  </si>
  <si>
    <t>H R RAVI</t>
  </si>
  <si>
    <t>G S SATHISH</t>
  </si>
  <si>
    <t>D C KRISHNA KUMAR</t>
  </si>
  <si>
    <t>M P KUMARASWAMY</t>
  </si>
  <si>
    <t>MADHURA  D T</t>
  </si>
  <si>
    <t>SHILPA D ASHOK</t>
  </si>
  <si>
    <t>DEVARAJEGOWDA</t>
  </si>
  <si>
    <t>MUNIREDDY</t>
  </si>
  <si>
    <t>N M BASAVARAJU</t>
  </si>
  <si>
    <t>S LAKSHMI</t>
  </si>
  <si>
    <t>GEETHA</t>
  </si>
  <si>
    <t>ACHUTHA H C</t>
  </si>
  <si>
    <t>KANTHARAJU</t>
  </si>
  <si>
    <t>SACHIN</t>
  </si>
  <si>
    <t>MANACHANAHALLI, BASAVESHWARA NAGARA</t>
  </si>
  <si>
    <t>BASAVESHWARA BADAVANE</t>
  </si>
  <si>
    <t>BASAVESHVARANAGARA</t>
  </si>
  <si>
    <t>SANNENAHALLI</t>
  </si>
  <si>
    <t>BASAWESHWARANAGARA</t>
  </si>
  <si>
    <t>PERMANENT DISS</t>
  </si>
  <si>
    <t>LONG DISS</t>
  </si>
  <si>
    <t>BILL STOP</t>
  </si>
  <si>
    <t>OB</t>
  </si>
  <si>
    <t>bweek</t>
  </si>
  <si>
    <t>01.03.2021</t>
  </si>
  <si>
    <t>07.04.2021</t>
  </si>
  <si>
    <t>10.03.2022</t>
  </si>
  <si>
    <t>03.06.2022</t>
  </si>
  <si>
    <t>DATE OF SERVICE</t>
  </si>
  <si>
    <t>NOV-22 R</t>
  </si>
  <si>
    <t>DEC22-R</t>
  </si>
  <si>
    <t>NEXT R</t>
  </si>
  <si>
    <t>PRESENT MONTH DEC-22</t>
  </si>
  <si>
    <t>weeks</t>
  </si>
  <si>
    <t>TOTAL
demand</t>
  </si>
  <si>
    <t>FC TOTAL</t>
  </si>
  <si>
    <t>RRNO</t>
  </si>
  <si>
    <t>STATUS</t>
  </si>
  <si>
    <t>REV</t>
  </si>
  <si>
    <t xml:space="preserve">TAX </t>
  </si>
  <si>
    <t>OTHERS</t>
  </si>
  <si>
    <t>TOTAL DEMAND</t>
  </si>
  <si>
    <t xml:space="preserve">COLL </t>
  </si>
  <si>
    <t>OTHER ADJ</t>
  </si>
  <si>
    <t>ACC ADJ</t>
  </si>
  <si>
    <t>TOTAL COLL</t>
  </si>
  <si>
    <t>WITH OUT  ACC  CB</t>
  </si>
  <si>
    <t>WITH  ACC  CB</t>
  </si>
  <si>
    <t>adj</t>
  </si>
  <si>
    <t>ADJ</t>
  </si>
  <si>
    <t>GLTP587</t>
  </si>
  <si>
    <t>GLTP588</t>
  </si>
  <si>
    <t>GLTP589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</si>
</sst>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[$-409]d/mmm/yy;@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7030A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2" borderId="5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/>
    <xf numFmtId="14" fontId="2" fillId="2" borderId="0" xfId="0" applyNumberFormat="1" applyFont="1" applyFill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0" xfId="0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/>
    <xf numFmtId="0" fontId="8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0" fillId="2" borderId="5" xfId="0" applyNumberFormat="1" applyFill="1" applyBorder="1" applyAlignment="1" applyProtection="1">
      <alignment horizontal="center"/>
    </xf>
    <xf numFmtId="0" fontId="4" fillId="5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0" xfId="0" applyFont="1" applyFill="1"/>
    <xf numFmtId="0" fontId="4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1" fillId="5" borderId="5" xfId="0" applyFont="1" applyFill="1" applyBorder="1" applyAlignment="1">
      <alignment horizontal="center"/>
    </xf>
    <xf numFmtId="0" fontId="1" fillId="5" borderId="0" xfId="0" applyFont="1" applyFill="1"/>
    <xf numFmtId="0" fontId="4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2" fillId="2" borderId="5" xfId="0" applyFont="1" applyFill="1" applyBorder="1"/>
    <xf numFmtId="167" fontId="4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165" fontId="12" fillId="7" borderId="5" xfId="0" applyNumberFormat="1" applyFont="1" applyFill="1" applyBorder="1" applyAlignment="1">
      <alignment horizontal="center"/>
    </xf>
    <xf numFmtId="1" fontId="11" fillId="7" borderId="5" xfId="0" applyNumberFormat="1" applyFont="1" applyFill="1" applyBorder="1" applyAlignment="1">
      <alignment horizontal="center"/>
    </xf>
    <xf numFmtId="1" fontId="11" fillId="7" borderId="2" xfId="0" applyNumberFormat="1" applyFont="1" applyFill="1" applyBorder="1" applyAlignment="1">
      <alignment horizontal="center"/>
    </xf>
    <xf numFmtId="1" fontId="11" fillId="7" borderId="6" xfId="0" applyNumberFormat="1" applyFont="1" applyFill="1" applyBorder="1" applyAlignment="1">
      <alignment horizontal="center"/>
    </xf>
    <xf numFmtId="0" fontId="11" fillId="7" borderId="0" xfId="0" applyFont="1" applyFill="1"/>
    <xf numFmtId="1" fontId="12" fillId="7" borderId="5" xfId="0" applyNumberFormat="1" applyFont="1" applyFill="1" applyBorder="1" applyAlignment="1">
      <alignment horizontal="center"/>
    </xf>
    <xf numFmtId="3" fontId="12" fillId="7" borderId="5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65" fontId="12" fillId="3" borderId="5" xfId="0" applyNumberFormat="1" applyFont="1" applyFill="1" applyBorder="1" applyAlignment="1">
      <alignment horizontal="center"/>
    </xf>
    <xf numFmtId="1" fontId="11" fillId="3" borderId="5" xfId="0" applyNumberFormat="1" applyFon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11" fillId="3" borderId="6" xfId="0" applyNumberFormat="1" applyFont="1" applyFill="1" applyBorder="1" applyAlignment="1">
      <alignment horizontal="center"/>
    </xf>
    <xf numFmtId="0" fontId="11" fillId="3" borderId="0" xfId="0" applyFont="1" applyFill="1"/>
    <xf numFmtId="0" fontId="7" fillId="6" borderId="1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/>
    </xf>
    <xf numFmtId="0" fontId="4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590"/>
  <sheetViews>
    <sheetView workbookViewId="0">
      <pane xSplit="2" ySplit="1" topLeftCell="V2" activePane="bottomRight" state="frozen"/>
      <selection pane="topRight" activeCell="C1" sqref="C1"/>
      <selection pane="bottomLeft" activeCell="A2" sqref="A2"/>
      <selection pane="bottomRight" activeCell="A490" sqref="A490:XFD490"/>
    </sheetView>
  </sheetViews>
  <sheetFormatPr defaultColWidth="6.28515625" defaultRowHeight="15.75" x14ac:dyDescent="0.25"/>
  <cols>
    <col min="1" max="1" width="6.28515625" style="10" customWidth="1"/>
    <col min="2" max="2" width="10.42578125" style="10" customWidth="1"/>
    <col min="3" max="3" width="14.140625" style="10" customWidth="1"/>
    <col min="4" max="4" width="9.140625" style="19" customWidth="1"/>
    <col min="5" max="6" width="10.42578125" style="10" customWidth="1"/>
    <col min="7" max="7" width="7" style="10" customWidth="1"/>
    <col min="8" max="8" width="12.140625" style="10" hidden="1" customWidth="1"/>
    <col min="9" max="9" width="10.42578125" style="10" hidden="1" customWidth="1"/>
    <col min="10" max="10" width="12" style="10" customWidth="1"/>
    <col min="11" max="11" width="29" style="18" hidden="1" customWidth="1"/>
    <col min="12" max="12" width="12.5703125" style="18" hidden="1" customWidth="1"/>
    <col min="13" max="13" width="4.28515625" style="19" customWidth="1"/>
    <col min="14" max="15" width="8.42578125" style="19" bestFit="1" customWidth="1"/>
    <col min="16" max="16" width="7.5703125" style="19" customWidth="1"/>
    <col min="17" max="18" width="6.7109375" style="19" bestFit="1" customWidth="1"/>
    <col min="19" max="19" width="6.28515625" style="19" customWidth="1"/>
    <col min="20" max="20" width="9.85546875" style="19" customWidth="1"/>
    <col min="21" max="21" width="11.7109375" style="19" customWidth="1"/>
    <col min="22" max="22" width="8.7109375" style="19" customWidth="1"/>
    <col min="23" max="23" width="8.42578125" style="19" bestFit="1" customWidth="1"/>
    <col min="24" max="24" width="7.140625" style="19" bestFit="1" customWidth="1"/>
    <col min="25" max="25" width="6.7109375" style="20" bestFit="1" customWidth="1"/>
    <col min="26" max="26" width="7" style="20" bestFit="1" customWidth="1"/>
    <col min="27" max="27" width="13.28515625" style="20" customWidth="1"/>
    <col min="28" max="30" width="10.28515625" style="20" customWidth="1"/>
    <col min="31" max="32" width="7.7109375" style="20" customWidth="1"/>
    <col min="33" max="38" width="11.5703125" style="10" bestFit="1" customWidth="1"/>
    <col min="39" max="16384" width="6.28515625" style="10"/>
  </cols>
  <sheetData>
    <row r="1" spans="1:32" s="6" customFormat="1" ht="47.25" x14ac:dyDescent="0.25">
      <c r="A1" s="1" t="s">
        <v>0</v>
      </c>
      <c r="B1" s="2" t="s">
        <v>1</v>
      </c>
      <c r="C1" s="2" t="s">
        <v>1198</v>
      </c>
      <c r="D1" s="4" t="s">
        <v>4</v>
      </c>
      <c r="E1" s="2" t="s">
        <v>1199</v>
      </c>
      <c r="F1" s="2" t="s">
        <v>1200</v>
      </c>
      <c r="G1" s="2" t="s">
        <v>1201</v>
      </c>
      <c r="H1" s="2" t="s">
        <v>1193</v>
      </c>
      <c r="I1" s="2" t="s">
        <v>1202</v>
      </c>
      <c r="J1" s="2" t="s">
        <v>1203</v>
      </c>
      <c r="K1" s="3" t="s">
        <v>2</v>
      </c>
      <c r="L1" s="3" t="s">
        <v>3</v>
      </c>
      <c r="M1" s="4" t="s">
        <v>5</v>
      </c>
      <c r="N1" s="4" t="s">
        <v>6</v>
      </c>
      <c r="O1" s="4" t="s">
        <v>7</v>
      </c>
      <c r="P1" s="4" t="s">
        <v>8</v>
      </c>
      <c r="Q1" s="4" t="s">
        <v>9</v>
      </c>
      <c r="R1" s="4" t="s">
        <v>10</v>
      </c>
      <c r="S1" s="4" t="s">
        <v>11</v>
      </c>
      <c r="T1" s="4" t="s">
        <v>12</v>
      </c>
      <c r="U1" s="4" t="s">
        <v>1192</v>
      </c>
      <c r="V1" s="4" t="s">
        <v>13</v>
      </c>
      <c r="W1" s="4" t="s">
        <v>14</v>
      </c>
      <c r="X1" s="4" t="s">
        <v>15</v>
      </c>
      <c r="Y1" s="5" t="s">
        <v>16</v>
      </c>
      <c r="Z1" s="5" t="s">
        <v>17</v>
      </c>
      <c r="AA1" s="5" t="s">
        <v>1204</v>
      </c>
      <c r="AB1" s="5" t="s">
        <v>18</v>
      </c>
      <c r="AC1" s="5" t="s">
        <v>1205</v>
      </c>
      <c r="AD1" s="5" t="s">
        <v>11</v>
      </c>
      <c r="AE1" s="5" t="s">
        <v>19</v>
      </c>
      <c r="AF1" s="5" t="s">
        <v>1219</v>
      </c>
    </row>
    <row r="2" spans="1:32" s="6" customFormat="1" ht="16.5" thickBot="1" x14ac:dyDescent="0.3">
      <c r="A2" s="78"/>
      <c r="B2" s="79"/>
      <c r="C2" s="79"/>
      <c r="D2" s="80"/>
      <c r="E2" s="79"/>
      <c r="F2" s="79"/>
      <c r="G2" s="79"/>
      <c r="H2" s="79"/>
      <c r="I2" s="79"/>
      <c r="J2" s="79"/>
      <c r="K2" s="81"/>
      <c r="L2" s="81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2"/>
      <c r="Z2" s="82"/>
      <c r="AA2" s="82"/>
      <c r="AB2" s="82"/>
      <c r="AC2" s="82"/>
      <c r="AD2" s="82"/>
      <c r="AE2" s="82"/>
      <c r="AF2" s="82"/>
    </row>
    <row r="3" spans="1:32" ht="16.5" hidden="1" thickBot="1" x14ac:dyDescent="0.3">
      <c r="A3" s="83">
        <v>1</v>
      </c>
      <c r="B3" s="84" t="s">
        <v>275</v>
      </c>
      <c r="C3" s="46"/>
      <c r="D3" s="85" t="s">
        <v>1189</v>
      </c>
      <c r="E3" s="86">
        <v>0</v>
      </c>
      <c r="F3" s="87"/>
      <c r="G3" s="87"/>
      <c r="H3" s="88"/>
      <c r="I3" s="87"/>
      <c r="J3" s="87"/>
      <c r="K3" s="84" t="s">
        <v>754</v>
      </c>
      <c r="L3" s="84" t="s">
        <v>1184</v>
      </c>
      <c r="M3" s="85">
        <v>4</v>
      </c>
      <c r="N3" s="85">
        <v>0</v>
      </c>
      <c r="O3" s="85"/>
      <c r="P3" s="85">
        <v>0</v>
      </c>
      <c r="Q3" s="85"/>
      <c r="R3" s="85">
        <f>MROUND(Q3,0.25)</f>
        <v>0</v>
      </c>
      <c r="S3" s="85">
        <f>IF(R3&gt;M3,R3-M3,0)</f>
        <v>0</v>
      </c>
      <c r="T3" s="85">
        <v>0</v>
      </c>
      <c r="U3" s="85">
        <v>0</v>
      </c>
      <c r="V3" s="85">
        <f>M3*J3*275</f>
        <v>0</v>
      </c>
      <c r="W3" s="85">
        <f>+P3*11.2</f>
        <v>0</v>
      </c>
      <c r="X3" s="85">
        <f>S3*2*275*J3</f>
        <v>0</v>
      </c>
      <c r="Y3" s="89">
        <f>P3*0.53</f>
        <v>0</v>
      </c>
      <c r="Z3" s="89">
        <f>W3*9%</f>
        <v>0</v>
      </c>
      <c r="AA3" s="89">
        <f>+Z3+Y3+X3+V3</f>
        <v>0</v>
      </c>
      <c r="AB3" s="89">
        <f>W3+Y3+Z3</f>
        <v>0</v>
      </c>
      <c r="AC3" s="89">
        <f>V3</f>
        <v>0</v>
      </c>
      <c r="AD3" s="89">
        <v>0</v>
      </c>
      <c r="AE3" s="89"/>
      <c r="AF3" s="90"/>
    </row>
    <row r="4" spans="1:32" ht="16.5" hidden="1" thickBot="1" x14ac:dyDescent="0.3">
      <c r="A4" s="7">
        <v>2</v>
      </c>
      <c r="B4" s="21" t="s">
        <v>276</v>
      </c>
      <c r="C4" s="31"/>
      <c r="D4" s="8" t="s">
        <v>1189</v>
      </c>
      <c r="E4" s="28">
        <v>0</v>
      </c>
      <c r="F4" s="27"/>
      <c r="G4" s="27"/>
      <c r="H4" s="26"/>
      <c r="I4" s="27"/>
      <c r="J4" s="27"/>
      <c r="K4" s="21" t="s">
        <v>755</v>
      </c>
      <c r="L4" s="21" t="s">
        <v>1185</v>
      </c>
      <c r="M4" s="8">
        <v>1</v>
      </c>
      <c r="N4" s="8">
        <v>0</v>
      </c>
      <c r="O4" s="8"/>
      <c r="P4" s="8">
        <v>0</v>
      </c>
      <c r="Q4" s="8"/>
      <c r="R4" s="8">
        <f t="shared" ref="R4:R67" si="0">MROUND(Q4,0.25)</f>
        <v>0</v>
      </c>
      <c r="S4" s="8">
        <f t="shared" ref="S4:S67" si="1">IF(R4&gt;M4,R4-M4,0)</f>
        <v>0</v>
      </c>
      <c r="T4" s="8">
        <v>0</v>
      </c>
      <c r="U4" s="8">
        <v>0</v>
      </c>
      <c r="V4" s="8">
        <f>M4*J4*275</f>
        <v>0</v>
      </c>
      <c r="W4" s="8">
        <f t="shared" ref="W4:W8" si="2">+P4*11.2</f>
        <v>0</v>
      </c>
      <c r="X4" s="8">
        <f>S4*2*275*J4</f>
        <v>0</v>
      </c>
      <c r="Y4" s="9">
        <f t="shared" ref="Y4:Y67" si="3">P4*0.53</f>
        <v>0</v>
      </c>
      <c r="Z4" s="9">
        <f t="shared" ref="Z4:Z67" si="4">W4*9%</f>
        <v>0</v>
      </c>
      <c r="AA4" s="9">
        <f t="shared" ref="AA4:AA67" si="5">+Z4+Y4+X4+V4</f>
        <v>0</v>
      </c>
      <c r="AB4" s="89">
        <f t="shared" ref="AB4:AB67" si="6">W4+Y4+Z4</f>
        <v>0</v>
      </c>
      <c r="AC4" s="9">
        <f t="shared" ref="AC4:AC67" si="7">V4</f>
        <v>0</v>
      </c>
      <c r="AD4" s="89">
        <v>0</v>
      </c>
      <c r="AE4" s="9"/>
      <c r="AF4" s="91"/>
    </row>
    <row r="5" spans="1:32" ht="16.5" hidden="1" thickBot="1" x14ac:dyDescent="0.3">
      <c r="A5" s="7">
        <v>3</v>
      </c>
      <c r="B5" s="21" t="s">
        <v>277</v>
      </c>
      <c r="C5" s="31"/>
      <c r="D5" s="8" t="s">
        <v>1189</v>
      </c>
      <c r="E5" s="28">
        <v>0</v>
      </c>
      <c r="F5" s="27"/>
      <c r="G5" s="27"/>
      <c r="H5" s="26"/>
      <c r="I5" s="27"/>
      <c r="J5" s="27"/>
      <c r="K5" s="21" t="s">
        <v>756</v>
      </c>
      <c r="L5" s="21" t="s">
        <v>62</v>
      </c>
      <c r="M5" s="8">
        <v>2</v>
      </c>
      <c r="N5" s="8">
        <v>0</v>
      </c>
      <c r="O5" s="8"/>
      <c r="P5" s="8">
        <f>O5-N5</f>
        <v>0</v>
      </c>
      <c r="Q5" s="8"/>
      <c r="R5" s="8">
        <f t="shared" si="0"/>
        <v>0</v>
      </c>
      <c r="S5" s="8">
        <f t="shared" si="1"/>
        <v>0</v>
      </c>
      <c r="T5" s="8">
        <v>0</v>
      </c>
      <c r="U5" s="8">
        <v>0</v>
      </c>
      <c r="V5" s="8">
        <f>M5*J5*275</f>
        <v>0</v>
      </c>
      <c r="W5" s="8">
        <f t="shared" si="2"/>
        <v>0</v>
      </c>
      <c r="X5" s="8">
        <f>S5*2*275*J5</f>
        <v>0</v>
      </c>
      <c r="Y5" s="9">
        <f t="shared" si="3"/>
        <v>0</v>
      </c>
      <c r="Z5" s="9">
        <f t="shared" si="4"/>
        <v>0</v>
      </c>
      <c r="AA5" s="9">
        <f t="shared" si="5"/>
        <v>0</v>
      </c>
      <c r="AB5" s="89">
        <f t="shared" si="6"/>
        <v>0</v>
      </c>
      <c r="AC5" s="9">
        <f t="shared" si="7"/>
        <v>0</v>
      </c>
      <c r="AD5" s="89">
        <v>0</v>
      </c>
      <c r="AE5" s="9"/>
      <c r="AF5" s="91"/>
    </row>
    <row r="6" spans="1:32" ht="16.5" hidden="1" thickBot="1" x14ac:dyDescent="0.3">
      <c r="A6" s="7">
        <v>4</v>
      </c>
      <c r="B6" s="21" t="s">
        <v>278</v>
      </c>
      <c r="C6" s="31"/>
      <c r="D6" s="8" t="s">
        <v>1189</v>
      </c>
      <c r="E6" s="28">
        <v>0</v>
      </c>
      <c r="F6" s="27"/>
      <c r="G6" s="27"/>
      <c r="H6" s="26"/>
      <c r="I6" s="27"/>
      <c r="J6" s="27"/>
      <c r="K6" s="21" t="s">
        <v>757</v>
      </c>
      <c r="L6" s="21" t="s">
        <v>1186</v>
      </c>
      <c r="M6" s="8">
        <v>1</v>
      </c>
      <c r="N6" s="8">
        <v>0</v>
      </c>
      <c r="O6" s="8"/>
      <c r="P6" s="8">
        <f t="shared" ref="P6:P69" si="8">O6-N6</f>
        <v>0</v>
      </c>
      <c r="Q6" s="8"/>
      <c r="R6" s="8">
        <f t="shared" si="0"/>
        <v>0</v>
      </c>
      <c r="S6" s="8">
        <f t="shared" si="1"/>
        <v>0</v>
      </c>
      <c r="T6" s="8">
        <v>0</v>
      </c>
      <c r="U6" s="8">
        <v>0</v>
      </c>
      <c r="V6" s="8">
        <f>M6*J6*275</f>
        <v>0</v>
      </c>
      <c r="W6" s="8">
        <f t="shared" si="2"/>
        <v>0</v>
      </c>
      <c r="X6" s="8">
        <f>S6*2*275*J6</f>
        <v>0</v>
      </c>
      <c r="Y6" s="9">
        <f t="shared" si="3"/>
        <v>0</v>
      </c>
      <c r="Z6" s="9">
        <f t="shared" si="4"/>
        <v>0</v>
      </c>
      <c r="AA6" s="9">
        <f t="shared" si="5"/>
        <v>0</v>
      </c>
      <c r="AB6" s="89">
        <f t="shared" si="6"/>
        <v>0</v>
      </c>
      <c r="AC6" s="9">
        <f t="shared" si="7"/>
        <v>0</v>
      </c>
      <c r="AD6" s="89">
        <v>0</v>
      </c>
      <c r="AE6" s="9"/>
      <c r="AF6" s="91"/>
    </row>
    <row r="7" spans="1:32" ht="16.5" hidden="1" thickBot="1" x14ac:dyDescent="0.3">
      <c r="A7" s="7">
        <v>5</v>
      </c>
      <c r="B7" s="21" t="s">
        <v>279</v>
      </c>
      <c r="C7" s="31"/>
      <c r="D7" s="8" t="s">
        <v>1189</v>
      </c>
      <c r="E7" s="28">
        <v>0</v>
      </c>
      <c r="F7" s="27"/>
      <c r="G7" s="27"/>
      <c r="H7" s="26"/>
      <c r="I7" s="27"/>
      <c r="J7" s="27"/>
      <c r="K7" s="21" t="s">
        <v>758</v>
      </c>
      <c r="L7" s="21" t="s">
        <v>58</v>
      </c>
      <c r="M7" s="8">
        <v>2</v>
      </c>
      <c r="N7" s="8">
        <v>0</v>
      </c>
      <c r="O7" s="8"/>
      <c r="P7" s="8">
        <f t="shared" si="8"/>
        <v>0</v>
      </c>
      <c r="Q7" s="8"/>
      <c r="R7" s="8">
        <f t="shared" si="0"/>
        <v>0</v>
      </c>
      <c r="S7" s="8">
        <f t="shared" si="1"/>
        <v>0</v>
      </c>
      <c r="T7" s="8">
        <v>0</v>
      </c>
      <c r="U7" s="8">
        <v>0</v>
      </c>
      <c r="V7" s="8">
        <f>M7*J7*275</f>
        <v>0</v>
      </c>
      <c r="W7" s="8">
        <f t="shared" si="2"/>
        <v>0</v>
      </c>
      <c r="X7" s="8">
        <f>S7*2*275*J7</f>
        <v>0</v>
      </c>
      <c r="Y7" s="9">
        <f t="shared" si="3"/>
        <v>0</v>
      </c>
      <c r="Z7" s="9">
        <f t="shared" si="4"/>
        <v>0</v>
      </c>
      <c r="AA7" s="9">
        <f t="shared" si="5"/>
        <v>0</v>
      </c>
      <c r="AB7" s="89">
        <f t="shared" si="6"/>
        <v>0</v>
      </c>
      <c r="AC7" s="9">
        <f t="shared" si="7"/>
        <v>0</v>
      </c>
      <c r="AD7" s="89">
        <v>0</v>
      </c>
      <c r="AE7" s="9"/>
      <c r="AF7" s="91"/>
    </row>
    <row r="8" spans="1:32" ht="16.5" hidden="1" thickBot="1" x14ac:dyDescent="0.3">
      <c r="A8" s="7">
        <v>6</v>
      </c>
      <c r="B8" s="21" t="s">
        <v>280</v>
      </c>
      <c r="C8" s="31"/>
      <c r="D8" s="8" t="s">
        <v>1189</v>
      </c>
      <c r="E8" s="28">
        <v>0</v>
      </c>
      <c r="F8" s="27"/>
      <c r="G8" s="27"/>
      <c r="H8" s="26"/>
      <c r="I8" s="27"/>
      <c r="J8" s="27"/>
      <c r="K8" s="21" t="s">
        <v>759</v>
      </c>
      <c r="L8" s="21" t="s">
        <v>196</v>
      </c>
      <c r="M8" s="8">
        <v>1</v>
      </c>
      <c r="N8" s="8">
        <v>0</v>
      </c>
      <c r="O8" s="8"/>
      <c r="P8" s="8">
        <f t="shared" si="8"/>
        <v>0</v>
      </c>
      <c r="Q8" s="8"/>
      <c r="R8" s="8">
        <f t="shared" si="0"/>
        <v>0</v>
      </c>
      <c r="S8" s="8">
        <f t="shared" si="1"/>
        <v>0</v>
      </c>
      <c r="T8" s="8">
        <v>0</v>
      </c>
      <c r="U8" s="8">
        <v>0</v>
      </c>
      <c r="V8" s="8">
        <f>M8*J8*275</f>
        <v>0</v>
      </c>
      <c r="W8" s="8">
        <f t="shared" si="2"/>
        <v>0</v>
      </c>
      <c r="X8" s="8">
        <f>S8*2*275*J8</f>
        <v>0</v>
      </c>
      <c r="Y8" s="9">
        <f t="shared" si="3"/>
        <v>0</v>
      </c>
      <c r="Z8" s="9">
        <f t="shared" si="4"/>
        <v>0</v>
      </c>
      <c r="AA8" s="9">
        <f t="shared" si="5"/>
        <v>0</v>
      </c>
      <c r="AB8" s="89">
        <f t="shared" si="6"/>
        <v>0</v>
      </c>
      <c r="AC8" s="9">
        <f t="shared" si="7"/>
        <v>0</v>
      </c>
      <c r="AD8" s="89">
        <v>0</v>
      </c>
      <c r="AE8" s="9"/>
      <c r="AF8" s="91"/>
    </row>
    <row r="9" spans="1:32" ht="16.5" hidden="1" thickBot="1" x14ac:dyDescent="0.3">
      <c r="A9" s="7">
        <v>7</v>
      </c>
      <c r="B9" s="21" t="s">
        <v>281</v>
      </c>
      <c r="C9" s="31"/>
      <c r="D9" s="8" t="s">
        <v>1190</v>
      </c>
      <c r="E9" s="28">
        <v>0</v>
      </c>
      <c r="F9" s="27"/>
      <c r="G9" s="27"/>
      <c r="H9" s="26"/>
      <c r="I9" s="27"/>
      <c r="J9" s="27"/>
      <c r="K9" s="21" t="s">
        <v>760</v>
      </c>
      <c r="L9" s="21" t="s">
        <v>234</v>
      </c>
      <c r="M9" s="8">
        <v>1</v>
      </c>
      <c r="N9" s="8">
        <v>0</v>
      </c>
      <c r="O9" s="8"/>
      <c r="P9" s="8">
        <f t="shared" si="8"/>
        <v>0</v>
      </c>
      <c r="Q9" s="8"/>
      <c r="R9" s="8">
        <f t="shared" si="0"/>
        <v>0</v>
      </c>
      <c r="S9" s="8">
        <f t="shared" si="1"/>
        <v>0</v>
      </c>
      <c r="T9" s="8">
        <v>0</v>
      </c>
      <c r="U9" s="8">
        <v>0</v>
      </c>
      <c r="V9" s="8">
        <f>M9*J9*275</f>
        <v>0</v>
      </c>
      <c r="W9" s="8">
        <f t="shared" ref="W9:W67" si="9">+P9*11.2</f>
        <v>0</v>
      </c>
      <c r="X9" s="8">
        <f>S9*2*275*J9</f>
        <v>0</v>
      </c>
      <c r="Y9" s="9">
        <f t="shared" si="3"/>
        <v>0</v>
      </c>
      <c r="Z9" s="9">
        <f t="shared" si="4"/>
        <v>0</v>
      </c>
      <c r="AA9" s="9">
        <f t="shared" si="5"/>
        <v>0</v>
      </c>
      <c r="AB9" s="89">
        <f t="shared" si="6"/>
        <v>0</v>
      </c>
      <c r="AC9" s="9">
        <f t="shared" si="7"/>
        <v>0</v>
      </c>
      <c r="AD9" s="89">
        <v>0</v>
      </c>
      <c r="AE9" s="9"/>
      <c r="AF9" s="91"/>
    </row>
    <row r="10" spans="1:32" ht="16.5" hidden="1" thickBot="1" x14ac:dyDescent="0.3">
      <c r="A10" s="7">
        <v>8</v>
      </c>
      <c r="B10" s="21" t="s">
        <v>282</v>
      </c>
      <c r="C10" s="31"/>
      <c r="D10" s="8" t="s">
        <v>1189</v>
      </c>
      <c r="E10" s="28">
        <v>0</v>
      </c>
      <c r="F10" s="27"/>
      <c r="G10" s="27"/>
      <c r="H10" s="26"/>
      <c r="I10" s="27"/>
      <c r="J10" s="27"/>
      <c r="K10" s="21" t="s">
        <v>761</v>
      </c>
      <c r="L10" s="21" t="s">
        <v>71</v>
      </c>
      <c r="M10" s="8">
        <v>5</v>
      </c>
      <c r="N10" s="8">
        <v>0</v>
      </c>
      <c r="O10" s="8"/>
      <c r="P10" s="8">
        <f t="shared" si="8"/>
        <v>0</v>
      </c>
      <c r="Q10" s="8"/>
      <c r="R10" s="8">
        <f t="shared" si="0"/>
        <v>0</v>
      </c>
      <c r="S10" s="8">
        <f t="shared" si="1"/>
        <v>0</v>
      </c>
      <c r="T10" s="8">
        <v>0</v>
      </c>
      <c r="U10" s="8">
        <v>0</v>
      </c>
      <c r="V10" s="8">
        <f>M10*J10*275</f>
        <v>0</v>
      </c>
      <c r="W10" s="8">
        <f t="shared" si="9"/>
        <v>0</v>
      </c>
      <c r="X10" s="8">
        <f>S10*2*275*J10</f>
        <v>0</v>
      </c>
      <c r="Y10" s="9">
        <f t="shared" si="3"/>
        <v>0</v>
      </c>
      <c r="Z10" s="9">
        <f t="shared" si="4"/>
        <v>0</v>
      </c>
      <c r="AA10" s="9">
        <f t="shared" si="5"/>
        <v>0</v>
      </c>
      <c r="AB10" s="89">
        <f t="shared" si="6"/>
        <v>0</v>
      </c>
      <c r="AC10" s="9">
        <f t="shared" si="7"/>
        <v>0</v>
      </c>
      <c r="AD10" s="89">
        <v>0</v>
      </c>
      <c r="AE10" s="9"/>
      <c r="AF10" s="91"/>
    </row>
    <row r="11" spans="1:32" ht="16.5" hidden="1" thickBot="1" x14ac:dyDescent="0.3">
      <c r="A11" s="7">
        <v>9</v>
      </c>
      <c r="B11" s="21" t="s">
        <v>283</v>
      </c>
      <c r="C11" s="31"/>
      <c r="D11" s="8" t="s">
        <v>1190</v>
      </c>
      <c r="E11" s="28">
        <v>0</v>
      </c>
      <c r="F11" s="27"/>
      <c r="G11" s="27"/>
      <c r="H11" s="26"/>
      <c r="I11" s="27"/>
      <c r="J11" s="27"/>
      <c r="K11" s="21" t="s">
        <v>756</v>
      </c>
      <c r="L11" s="21" t="s">
        <v>179</v>
      </c>
      <c r="M11" s="8">
        <v>6</v>
      </c>
      <c r="N11" s="8">
        <v>0</v>
      </c>
      <c r="O11" s="8"/>
      <c r="P11" s="8">
        <f t="shared" si="8"/>
        <v>0</v>
      </c>
      <c r="Q11" s="8"/>
      <c r="R11" s="8">
        <f t="shared" si="0"/>
        <v>0</v>
      </c>
      <c r="S11" s="8">
        <f t="shared" si="1"/>
        <v>0</v>
      </c>
      <c r="T11" s="8">
        <v>0</v>
      </c>
      <c r="U11" s="8">
        <v>0</v>
      </c>
      <c r="V11" s="8">
        <f>M11*J11*275</f>
        <v>0</v>
      </c>
      <c r="W11" s="8">
        <f t="shared" si="9"/>
        <v>0</v>
      </c>
      <c r="X11" s="8">
        <f>S11*2*275*J11</f>
        <v>0</v>
      </c>
      <c r="Y11" s="9">
        <f t="shared" si="3"/>
        <v>0</v>
      </c>
      <c r="Z11" s="9">
        <f t="shared" si="4"/>
        <v>0</v>
      </c>
      <c r="AA11" s="9">
        <f t="shared" si="5"/>
        <v>0</v>
      </c>
      <c r="AB11" s="89">
        <f t="shared" si="6"/>
        <v>0</v>
      </c>
      <c r="AC11" s="9">
        <f t="shared" si="7"/>
        <v>0</v>
      </c>
      <c r="AD11" s="89">
        <v>0</v>
      </c>
      <c r="AE11" s="9"/>
      <c r="AF11" s="91"/>
    </row>
    <row r="12" spans="1:32" ht="16.5" hidden="1" thickBot="1" x14ac:dyDescent="0.3">
      <c r="A12" s="7">
        <v>10</v>
      </c>
      <c r="B12" s="21" t="s">
        <v>284</v>
      </c>
      <c r="C12" s="31"/>
      <c r="D12" s="8" t="s">
        <v>1189</v>
      </c>
      <c r="E12" s="28">
        <v>0</v>
      </c>
      <c r="F12" s="27"/>
      <c r="G12" s="27"/>
      <c r="H12" s="26"/>
      <c r="I12" s="27"/>
      <c r="J12" s="27"/>
      <c r="K12" s="21" t="s">
        <v>762</v>
      </c>
      <c r="L12" s="21" t="s">
        <v>1187</v>
      </c>
      <c r="M12" s="8">
        <v>1</v>
      </c>
      <c r="N12" s="8">
        <v>0</v>
      </c>
      <c r="O12" s="8"/>
      <c r="P12" s="8">
        <f t="shared" si="8"/>
        <v>0</v>
      </c>
      <c r="Q12" s="8"/>
      <c r="R12" s="8">
        <f t="shared" si="0"/>
        <v>0</v>
      </c>
      <c r="S12" s="8">
        <f t="shared" si="1"/>
        <v>0</v>
      </c>
      <c r="T12" s="8">
        <v>0</v>
      </c>
      <c r="U12" s="8">
        <v>0</v>
      </c>
      <c r="V12" s="8">
        <f>M12*J12*275</f>
        <v>0</v>
      </c>
      <c r="W12" s="8">
        <f t="shared" si="9"/>
        <v>0</v>
      </c>
      <c r="X12" s="8">
        <f>S12*2*275*J12</f>
        <v>0</v>
      </c>
      <c r="Y12" s="9">
        <f t="shared" si="3"/>
        <v>0</v>
      </c>
      <c r="Z12" s="9">
        <f t="shared" si="4"/>
        <v>0</v>
      </c>
      <c r="AA12" s="9">
        <f t="shared" si="5"/>
        <v>0</v>
      </c>
      <c r="AB12" s="89">
        <f t="shared" si="6"/>
        <v>0</v>
      </c>
      <c r="AC12" s="9">
        <f t="shared" si="7"/>
        <v>0</v>
      </c>
      <c r="AD12" s="89">
        <v>0</v>
      </c>
      <c r="AE12" s="9"/>
      <c r="AF12" s="91"/>
    </row>
    <row r="13" spans="1:32" ht="16.5" hidden="1" thickBot="1" x14ac:dyDescent="0.3">
      <c r="A13" s="7">
        <v>11</v>
      </c>
      <c r="B13" s="21" t="s">
        <v>285</v>
      </c>
      <c r="C13" s="31"/>
      <c r="D13" s="8" t="s">
        <v>1190</v>
      </c>
      <c r="E13" s="28">
        <v>0</v>
      </c>
      <c r="F13" s="27"/>
      <c r="G13" s="27"/>
      <c r="H13" s="26"/>
      <c r="I13" s="27"/>
      <c r="J13" s="27"/>
      <c r="K13" s="21" t="s">
        <v>763</v>
      </c>
      <c r="L13" s="21" t="s">
        <v>1188</v>
      </c>
      <c r="M13" s="8">
        <v>1</v>
      </c>
      <c r="N13" s="8">
        <v>0</v>
      </c>
      <c r="O13" s="8"/>
      <c r="P13" s="8">
        <f t="shared" si="8"/>
        <v>0</v>
      </c>
      <c r="Q13" s="8"/>
      <c r="R13" s="8">
        <f t="shared" si="0"/>
        <v>0</v>
      </c>
      <c r="S13" s="8">
        <f t="shared" si="1"/>
        <v>0</v>
      </c>
      <c r="T13" s="8">
        <v>0</v>
      </c>
      <c r="U13" s="8">
        <v>0</v>
      </c>
      <c r="V13" s="8">
        <f>M13*J13*275</f>
        <v>0</v>
      </c>
      <c r="W13" s="8">
        <f t="shared" si="9"/>
        <v>0</v>
      </c>
      <c r="X13" s="8">
        <f>S13*2*275*J13</f>
        <v>0</v>
      </c>
      <c r="Y13" s="9">
        <f t="shared" si="3"/>
        <v>0</v>
      </c>
      <c r="Z13" s="9">
        <f t="shared" si="4"/>
        <v>0</v>
      </c>
      <c r="AA13" s="9">
        <f t="shared" si="5"/>
        <v>0</v>
      </c>
      <c r="AB13" s="89">
        <f t="shared" si="6"/>
        <v>0</v>
      </c>
      <c r="AC13" s="9">
        <f t="shared" si="7"/>
        <v>0</v>
      </c>
      <c r="AD13" s="89">
        <v>0</v>
      </c>
      <c r="AE13" s="9"/>
      <c r="AF13" s="91"/>
    </row>
    <row r="14" spans="1:32" ht="16.5" hidden="1" thickBot="1" x14ac:dyDescent="0.3">
      <c r="A14" s="7">
        <v>12</v>
      </c>
      <c r="B14" s="21" t="s">
        <v>286</v>
      </c>
      <c r="C14" s="31"/>
      <c r="D14" s="8" t="s">
        <v>1189</v>
      </c>
      <c r="E14" s="28">
        <v>0</v>
      </c>
      <c r="F14" s="27"/>
      <c r="G14" s="27"/>
      <c r="H14" s="26"/>
      <c r="I14" s="27"/>
      <c r="J14" s="27"/>
      <c r="K14" s="21" t="s">
        <v>764</v>
      </c>
      <c r="L14" s="21" t="s">
        <v>96</v>
      </c>
      <c r="M14" s="8">
        <v>1</v>
      </c>
      <c r="N14" s="8">
        <v>0</v>
      </c>
      <c r="O14" s="8"/>
      <c r="P14" s="8">
        <f t="shared" si="8"/>
        <v>0</v>
      </c>
      <c r="Q14" s="8"/>
      <c r="R14" s="8">
        <f t="shared" si="0"/>
        <v>0</v>
      </c>
      <c r="S14" s="8">
        <f t="shared" si="1"/>
        <v>0</v>
      </c>
      <c r="T14" s="8">
        <v>0</v>
      </c>
      <c r="U14" s="8">
        <v>0</v>
      </c>
      <c r="V14" s="8">
        <f>M14*J14*275</f>
        <v>0</v>
      </c>
      <c r="W14" s="8">
        <f t="shared" si="9"/>
        <v>0</v>
      </c>
      <c r="X14" s="8">
        <f>S14*2*275*J14</f>
        <v>0</v>
      </c>
      <c r="Y14" s="9">
        <f t="shared" si="3"/>
        <v>0</v>
      </c>
      <c r="Z14" s="9">
        <f t="shared" si="4"/>
        <v>0</v>
      </c>
      <c r="AA14" s="9">
        <f t="shared" si="5"/>
        <v>0</v>
      </c>
      <c r="AB14" s="89">
        <f t="shared" si="6"/>
        <v>0</v>
      </c>
      <c r="AC14" s="9">
        <f t="shared" si="7"/>
        <v>0</v>
      </c>
      <c r="AD14" s="89">
        <v>0</v>
      </c>
      <c r="AE14" s="9"/>
      <c r="AF14" s="91"/>
    </row>
    <row r="15" spans="1:32" ht="16.5" hidden="1" thickBot="1" x14ac:dyDescent="0.3">
      <c r="A15" s="7">
        <v>13</v>
      </c>
      <c r="B15" s="21" t="s">
        <v>287</v>
      </c>
      <c r="C15" s="31"/>
      <c r="D15" s="8" t="s">
        <v>1190</v>
      </c>
      <c r="E15" s="28">
        <v>0</v>
      </c>
      <c r="F15" s="27"/>
      <c r="G15" s="27"/>
      <c r="H15" s="26"/>
      <c r="I15" s="27"/>
      <c r="J15" s="27"/>
      <c r="K15" s="21" t="s">
        <v>765</v>
      </c>
      <c r="L15" s="8"/>
      <c r="M15" s="8">
        <v>1</v>
      </c>
      <c r="N15" s="8">
        <v>0</v>
      </c>
      <c r="O15" s="8"/>
      <c r="P15" s="8">
        <f t="shared" si="8"/>
        <v>0</v>
      </c>
      <c r="Q15" s="8"/>
      <c r="R15" s="8">
        <f t="shared" si="0"/>
        <v>0</v>
      </c>
      <c r="S15" s="8">
        <f t="shared" si="1"/>
        <v>0</v>
      </c>
      <c r="T15" s="8">
        <v>0</v>
      </c>
      <c r="U15" s="8">
        <v>0</v>
      </c>
      <c r="V15" s="8">
        <f>M15*J15*275</f>
        <v>0</v>
      </c>
      <c r="W15" s="8">
        <f t="shared" si="9"/>
        <v>0</v>
      </c>
      <c r="X15" s="8">
        <f>S15*2*275*J15</f>
        <v>0</v>
      </c>
      <c r="Y15" s="9">
        <f t="shared" si="3"/>
        <v>0</v>
      </c>
      <c r="Z15" s="9">
        <f t="shared" si="4"/>
        <v>0</v>
      </c>
      <c r="AA15" s="9">
        <f t="shared" si="5"/>
        <v>0</v>
      </c>
      <c r="AB15" s="89">
        <f t="shared" si="6"/>
        <v>0</v>
      </c>
      <c r="AC15" s="9">
        <f t="shared" si="7"/>
        <v>0</v>
      </c>
      <c r="AD15" s="89">
        <v>0</v>
      </c>
      <c r="AE15" s="9"/>
      <c r="AF15" s="91"/>
    </row>
    <row r="16" spans="1:32" ht="16.5" hidden="1" thickBot="1" x14ac:dyDescent="0.3">
      <c r="A16" s="7">
        <v>14</v>
      </c>
      <c r="B16" s="21" t="s">
        <v>288</v>
      </c>
      <c r="C16" s="31"/>
      <c r="D16" s="8" t="s">
        <v>1189</v>
      </c>
      <c r="E16" s="28">
        <v>0</v>
      </c>
      <c r="F16" s="27"/>
      <c r="G16" s="27"/>
      <c r="H16" s="26"/>
      <c r="I16" s="27"/>
      <c r="J16" s="27"/>
      <c r="K16" s="21" t="s">
        <v>766</v>
      </c>
      <c r="L16" s="8"/>
      <c r="M16" s="8">
        <v>1</v>
      </c>
      <c r="N16" s="8">
        <v>0</v>
      </c>
      <c r="O16" s="8"/>
      <c r="P16" s="8">
        <f t="shared" si="8"/>
        <v>0</v>
      </c>
      <c r="Q16" s="8"/>
      <c r="R16" s="8">
        <f t="shared" si="0"/>
        <v>0</v>
      </c>
      <c r="S16" s="8">
        <f t="shared" si="1"/>
        <v>0</v>
      </c>
      <c r="T16" s="8">
        <v>0</v>
      </c>
      <c r="U16" s="8">
        <v>0</v>
      </c>
      <c r="V16" s="8">
        <f>M16*J16*275</f>
        <v>0</v>
      </c>
      <c r="W16" s="8">
        <f t="shared" si="9"/>
        <v>0</v>
      </c>
      <c r="X16" s="8">
        <f>S16*2*275*J16</f>
        <v>0</v>
      </c>
      <c r="Y16" s="9">
        <f t="shared" si="3"/>
        <v>0</v>
      </c>
      <c r="Z16" s="9">
        <f t="shared" si="4"/>
        <v>0</v>
      </c>
      <c r="AA16" s="9">
        <f t="shared" si="5"/>
        <v>0</v>
      </c>
      <c r="AB16" s="89">
        <f t="shared" si="6"/>
        <v>0</v>
      </c>
      <c r="AC16" s="9">
        <f t="shared" si="7"/>
        <v>0</v>
      </c>
      <c r="AD16" s="89">
        <v>0</v>
      </c>
      <c r="AE16" s="9"/>
      <c r="AF16" s="91"/>
    </row>
    <row r="17" spans="1:32" ht="16.5" hidden="1" thickBot="1" x14ac:dyDescent="0.3">
      <c r="A17" s="7">
        <v>15</v>
      </c>
      <c r="B17" s="21" t="s">
        <v>289</v>
      </c>
      <c r="C17" s="31"/>
      <c r="D17" s="8" t="s">
        <v>1189</v>
      </c>
      <c r="E17" s="28">
        <v>0</v>
      </c>
      <c r="F17" s="27"/>
      <c r="G17" s="27"/>
      <c r="H17" s="26"/>
      <c r="I17" s="27"/>
      <c r="J17" s="27"/>
      <c r="K17" s="21" t="s">
        <v>767</v>
      </c>
      <c r="L17" s="8"/>
      <c r="M17" s="8">
        <v>2</v>
      </c>
      <c r="N17" s="8">
        <v>0</v>
      </c>
      <c r="O17" s="8"/>
      <c r="P17" s="8">
        <f t="shared" si="8"/>
        <v>0</v>
      </c>
      <c r="Q17" s="8"/>
      <c r="R17" s="8">
        <f t="shared" si="0"/>
        <v>0</v>
      </c>
      <c r="S17" s="8">
        <f t="shared" si="1"/>
        <v>0</v>
      </c>
      <c r="T17" s="8">
        <v>0</v>
      </c>
      <c r="U17" s="8">
        <v>0</v>
      </c>
      <c r="V17" s="8">
        <f>M17*J17*275</f>
        <v>0</v>
      </c>
      <c r="W17" s="8">
        <f t="shared" si="9"/>
        <v>0</v>
      </c>
      <c r="X17" s="8">
        <f>S17*2*275*J17</f>
        <v>0</v>
      </c>
      <c r="Y17" s="9">
        <f t="shared" si="3"/>
        <v>0</v>
      </c>
      <c r="Z17" s="9">
        <f t="shared" si="4"/>
        <v>0</v>
      </c>
      <c r="AA17" s="9">
        <f t="shared" si="5"/>
        <v>0</v>
      </c>
      <c r="AB17" s="89">
        <f t="shared" si="6"/>
        <v>0</v>
      </c>
      <c r="AC17" s="9">
        <f t="shared" si="7"/>
        <v>0</v>
      </c>
      <c r="AD17" s="89">
        <v>0</v>
      </c>
      <c r="AE17" s="9"/>
      <c r="AF17" s="91"/>
    </row>
    <row r="18" spans="1:32" ht="16.5" hidden="1" thickBot="1" x14ac:dyDescent="0.3">
      <c r="A18" s="7">
        <v>16</v>
      </c>
      <c r="B18" s="21" t="s">
        <v>290</v>
      </c>
      <c r="C18" s="31"/>
      <c r="D18" s="8" t="s">
        <v>1189</v>
      </c>
      <c r="E18" s="28">
        <v>0</v>
      </c>
      <c r="F18" s="27"/>
      <c r="G18" s="27"/>
      <c r="H18" s="26"/>
      <c r="I18" s="27"/>
      <c r="J18" s="27"/>
      <c r="K18" s="21" t="s">
        <v>768</v>
      </c>
      <c r="L18" s="8"/>
      <c r="M18" s="8">
        <v>1</v>
      </c>
      <c r="N18" s="8">
        <v>0</v>
      </c>
      <c r="O18" s="8"/>
      <c r="P18" s="8">
        <f t="shared" si="8"/>
        <v>0</v>
      </c>
      <c r="Q18" s="8"/>
      <c r="R18" s="8">
        <f t="shared" si="0"/>
        <v>0</v>
      </c>
      <c r="S18" s="8">
        <f t="shared" si="1"/>
        <v>0</v>
      </c>
      <c r="T18" s="8">
        <v>0</v>
      </c>
      <c r="U18" s="8">
        <v>0</v>
      </c>
      <c r="V18" s="8">
        <f>M18*J18*275</f>
        <v>0</v>
      </c>
      <c r="W18" s="8">
        <f t="shared" si="9"/>
        <v>0</v>
      </c>
      <c r="X18" s="8">
        <f>S18*2*275*J18</f>
        <v>0</v>
      </c>
      <c r="Y18" s="9">
        <f t="shared" si="3"/>
        <v>0</v>
      </c>
      <c r="Z18" s="9">
        <f t="shared" si="4"/>
        <v>0</v>
      </c>
      <c r="AA18" s="9">
        <f t="shared" si="5"/>
        <v>0</v>
      </c>
      <c r="AB18" s="89">
        <f t="shared" si="6"/>
        <v>0</v>
      </c>
      <c r="AC18" s="9">
        <f t="shared" si="7"/>
        <v>0</v>
      </c>
      <c r="AD18" s="89">
        <v>0</v>
      </c>
      <c r="AE18" s="9"/>
      <c r="AF18" s="91"/>
    </row>
    <row r="19" spans="1:32" ht="16.5" hidden="1" thickBot="1" x14ac:dyDescent="0.3">
      <c r="A19" s="7">
        <v>17</v>
      </c>
      <c r="B19" s="21" t="s">
        <v>291</v>
      </c>
      <c r="C19" s="31"/>
      <c r="D19" s="8" t="s">
        <v>1189</v>
      </c>
      <c r="E19" s="28">
        <v>0</v>
      </c>
      <c r="F19" s="27"/>
      <c r="G19" s="27"/>
      <c r="H19" s="26"/>
      <c r="I19" s="27"/>
      <c r="J19" s="27"/>
      <c r="K19" s="21" t="s">
        <v>769</v>
      </c>
      <c r="L19" s="8"/>
      <c r="M19" s="8">
        <v>1</v>
      </c>
      <c r="N19" s="8">
        <v>0</v>
      </c>
      <c r="O19" s="8"/>
      <c r="P19" s="8">
        <f t="shared" si="8"/>
        <v>0</v>
      </c>
      <c r="Q19" s="8"/>
      <c r="R19" s="8">
        <f t="shared" si="0"/>
        <v>0</v>
      </c>
      <c r="S19" s="8">
        <f t="shared" si="1"/>
        <v>0</v>
      </c>
      <c r="T19" s="8">
        <v>0</v>
      </c>
      <c r="U19" s="8">
        <v>0</v>
      </c>
      <c r="V19" s="8">
        <f>M19*J19*275</f>
        <v>0</v>
      </c>
      <c r="W19" s="8">
        <f t="shared" si="9"/>
        <v>0</v>
      </c>
      <c r="X19" s="8">
        <f>S19*2*275*J19</f>
        <v>0</v>
      </c>
      <c r="Y19" s="9">
        <f t="shared" si="3"/>
        <v>0</v>
      </c>
      <c r="Z19" s="9">
        <f t="shared" si="4"/>
        <v>0</v>
      </c>
      <c r="AA19" s="9">
        <f t="shared" si="5"/>
        <v>0</v>
      </c>
      <c r="AB19" s="89">
        <f t="shared" si="6"/>
        <v>0</v>
      </c>
      <c r="AC19" s="9">
        <f t="shared" si="7"/>
        <v>0</v>
      </c>
      <c r="AD19" s="89">
        <v>0</v>
      </c>
      <c r="AE19" s="9"/>
      <c r="AF19" s="91"/>
    </row>
    <row r="20" spans="1:32" ht="16.5" hidden="1" thickBot="1" x14ac:dyDescent="0.3">
      <c r="A20" s="7">
        <v>18</v>
      </c>
      <c r="B20" s="21" t="s">
        <v>292</v>
      </c>
      <c r="C20" s="31"/>
      <c r="D20" s="8" t="s">
        <v>1189</v>
      </c>
      <c r="E20" s="28">
        <v>0</v>
      </c>
      <c r="F20" s="27"/>
      <c r="G20" s="27"/>
      <c r="H20" s="26"/>
      <c r="I20" s="27"/>
      <c r="J20" s="27"/>
      <c r="K20" s="21" t="s">
        <v>770</v>
      </c>
      <c r="L20" s="8"/>
      <c r="M20" s="8">
        <v>2</v>
      </c>
      <c r="N20" s="8">
        <v>0</v>
      </c>
      <c r="O20" s="8"/>
      <c r="P20" s="8">
        <f t="shared" si="8"/>
        <v>0</v>
      </c>
      <c r="Q20" s="8"/>
      <c r="R20" s="8">
        <f t="shared" si="0"/>
        <v>0</v>
      </c>
      <c r="S20" s="8">
        <f t="shared" si="1"/>
        <v>0</v>
      </c>
      <c r="T20" s="8">
        <v>0</v>
      </c>
      <c r="U20" s="8">
        <v>0</v>
      </c>
      <c r="V20" s="8">
        <f>M20*J20*275</f>
        <v>0</v>
      </c>
      <c r="W20" s="8">
        <f t="shared" si="9"/>
        <v>0</v>
      </c>
      <c r="X20" s="8">
        <f>S20*2*275*J20</f>
        <v>0</v>
      </c>
      <c r="Y20" s="9">
        <f t="shared" si="3"/>
        <v>0</v>
      </c>
      <c r="Z20" s="9">
        <f t="shared" si="4"/>
        <v>0</v>
      </c>
      <c r="AA20" s="9">
        <f t="shared" si="5"/>
        <v>0</v>
      </c>
      <c r="AB20" s="89">
        <f t="shared" si="6"/>
        <v>0</v>
      </c>
      <c r="AC20" s="9">
        <f t="shared" si="7"/>
        <v>0</v>
      </c>
      <c r="AD20" s="89">
        <v>0</v>
      </c>
      <c r="AE20" s="9"/>
      <c r="AF20" s="91"/>
    </row>
    <row r="21" spans="1:32" ht="16.5" hidden="1" thickBot="1" x14ac:dyDescent="0.3">
      <c r="A21" s="7">
        <v>19</v>
      </c>
      <c r="B21" s="21" t="s">
        <v>293</v>
      </c>
      <c r="C21" s="31"/>
      <c r="D21" s="8" t="s">
        <v>1189</v>
      </c>
      <c r="E21" s="28">
        <v>0</v>
      </c>
      <c r="F21" s="27"/>
      <c r="G21" s="27"/>
      <c r="H21" s="26"/>
      <c r="I21" s="27"/>
      <c r="J21" s="27"/>
      <c r="K21" s="21" t="s">
        <v>771</v>
      </c>
      <c r="L21" s="8"/>
      <c r="M21" s="8">
        <v>1</v>
      </c>
      <c r="N21" s="8">
        <v>0</v>
      </c>
      <c r="O21" s="8"/>
      <c r="P21" s="8">
        <f t="shared" si="8"/>
        <v>0</v>
      </c>
      <c r="Q21" s="8"/>
      <c r="R21" s="8">
        <f t="shared" si="0"/>
        <v>0</v>
      </c>
      <c r="S21" s="8">
        <f t="shared" si="1"/>
        <v>0</v>
      </c>
      <c r="T21" s="8">
        <v>0</v>
      </c>
      <c r="U21" s="8">
        <v>0</v>
      </c>
      <c r="V21" s="8">
        <f>M21*J21*275</f>
        <v>0</v>
      </c>
      <c r="W21" s="8">
        <f t="shared" si="9"/>
        <v>0</v>
      </c>
      <c r="X21" s="8">
        <f>S21*2*275*J21</f>
        <v>0</v>
      </c>
      <c r="Y21" s="9">
        <f t="shared" si="3"/>
        <v>0</v>
      </c>
      <c r="Z21" s="9">
        <f t="shared" si="4"/>
        <v>0</v>
      </c>
      <c r="AA21" s="9">
        <f t="shared" si="5"/>
        <v>0</v>
      </c>
      <c r="AB21" s="89">
        <f t="shared" si="6"/>
        <v>0</v>
      </c>
      <c r="AC21" s="9">
        <f t="shared" si="7"/>
        <v>0</v>
      </c>
      <c r="AD21" s="89">
        <v>0</v>
      </c>
      <c r="AE21" s="9"/>
      <c r="AF21" s="91"/>
    </row>
    <row r="22" spans="1:32" ht="16.5" hidden="1" thickBot="1" x14ac:dyDescent="0.3">
      <c r="A22" s="7">
        <v>20</v>
      </c>
      <c r="B22" s="21" t="s">
        <v>294</v>
      </c>
      <c r="C22" s="31"/>
      <c r="D22" s="8" t="s">
        <v>1189</v>
      </c>
      <c r="E22" s="28">
        <v>0</v>
      </c>
      <c r="F22" s="27"/>
      <c r="G22" s="27"/>
      <c r="H22" s="26"/>
      <c r="I22" s="27"/>
      <c r="J22" s="27"/>
      <c r="K22" s="21" t="s">
        <v>772</v>
      </c>
      <c r="L22" s="8"/>
      <c r="M22" s="8">
        <v>1</v>
      </c>
      <c r="N22" s="8">
        <v>0</v>
      </c>
      <c r="O22" s="8"/>
      <c r="P22" s="8">
        <f t="shared" si="8"/>
        <v>0</v>
      </c>
      <c r="Q22" s="8"/>
      <c r="R22" s="8">
        <f t="shared" si="0"/>
        <v>0</v>
      </c>
      <c r="S22" s="8">
        <f t="shared" si="1"/>
        <v>0</v>
      </c>
      <c r="T22" s="8">
        <v>0</v>
      </c>
      <c r="U22" s="8">
        <v>0</v>
      </c>
      <c r="V22" s="8">
        <f>M22*J22*275</f>
        <v>0</v>
      </c>
      <c r="W22" s="8">
        <f t="shared" si="9"/>
        <v>0</v>
      </c>
      <c r="X22" s="8">
        <f>S22*2*275*J22</f>
        <v>0</v>
      </c>
      <c r="Y22" s="9">
        <f t="shared" si="3"/>
        <v>0</v>
      </c>
      <c r="Z22" s="9">
        <f t="shared" si="4"/>
        <v>0</v>
      </c>
      <c r="AA22" s="9">
        <f t="shared" si="5"/>
        <v>0</v>
      </c>
      <c r="AB22" s="89">
        <f t="shared" si="6"/>
        <v>0</v>
      </c>
      <c r="AC22" s="9">
        <f t="shared" si="7"/>
        <v>0</v>
      </c>
      <c r="AD22" s="89">
        <v>0</v>
      </c>
      <c r="AE22" s="9"/>
      <c r="AF22" s="91"/>
    </row>
    <row r="23" spans="1:32" ht="16.5" hidden="1" thickBot="1" x14ac:dyDescent="0.3">
      <c r="A23" s="7">
        <v>21</v>
      </c>
      <c r="B23" s="21" t="s">
        <v>295</v>
      </c>
      <c r="C23" s="31"/>
      <c r="D23" s="8" t="s">
        <v>1189</v>
      </c>
      <c r="E23" s="28">
        <v>0</v>
      </c>
      <c r="F23" s="27"/>
      <c r="G23" s="27"/>
      <c r="H23" s="26"/>
      <c r="I23" s="27"/>
      <c r="J23" s="27"/>
      <c r="K23" s="21" t="s">
        <v>773</v>
      </c>
      <c r="L23" s="8"/>
      <c r="M23" s="8">
        <v>3</v>
      </c>
      <c r="N23" s="8">
        <v>0</v>
      </c>
      <c r="O23" s="8"/>
      <c r="P23" s="8">
        <f t="shared" si="8"/>
        <v>0</v>
      </c>
      <c r="Q23" s="8"/>
      <c r="R23" s="8">
        <f t="shared" si="0"/>
        <v>0</v>
      </c>
      <c r="S23" s="8">
        <f t="shared" si="1"/>
        <v>0</v>
      </c>
      <c r="T23" s="8">
        <v>0</v>
      </c>
      <c r="U23" s="8">
        <v>0</v>
      </c>
      <c r="V23" s="8">
        <f>M23*J23*275</f>
        <v>0</v>
      </c>
      <c r="W23" s="8">
        <f t="shared" si="9"/>
        <v>0</v>
      </c>
      <c r="X23" s="8">
        <f>S23*2*275*J23</f>
        <v>0</v>
      </c>
      <c r="Y23" s="9">
        <f t="shared" si="3"/>
        <v>0</v>
      </c>
      <c r="Z23" s="9">
        <f t="shared" si="4"/>
        <v>0</v>
      </c>
      <c r="AA23" s="9">
        <f t="shared" si="5"/>
        <v>0</v>
      </c>
      <c r="AB23" s="89">
        <f t="shared" si="6"/>
        <v>0</v>
      </c>
      <c r="AC23" s="9">
        <f t="shared" si="7"/>
        <v>0</v>
      </c>
      <c r="AD23" s="89">
        <v>0</v>
      </c>
      <c r="AE23" s="9"/>
      <c r="AF23" s="91"/>
    </row>
    <row r="24" spans="1:32" ht="16.5" hidden="1" thickBot="1" x14ac:dyDescent="0.3">
      <c r="A24" s="7">
        <v>22</v>
      </c>
      <c r="B24" s="21" t="s">
        <v>296</v>
      </c>
      <c r="C24" s="31"/>
      <c r="D24" s="8" t="s">
        <v>1189</v>
      </c>
      <c r="E24" s="28">
        <v>0</v>
      </c>
      <c r="F24" s="27"/>
      <c r="G24" s="27"/>
      <c r="H24" s="26"/>
      <c r="I24" s="27"/>
      <c r="J24" s="27"/>
      <c r="K24" s="21" t="s">
        <v>774</v>
      </c>
      <c r="L24" s="8"/>
      <c r="M24" s="8">
        <v>1</v>
      </c>
      <c r="N24" s="8">
        <v>0</v>
      </c>
      <c r="O24" s="8"/>
      <c r="P24" s="8">
        <f t="shared" si="8"/>
        <v>0</v>
      </c>
      <c r="Q24" s="8"/>
      <c r="R24" s="8">
        <f t="shared" si="0"/>
        <v>0</v>
      </c>
      <c r="S24" s="8">
        <f t="shared" si="1"/>
        <v>0</v>
      </c>
      <c r="T24" s="8">
        <v>0</v>
      </c>
      <c r="U24" s="8">
        <v>0</v>
      </c>
      <c r="V24" s="8">
        <f>M24*J24*275</f>
        <v>0</v>
      </c>
      <c r="W24" s="8">
        <f t="shared" si="9"/>
        <v>0</v>
      </c>
      <c r="X24" s="8">
        <f>S24*2*275*J24</f>
        <v>0</v>
      </c>
      <c r="Y24" s="9">
        <f t="shared" si="3"/>
        <v>0</v>
      </c>
      <c r="Z24" s="9">
        <f t="shared" si="4"/>
        <v>0</v>
      </c>
      <c r="AA24" s="9">
        <f t="shared" si="5"/>
        <v>0</v>
      </c>
      <c r="AB24" s="89">
        <f t="shared" si="6"/>
        <v>0</v>
      </c>
      <c r="AC24" s="9">
        <f t="shared" si="7"/>
        <v>0</v>
      </c>
      <c r="AD24" s="89">
        <v>0</v>
      </c>
      <c r="AE24" s="9"/>
      <c r="AF24" s="91"/>
    </row>
    <row r="25" spans="1:32" ht="16.5" hidden="1" thickBot="1" x14ac:dyDescent="0.3">
      <c r="A25" s="7">
        <v>23</v>
      </c>
      <c r="B25" s="21" t="s">
        <v>297</v>
      </c>
      <c r="C25" s="31"/>
      <c r="D25" s="8" t="s">
        <v>1189</v>
      </c>
      <c r="E25" s="28">
        <v>0</v>
      </c>
      <c r="F25" s="27"/>
      <c r="G25" s="27"/>
      <c r="H25" s="26"/>
      <c r="I25" s="27"/>
      <c r="J25" s="27"/>
      <c r="K25" s="21" t="s">
        <v>775</v>
      </c>
      <c r="L25" s="8"/>
      <c r="M25" s="8">
        <v>1</v>
      </c>
      <c r="N25" s="8">
        <v>0</v>
      </c>
      <c r="O25" s="8"/>
      <c r="P25" s="8">
        <f t="shared" si="8"/>
        <v>0</v>
      </c>
      <c r="Q25" s="8"/>
      <c r="R25" s="8">
        <f t="shared" si="0"/>
        <v>0</v>
      </c>
      <c r="S25" s="8">
        <f t="shared" si="1"/>
        <v>0</v>
      </c>
      <c r="T25" s="8">
        <v>0</v>
      </c>
      <c r="U25" s="8">
        <v>0</v>
      </c>
      <c r="V25" s="8">
        <f>M25*J25*275</f>
        <v>0</v>
      </c>
      <c r="W25" s="8">
        <f t="shared" si="9"/>
        <v>0</v>
      </c>
      <c r="X25" s="8">
        <f>S25*2*275*J25</f>
        <v>0</v>
      </c>
      <c r="Y25" s="9">
        <f t="shared" si="3"/>
        <v>0</v>
      </c>
      <c r="Z25" s="9">
        <f t="shared" si="4"/>
        <v>0</v>
      </c>
      <c r="AA25" s="9">
        <f t="shared" si="5"/>
        <v>0</v>
      </c>
      <c r="AB25" s="89">
        <f t="shared" si="6"/>
        <v>0</v>
      </c>
      <c r="AC25" s="9">
        <f t="shared" si="7"/>
        <v>0</v>
      </c>
      <c r="AD25" s="89">
        <v>0</v>
      </c>
      <c r="AE25" s="9"/>
      <c r="AF25" s="91"/>
    </row>
    <row r="26" spans="1:32" ht="16.5" hidden="1" thickBot="1" x14ac:dyDescent="0.3">
      <c r="A26" s="7">
        <v>24</v>
      </c>
      <c r="B26" s="21" t="s">
        <v>298</v>
      </c>
      <c r="C26" s="31"/>
      <c r="D26" s="8" t="s">
        <v>1189</v>
      </c>
      <c r="E26" s="28">
        <v>0</v>
      </c>
      <c r="F26" s="27"/>
      <c r="G26" s="27"/>
      <c r="H26" s="26"/>
      <c r="I26" s="27"/>
      <c r="J26" s="27"/>
      <c r="K26" s="21" t="s">
        <v>776</v>
      </c>
      <c r="L26" s="8"/>
      <c r="M26" s="8">
        <v>1</v>
      </c>
      <c r="N26" s="8">
        <v>0</v>
      </c>
      <c r="O26" s="8"/>
      <c r="P26" s="8">
        <f t="shared" si="8"/>
        <v>0</v>
      </c>
      <c r="Q26" s="8"/>
      <c r="R26" s="8">
        <f t="shared" si="0"/>
        <v>0</v>
      </c>
      <c r="S26" s="8">
        <f t="shared" si="1"/>
        <v>0</v>
      </c>
      <c r="T26" s="8">
        <v>0</v>
      </c>
      <c r="U26" s="8">
        <v>0</v>
      </c>
      <c r="V26" s="8">
        <f>M26*J26*275</f>
        <v>0</v>
      </c>
      <c r="W26" s="8">
        <f t="shared" si="9"/>
        <v>0</v>
      </c>
      <c r="X26" s="8">
        <f>S26*2*275*J26</f>
        <v>0</v>
      </c>
      <c r="Y26" s="9">
        <f t="shared" si="3"/>
        <v>0</v>
      </c>
      <c r="Z26" s="9">
        <f t="shared" si="4"/>
        <v>0</v>
      </c>
      <c r="AA26" s="9">
        <f t="shared" si="5"/>
        <v>0</v>
      </c>
      <c r="AB26" s="89">
        <f t="shared" si="6"/>
        <v>0</v>
      </c>
      <c r="AC26" s="9">
        <f t="shared" si="7"/>
        <v>0</v>
      </c>
      <c r="AD26" s="89">
        <v>0</v>
      </c>
      <c r="AE26" s="9"/>
      <c r="AF26" s="91"/>
    </row>
    <row r="27" spans="1:32" ht="16.5" hidden="1" thickBot="1" x14ac:dyDescent="0.3">
      <c r="A27" s="7">
        <v>25</v>
      </c>
      <c r="B27" s="21" t="s">
        <v>299</v>
      </c>
      <c r="C27" s="31"/>
      <c r="D27" s="8" t="s">
        <v>1189</v>
      </c>
      <c r="E27" s="28">
        <v>0</v>
      </c>
      <c r="F27" s="27"/>
      <c r="G27" s="27"/>
      <c r="H27" s="26"/>
      <c r="I27" s="27"/>
      <c r="J27" s="27"/>
      <c r="K27" s="21" t="s">
        <v>777</v>
      </c>
      <c r="L27" s="8"/>
      <c r="M27" s="8">
        <v>1</v>
      </c>
      <c r="N27" s="8">
        <v>0</v>
      </c>
      <c r="O27" s="8"/>
      <c r="P27" s="8">
        <f t="shared" si="8"/>
        <v>0</v>
      </c>
      <c r="Q27" s="8"/>
      <c r="R27" s="8">
        <f t="shared" si="0"/>
        <v>0</v>
      </c>
      <c r="S27" s="8">
        <f t="shared" si="1"/>
        <v>0</v>
      </c>
      <c r="T27" s="8">
        <v>0</v>
      </c>
      <c r="U27" s="8">
        <v>0</v>
      </c>
      <c r="V27" s="8">
        <f>M27*J27*275</f>
        <v>0</v>
      </c>
      <c r="W27" s="8">
        <f t="shared" si="9"/>
        <v>0</v>
      </c>
      <c r="X27" s="8">
        <f>S27*2*275*J27</f>
        <v>0</v>
      </c>
      <c r="Y27" s="9">
        <f t="shared" si="3"/>
        <v>0</v>
      </c>
      <c r="Z27" s="9">
        <f t="shared" si="4"/>
        <v>0</v>
      </c>
      <c r="AA27" s="9">
        <f t="shared" si="5"/>
        <v>0</v>
      </c>
      <c r="AB27" s="89">
        <f t="shared" si="6"/>
        <v>0</v>
      </c>
      <c r="AC27" s="9">
        <f t="shared" si="7"/>
        <v>0</v>
      </c>
      <c r="AD27" s="89">
        <v>0</v>
      </c>
      <c r="AE27" s="9"/>
      <c r="AF27" s="91"/>
    </row>
    <row r="28" spans="1:32" ht="16.5" hidden="1" thickBot="1" x14ac:dyDescent="0.3">
      <c r="A28" s="7">
        <v>26</v>
      </c>
      <c r="B28" s="21" t="s">
        <v>300</v>
      </c>
      <c r="C28" s="31"/>
      <c r="D28" s="8" t="s">
        <v>1189</v>
      </c>
      <c r="E28" s="28">
        <v>0</v>
      </c>
      <c r="F28" s="27"/>
      <c r="G28" s="27"/>
      <c r="H28" s="26"/>
      <c r="I28" s="27"/>
      <c r="J28" s="27"/>
      <c r="K28" s="21" t="s">
        <v>778</v>
      </c>
      <c r="L28" s="8"/>
      <c r="M28" s="8">
        <v>1</v>
      </c>
      <c r="N28" s="8">
        <v>0</v>
      </c>
      <c r="O28" s="8"/>
      <c r="P28" s="8">
        <f t="shared" si="8"/>
        <v>0</v>
      </c>
      <c r="Q28" s="8"/>
      <c r="R28" s="8">
        <f t="shared" si="0"/>
        <v>0</v>
      </c>
      <c r="S28" s="8">
        <f t="shared" si="1"/>
        <v>0</v>
      </c>
      <c r="T28" s="8">
        <v>0</v>
      </c>
      <c r="U28" s="8">
        <v>0</v>
      </c>
      <c r="V28" s="8">
        <f>M28*J28*275</f>
        <v>0</v>
      </c>
      <c r="W28" s="8">
        <f t="shared" si="9"/>
        <v>0</v>
      </c>
      <c r="X28" s="8">
        <f>S28*2*275*J28</f>
        <v>0</v>
      </c>
      <c r="Y28" s="9">
        <f t="shared" si="3"/>
        <v>0</v>
      </c>
      <c r="Z28" s="9">
        <f t="shared" si="4"/>
        <v>0</v>
      </c>
      <c r="AA28" s="9">
        <f t="shared" si="5"/>
        <v>0</v>
      </c>
      <c r="AB28" s="89">
        <f t="shared" si="6"/>
        <v>0</v>
      </c>
      <c r="AC28" s="9">
        <f t="shared" si="7"/>
        <v>0</v>
      </c>
      <c r="AD28" s="89">
        <v>0</v>
      </c>
      <c r="AE28" s="9"/>
      <c r="AF28" s="91"/>
    </row>
    <row r="29" spans="1:32" ht="16.5" hidden="1" thickBot="1" x14ac:dyDescent="0.3">
      <c r="A29" s="7">
        <v>27</v>
      </c>
      <c r="B29" s="22" t="s">
        <v>301</v>
      </c>
      <c r="C29" s="32"/>
      <c r="D29" s="8" t="s">
        <v>1190</v>
      </c>
      <c r="E29" s="28">
        <v>0</v>
      </c>
      <c r="F29" s="27"/>
      <c r="G29" s="27"/>
      <c r="H29" s="26"/>
      <c r="I29" s="27"/>
      <c r="J29" s="27"/>
      <c r="K29" s="22" t="s">
        <v>779</v>
      </c>
      <c r="L29" s="8"/>
      <c r="M29" s="8">
        <v>1</v>
      </c>
      <c r="N29" s="8">
        <v>0</v>
      </c>
      <c r="O29" s="8"/>
      <c r="P29" s="8">
        <f t="shared" si="8"/>
        <v>0</v>
      </c>
      <c r="Q29" s="8"/>
      <c r="R29" s="8">
        <f t="shared" si="0"/>
        <v>0</v>
      </c>
      <c r="S29" s="8">
        <f t="shared" si="1"/>
        <v>0</v>
      </c>
      <c r="T29" s="8">
        <v>0</v>
      </c>
      <c r="U29" s="8">
        <v>0</v>
      </c>
      <c r="V29" s="8">
        <f>M29*J29*275</f>
        <v>0</v>
      </c>
      <c r="W29" s="8">
        <f t="shared" si="9"/>
        <v>0</v>
      </c>
      <c r="X29" s="8">
        <f>S29*2*275*J29</f>
        <v>0</v>
      </c>
      <c r="Y29" s="9">
        <f t="shared" si="3"/>
        <v>0</v>
      </c>
      <c r="Z29" s="9">
        <f t="shared" si="4"/>
        <v>0</v>
      </c>
      <c r="AA29" s="9">
        <f t="shared" si="5"/>
        <v>0</v>
      </c>
      <c r="AB29" s="89">
        <f t="shared" si="6"/>
        <v>0</v>
      </c>
      <c r="AC29" s="9">
        <f t="shared" si="7"/>
        <v>0</v>
      </c>
      <c r="AD29" s="89">
        <v>0</v>
      </c>
      <c r="AE29" s="9"/>
      <c r="AF29" s="91"/>
    </row>
    <row r="30" spans="1:32" ht="16.5" hidden="1" thickBot="1" x14ac:dyDescent="0.3">
      <c r="A30" s="7">
        <v>28</v>
      </c>
      <c r="B30" s="21" t="s">
        <v>302</v>
      </c>
      <c r="C30" s="31"/>
      <c r="D30" s="8" t="s">
        <v>1189</v>
      </c>
      <c r="E30" s="28">
        <v>0</v>
      </c>
      <c r="F30" s="27"/>
      <c r="G30" s="27"/>
      <c r="H30" s="26"/>
      <c r="I30" s="27"/>
      <c r="J30" s="27"/>
      <c r="K30" s="21" t="s">
        <v>780</v>
      </c>
      <c r="L30" s="8"/>
      <c r="M30" s="8">
        <v>1</v>
      </c>
      <c r="N30" s="8">
        <v>0</v>
      </c>
      <c r="O30" s="8"/>
      <c r="P30" s="8">
        <f t="shared" si="8"/>
        <v>0</v>
      </c>
      <c r="Q30" s="8"/>
      <c r="R30" s="8">
        <f t="shared" si="0"/>
        <v>0</v>
      </c>
      <c r="S30" s="8">
        <f t="shared" si="1"/>
        <v>0</v>
      </c>
      <c r="T30" s="8">
        <v>0</v>
      </c>
      <c r="U30" s="8">
        <v>0</v>
      </c>
      <c r="V30" s="8">
        <f>M30*J30*275</f>
        <v>0</v>
      </c>
      <c r="W30" s="8">
        <f t="shared" si="9"/>
        <v>0</v>
      </c>
      <c r="X30" s="8">
        <f>S30*2*275*J30</f>
        <v>0</v>
      </c>
      <c r="Y30" s="9">
        <f t="shared" si="3"/>
        <v>0</v>
      </c>
      <c r="Z30" s="9">
        <f t="shared" si="4"/>
        <v>0</v>
      </c>
      <c r="AA30" s="9">
        <f t="shared" si="5"/>
        <v>0</v>
      </c>
      <c r="AB30" s="89">
        <f t="shared" si="6"/>
        <v>0</v>
      </c>
      <c r="AC30" s="9">
        <f t="shared" si="7"/>
        <v>0</v>
      </c>
      <c r="AD30" s="89">
        <v>0</v>
      </c>
      <c r="AE30" s="9"/>
      <c r="AF30" s="91"/>
    </row>
    <row r="31" spans="1:32" ht="16.5" hidden="1" thickBot="1" x14ac:dyDescent="0.3">
      <c r="A31" s="7">
        <v>29</v>
      </c>
      <c r="B31" s="21" t="s">
        <v>303</v>
      </c>
      <c r="C31" s="31"/>
      <c r="D31" s="8" t="s">
        <v>1190</v>
      </c>
      <c r="E31" s="28">
        <v>0</v>
      </c>
      <c r="F31" s="27"/>
      <c r="G31" s="27"/>
      <c r="H31" s="26"/>
      <c r="I31" s="27"/>
      <c r="J31" s="27"/>
      <c r="K31" s="21" t="s">
        <v>781</v>
      </c>
      <c r="L31" s="8"/>
      <c r="M31" s="8">
        <v>1</v>
      </c>
      <c r="N31" s="8">
        <v>0</v>
      </c>
      <c r="O31" s="8"/>
      <c r="P31" s="8">
        <f t="shared" si="8"/>
        <v>0</v>
      </c>
      <c r="Q31" s="8"/>
      <c r="R31" s="8">
        <f t="shared" si="0"/>
        <v>0</v>
      </c>
      <c r="S31" s="8">
        <f t="shared" si="1"/>
        <v>0</v>
      </c>
      <c r="T31" s="8">
        <v>0</v>
      </c>
      <c r="U31" s="8">
        <v>0</v>
      </c>
      <c r="V31" s="8">
        <f>M31*J31*275</f>
        <v>0</v>
      </c>
      <c r="W31" s="8">
        <f t="shared" si="9"/>
        <v>0</v>
      </c>
      <c r="X31" s="8">
        <f>S31*2*275*J31</f>
        <v>0</v>
      </c>
      <c r="Y31" s="9">
        <f t="shared" si="3"/>
        <v>0</v>
      </c>
      <c r="Z31" s="9">
        <f t="shared" si="4"/>
        <v>0</v>
      </c>
      <c r="AA31" s="9">
        <f t="shared" si="5"/>
        <v>0</v>
      </c>
      <c r="AB31" s="89">
        <f t="shared" si="6"/>
        <v>0</v>
      </c>
      <c r="AC31" s="9">
        <f t="shared" si="7"/>
        <v>0</v>
      </c>
      <c r="AD31" s="89">
        <v>0</v>
      </c>
      <c r="AE31" s="9"/>
      <c r="AF31" s="91"/>
    </row>
    <row r="32" spans="1:32" ht="16.5" hidden="1" thickBot="1" x14ac:dyDescent="0.3">
      <c r="A32" s="7">
        <v>30</v>
      </c>
      <c r="B32" s="21" t="s">
        <v>304</v>
      </c>
      <c r="C32" s="31"/>
      <c r="D32" s="8" t="s">
        <v>1189</v>
      </c>
      <c r="E32" s="28">
        <v>0</v>
      </c>
      <c r="F32" s="27"/>
      <c r="G32" s="27"/>
      <c r="H32" s="26"/>
      <c r="I32" s="27"/>
      <c r="J32" s="27"/>
      <c r="K32" s="21" t="s">
        <v>782</v>
      </c>
      <c r="L32" s="8"/>
      <c r="M32" s="8">
        <v>1</v>
      </c>
      <c r="N32" s="8">
        <v>0</v>
      </c>
      <c r="O32" s="8"/>
      <c r="P32" s="8">
        <f t="shared" si="8"/>
        <v>0</v>
      </c>
      <c r="Q32" s="8"/>
      <c r="R32" s="8">
        <f t="shared" si="0"/>
        <v>0</v>
      </c>
      <c r="S32" s="8">
        <f t="shared" si="1"/>
        <v>0</v>
      </c>
      <c r="T32" s="8">
        <v>0</v>
      </c>
      <c r="U32" s="8">
        <v>0</v>
      </c>
      <c r="V32" s="8">
        <f>M32*J32*275</f>
        <v>0</v>
      </c>
      <c r="W32" s="8">
        <f t="shared" si="9"/>
        <v>0</v>
      </c>
      <c r="X32" s="8">
        <f>S32*2*275*J32</f>
        <v>0</v>
      </c>
      <c r="Y32" s="9">
        <f t="shared" si="3"/>
        <v>0</v>
      </c>
      <c r="Z32" s="9">
        <f t="shared" si="4"/>
        <v>0</v>
      </c>
      <c r="AA32" s="9">
        <f t="shared" si="5"/>
        <v>0</v>
      </c>
      <c r="AB32" s="89">
        <f t="shared" si="6"/>
        <v>0</v>
      </c>
      <c r="AC32" s="9">
        <f t="shared" si="7"/>
        <v>0</v>
      </c>
      <c r="AD32" s="89">
        <v>0</v>
      </c>
      <c r="AE32" s="9"/>
      <c r="AF32" s="91"/>
    </row>
    <row r="33" spans="1:33" ht="16.5" hidden="1" thickBot="1" x14ac:dyDescent="0.3">
      <c r="A33" s="7">
        <v>31</v>
      </c>
      <c r="B33" s="21" t="s">
        <v>305</v>
      </c>
      <c r="C33" s="31"/>
      <c r="D33" s="8" t="s">
        <v>1189</v>
      </c>
      <c r="E33" s="28">
        <v>0</v>
      </c>
      <c r="F33" s="27"/>
      <c r="G33" s="27"/>
      <c r="H33" s="26"/>
      <c r="I33" s="27"/>
      <c r="J33" s="27"/>
      <c r="K33" s="21" t="s">
        <v>783</v>
      </c>
      <c r="L33" s="8"/>
      <c r="M33" s="11">
        <v>1</v>
      </c>
      <c r="N33" s="8">
        <v>0</v>
      </c>
      <c r="O33" s="8"/>
      <c r="P33" s="8">
        <f t="shared" si="8"/>
        <v>0</v>
      </c>
      <c r="Q33" s="8"/>
      <c r="R33" s="8">
        <f t="shared" si="0"/>
        <v>0</v>
      </c>
      <c r="S33" s="8">
        <f t="shared" si="1"/>
        <v>0</v>
      </c>
      <c r="T33" s="8">
        <v>0</v>
      </c>
      <c r="U33" s="8">
        <v>0</v>
      </c>
      <c r="V33" s="8">
        <f>M33*J33*275</f>
        <v>0</v>
      </c>
      <c r="W33" s="8">
        <f t="shared" si="9"/>
        <v>0</v>
      </c>
      <c r="X33" s="8">
        <f>S33*2*275*J33</f>
        <v>0</v>
      </c>
      <c r="Y33" s="9">
        <f t="shared" si="3"/>
        <v>0</v>
      </c>
      <c r="Z33" s="9">
        <f t="shared" si="4"/>
        <v>0</v>
      </c>
      <c r="AA33" s="9">
        <f t="shared" si="5"/>
        <v>0</v>
      </c>
      <c r="AB33" s="89">
        <f t="shared" si="6"/>
        <v>0</v>
      </c>
      <c r="AC33" s="9">
        <f t="shared" si="7"/>
        <v>0</v>
      </c>
      <c r="AD33" s="89">
        <v>0</v>
      </c>
      <c r="AE33" s="9"/>
      <c r="AF33" s="91"/>
    </row>
    <row r="34" spans="1:33" ht="16.5" hidden="1" thickBot="1" x14ac:dyDescent="0.3">
      <c r="A34" s="7">
        <v>32</v>
      </c>
      <c r="B34" s="21" t="s">
        <v>306</v>
      </c>
      <c r="C34" s="31"/>
      <c r="D34" s="8" t="s">
        <v>1189</v>
      </c>
      <c r="E34" s="28">
        <v>0</v>
      </c>
      <c r="F34" s="27"/>
      <c r="G34" s="27"/>
      <c r="H34" s="26"/>
      <c r="I34" s="27"/>
      <c r="J34" s="27"/>
      <c r="K34" s="21" t="s">
        <v>784</v>
      </c>
      <c r="L34" s="8"/>
      <c r="M34" s="11">
        <v>1</v>
      </c>
      <c r="N34" s="8">
        <v>0</v>
      </c>
      <c r="O34" s="8"/>
      <c r="P34" s="8">
        <f t="shared" si="8"/>
        <v>0</v>
      </c>
      <c r="Q34" s="8"/>
      <c r="R34" s="8">
        <f t="shared" si="0"/>
        <v>0</v>
      </c>
      <c r="S34" s="8">
        <f t="shared" si="1"/>
        <v>0</v>
      </c>
      <c r="T34" s="8">
        <v>0</v>
      </c>
      <c r="U34" s="8">
        <v>0</v>
      </c>
      <c r="V34" s="8">
        <f>M34*J34*275</f>
        <v>0</v>
      </c>
      <c r="W34" s="8">
        <f t="shared" si="9"/>
        <v>0</v>
      </c>
      <c r="X34" s="8">
        <f>S34*2*275*J34</f>
        <v>0</v>
      </c>
      <c r="Y34" s="9">
        <f t="shared" si="3"/>
        <v>0</v>
      </c>
      <c r="Z34" s="9">
        <f t="shared" si="4"/>
        <v>0</v>
      </c>
      <c r="AA34" s="9">
        <f t="shared" si="5"/>
        <v>0</v>
      </c>
      <c r="AB34" s="89">
        <f t="shared" si="6"/>
        <v>0</v>
      </c>
      <c r="AC34" s="9">
        <f t="shared" si="7"/>
        <v>0</v>
      </c>
      <c r="AD34" s="89">
        <v>0</v>
      </c>
      <c r="AE34" s="9"/>
      <c r="AF34" s="91"/>
    </row>
    <row r="35" spans="1:33" ht="16.5" hidden="1" thickBot="1" x14ac:dyDescent="0.3">
      <c r="A35" s="7">
        <v>33</v>
      </c>
      <c r="B35" s="21" t="s">
        <v>307</v>
      </c>
      <c r="C35" s="31"/>
      <c r="D35" s="8" t="s">
        <v>1189</v>
      </c>
      <c r="E35" s="28">
        <v>0</v>
      </c>
      <c r="F35" s="27"/>
      <c r="G35" s="27"/>
      <c r="H35" s="26"/>
      <c r="I35" s="27"/>
      <c r="J35" s="27"/>
      <c r="K35" s="21" t="s">
        <v>785</v>
      </c>
      <c r="L35" s="8"/>
      <c r="M35" s="11">
        <v>1</v>
      </c>
      <c r="N35" s="8">
        <v>0</v>
      </c>
      <c r="O35" s="8"/>
      <c r="P35" s="8">
        <f t="shared" si="8"/>
        <v>0</v>
      </c>
      <c r="Q35" s="8"/>
      <c r="R35" s="8">
        <f t="shared" si="0"/>
        <v>0</v>
      </c>
      <c r="S35" s="8">
        <f t="shared" si="1"/>
        <v>0</v>
      </c>
      <c r="T35" s="8">
        <v>0</v>
      </c>
      <c r="U35" s="8">
        <v>0</v>
      </c>
      <c r="V35" s="8">
        <f>M35*J35*275</f>
        <v>0</v>
      </c>
      <c r="W35" s="8">
        <f t="shared" si="9"/>
        <v>0</v>
      </c>
      <c r="X35" s="8">
        <f>S35*2*275*J35</f>
        <v>0</v>
      </c>
      <c r="Y35" s="9">
        <f t="shared" si="3"/>
        <v>0</v>
      </c>
      <c r="Z35" s="9">
        <f t="shared" si="4"/>
        <v>0</v>
      </c>
      <c r="AA35" s="9">
        <f t="shared" si="5"/>
        <v>0</v>
      </c>
      <c r="AB35" s="89">
        <f t="shared" si="6"/>
        <v>0</v>
      </c>
      <c r="AC35" s="9">
        <f t="shared" si="7"/>
        <v>0</v>
      </c>
      <c r="AD35" s="89">
        <v>0</v>
      </c>
      <c r="AE35" s="9"/>
      <c r="AF35" s="91"/>
    </row>
    <row r="36" spans="1:33" ht="16.5" hidden="1" thickBot="1" x14ac:dyDescent="0.3">
      <c r="A36" s="7">
        <v>34</v>
      </c>
      <c r="B36" s="22" t="s">
        <v>308</v>
      </c>
      <c r="C36" s="32"/>
      <c r="D36" s="8" t="s">
        <v>1190</v>
      </c>
      <c r="E36" s="28">
        <v>0</v>
      </c>
      <c r="F36" s="27"/>
      <c r="G36" s="27"/>
      <c r="H36" s="26"/>
      <c r="I36" s="27"/>
      <c r="J36" s="27"/>
      <c r="K36" s="22" t="s">
        <v>786</v>
      </c>
      <c r="L36" s="8"/>
      <c r="M36" s="11">
        <v>1</v>
      </c>
      <c r="N36" s="8">
        <v>0</v>
      </c>
      <c r="O36" s="8"/>
      <c r="P36" s="8">
        <f t="shared" si="8"/>
        <v>0</v>
      </c>
      <c r="Q36" s="8"/>
      <c r="R36" s="8">
        <f t="shared" si="0"/>
        <v>0</v>
      </c>
      <c r="S36" s="8">
        <f t="shared" si="1"/>
        <v>0</v>
      </c>
      <c r="T36" s="8">
        <v>0</v>
      </c>
      <c r="U36" s="8">
        <v>0</v>
      </c>
      <c r="V36" s="8">
        <f>M36*J36*275</f>
        <v>0</v>
      </c>
      <c r="W36" s="8">
        <f t="shared" si="9"/>
        <v>0</v>
      </c>
      <c r="X36" s="8">
        <f>S36*2*275*J36</f>
        <v>0</v>
      </c>
      <c r="Y36" s="9">
        <f t="shared" si="3"/>
        <v>0</v>
      </c>
      <c r="Z36" s="9">
        <f t="shared" si="4"/>
        <v>0</v>
      </c>
      <c r="AA36" s="9">
        <f t="shared" si="5"/>
        <v>0</v>
      </c>
      <c r="AB36" s="89">
        <f t="shared" si="6"/>
        <v>0</v>
      </c>
      <c r="AC36" s="9">
        <f t="shared" si="7"/>
        <v>0</v>
      </c>
      <c r="AD36" s="89">
        <v>0</v>
      </c>
      <c r="AE36" s="9"/>
      <c r="AF36" s="91"/>
    </row>
    <row r="37" spans="1:33" ht="16.5" hidden="1" thickBot="1" x14ac:dyDescent="0.3">
      <c r="A37" s="7">
        <v>35</v>
      </c>
      <c r="B37" s="21" t="s">
        <v>309</v>
      </c>
      <c r="C37" s="31"/>
      <c r="D37" s="8" t="s">
        <v>1189</v>
      </c>
      <c r="E37" s="28">
        <v>0</v>
      </c>
      <c r="F37" s="27"/>
      <c r="G37" s="27"/>
      <c r="H37" s="26"/>
      <c r="I37" s="27"/>
      <c r="J37" s="27"/>
      <c r="K37" s="21" t="s">
        <v>787</v>
      </c>
      <c r="L37" s="8"/>
      <c r="M37" s="11">
        <v>1</v>
      </c>
      <c r="N37" s="8">
        <v>0</v>
      </c>
      <c r="O37" s="8"/>
      <c r="P37" s="8">
        <f t="shared" si="8"/>
        <v>0</v>
      </c>
      <c r="Q37" s="8"/>
      <c r="R37" s="8">
        <f t="shared" si="0"/>
        <v>0</v>
      </c>
      <c r="S37" s="8">
        <f t="shared" si="1"/>
        <v>0</v>
      </c>
      <c r="T37" s="8">
        <v>0</v>
      </c>
      <c r="U37" s="8">
        <v>0</v>
      </c>
      <c r="V37" s="8">
        <f>M37*J37*275</f>
        <v>0</v>
      </c>
      <c r="W37" s="8">
        <f t="shared" si="9"/>
        <v>0</v>
      </c>
      <c r="X37" s="8">
        <f>S37*2*275*J37</f>
        <v>0</v>
      </c>
      <c r="Y37" s="9">
        <f t="shared" si="3"/>
        <v>0</v>
      </c>
      <c r="Z37" s="9">
        <f t="shared" si="4"/>
        <v>0</v>
      </c>
      <c r="AA37" s="9">
        <f t="shared" si="5"/>
        <v>0</v>
      </c>
      <c r="AB37" s="89">
        <f t="shared" si="6"/>
        <v>0</v>
      </c>
      <c r="AC37" s="9">
        <f t="shared" si="7"/>
        <v>0</v>
      </c>
      <c r="AD37" s="89">
        <v>0</v>
      </c>
      <c r="AE37" s="9"/>
      <c r="AF37" s="91"/>
    </row>
    <row r="38" spans="1:33" ht="16.5" hidden="1" thickBot="1" x14ac:dyDescent="0.3">
      <c r="A38" s="7">
        <v>36</v>
      </c>
      <c r="B38" s="22" t="s">
        <v>310</v>
      </c>
      <c r="C38" s="32"/>
      <c r="D38" s="8" t="s">
        <v>1190</v>
      </c>
      <c r="E38" s="28">
        <v>0</v>
      </c>
      <c r="F38" s="27"/>
      <c r="G38" s="27"/>
      <c r="H38" s="26"/>
      <c r="I38" s="27"/>
      <c r="J38" s="27"/>
      <c r="K38" s="22" t="s">
        <v>788</v>
      </c>
      <c r="L38" s="8"/>
      <c r="M38" s="12">
        <v>1</v>
      </c>
      <c r="N38" s="8">
        <v>0</v>
      </c>
      <c r="O38" s="8"/>
      <c r="P38" s="8">
        <f t="shared" si="8"/>
        <v>0</v>
      </c>
      <c r="Q38" s="8"/>
      <c r="R38" s="8">
        <f t="shared" si="0"/>
        <v>0</v>
      </c>
      <c r="S38" s="8">
        <f t="shared" si="1"/>
        <v>0</v>
      </c>
      <c r="T38" s="8">
        <v>0</v>
      </c>
      <c r="U38" s="8">
        <v>0</v>
      </c>
      <c r="V38" s="8">
        <f>M38*J38*275</f>
        <v>0</v>
      </c>
      <c r="W38" s="8">
        <f t="shared" si="9"/>
        <v>0</v>
      </c>
      <c r="X38" s="8">
        <f>S38*2*275*J38</f>
        <v>0</v>
      </c>
      <c r="Y38" s="9">
        <f t="shared" si="3"/>
        <v>0</v>
      </c>
      <c r="Z38" s="9">
        <f t="shared" si="4"/>
        <v>0</v>
      </c>
      <c r="AA38" s="9">
        <f t="shared" si="5"/>
        <v>0</v>
      </c>
      <c r="AB38" s="89">
        <f t="shared" si="6"/>
        <v>0</v>
      </c>
      <c r="AC38" s="9">
        <f t="shared" si="7"/>
        <v>0</v>
      </c>
      <c r="AD38" s="89">
        <v>0</v>
      </c>
      <c r="AE38" s="9"/>
      <c r="AF38" s="91"/>
    </row>
    <row r="39" spans="1:33" ht="16.5" hidden="1" thickBot="1" x14ac:dyDescent="0.3">
      <c r="A39" s="7">
        <v>37</v>
      </c>
      <c r="B39" s="21" t="s">
        <v>311</v>
      </c>
      <c r="C39" s="31"/>
      <c r="D39" s="8" t="s">
        <v>1189</v>
      </c>
      <c r="E39" s="28">
        <v>0</v>
      </c>
      <c r="F39" s="27"/>
      <c r="G39" s="27"/>
      <c r="H39" s="26"/>
      <c r="I39" s="27"/>
      <c r="J39" s="27"/>
      <c r="K39" s="21" t="s">
        <v>789</v>
      </c>
      <c r="L39" s="8"/>
      <c r="M39" s="11">
        <v>1</v>
      </c>
      <c r="N39" s="8">
        <v>0</v>
      </c>
      <c r="O39" s="8"/>
      <c r="P39" s="8">
        <f t="shared" si="8"/>
        <v>0</v>
      </c>
      <c r="Q39" s="8"/>
      <c r="R39" s="8">
        <f t="shared" si="0"/>
        <v>0</v>
      </c>
      <c r="S39" s="8">
        <f t="shared" si="1"/>
        <v>0</v>
      </c>
      <c r="T39" s="8">
        <v>0</v>
      </c>
      <c r="U39" s="8">
        <v>0</v>
      </c>
      <c r="V39" s="8">
        <f>M39*J39*275</f>
        <v>0</v>
      </c>
      <c r="W39" s="8">
        <f t="shared" si="9"/>
        <v>0</v>
      </c>
      <c r="X39" s="8">
        <f>S39*2*275*J39</f>
        <v>0</v>
      </c>
      <c r="Y39" s="9">
        <f t="shared" si="3"/>
        <v>0</v>
      </c>
      <c r="Z39" s="9">
        <f t="shared" si="4"/>
        <v>0</v>
      </c>
      <c r="AA39" s="9">
        <f t="shared" si="5"/>
        <v>0</v>
      </c>
      <c r="AB39" s="89">
        <f t="shared" si="6"/>
        <v>0</v>
      </c>
      <c r="AC39" s="9">
        <f t="shared" si="7"/>
        <v>0</v>
      </c>
      <c r="AD39" s="89">
        <v>0</v>
      </c>
      <c r="AE39" s="9"/>
      <c r="AF39" s="91"/>
    </row>
    <row r="40" spans="1:33" ht="16.5" hidden="1" thickBot="1" x14ac:dyDescent="0.3">
      <c r="A40" s="7">
        <v>38</v>
      </c>
      <c r="B40" s="22" t="s">
        <v>312</v>
      </c>
      <c r="C40" s="32"/>
      <c r="D40" s="8" t="s">
        <v>1190</v>
      </c>
      <c r="E40" s="28">
        <v>0</v>
      </c>
      <c r="F40" s="27"/>
      <c r="G40" s="27"/>
      <c r="H40" s="26"/>
      <c r="I40" s="27"/>
      <c r="J40" s="27"/>
      <c r="K40" s="22" t="s">
        <v>790</v>
      </c>
      <c r="L40" s="8"/>
      <c r="M40" s="11">
        <v>1</v>
      </c>
      <c r="N40" s="8">
        <v>0</v>
      </c>
      <c r="O40" s="8"/>
      <c r="P40" s="8">
        <f t="shared" si="8"/>
        <v>0</v>
      </c>
      <c r="Q40" s="8"/>
      <c r="R40" s="8">
        <f t="shared" si="0"/>
        <v>0</v>
      </c>
      <c r="S40" s="8">
        <f t="shared" si="1"/>
        <v>0</v>
      </c>
      <c r="T40" s="8">
        <v>0</v>
      </c>
      <c r="U40" s="8">
        <v>0</v>
      </c>
      <c r="V40" s="8">
        <f>M40*J40*275</f>
        <v>0</v>
      </c>
      <c r="W40" s="8">
        <f t="shared" si="9"/>
        <v>0</v>
      </c>
      <c r="X40" s="8">
        <f>S40*2*275*J40</f>
        <v>0</v>
      </c>
      <c r="Y40" s="9">
        <f t="shared" si="3"/>
        <v>0</v>
      </c>
      <c r="Z40" s="9">
        <f t="shared" si="4"/>
        <v>0</v>
      </c>
      <c r="AA40" s="9">
        <f t="shared" si="5"/>
        <v>0</v>
      </c>
      <c r="AB40" s="89">
        <f t="shared" si="6"/>
        <v>0</v>
      </c>
      <c r="AC40" s="9">
        <f t="shared" si="7"/>
        <v>0</v>
      </c>
      <c r="AD40" s="89">
        <v>0</v>
      </c>
      <c r="AE40" s="9"/>
      <c r="AF40" s="91"/>
    </row>
    <row r="41" spans="1:33" ht="16.5" hidden="1" thickBot="1" x14ac:dyDescent="0.3">
      <c r="A41" s="7">
        <v>39</v>
      </c>
      <c r="B41" s="21" t="s">
        <v>313</v>
      </c>
      <c r="C41" s="31"/>
      <c r="D41" s="8" t="s">
        <v>1189</v>
      </c>
      <c r="E41" s="28">
        <v>0</v>
      </c>
      <c r="F41" s="27"/>
      <c r="G41" s="27"/>
      <c r="H41" s="26"/>
      <c r="I41" s="27"/>
      <c r="J41" s="27"/>
      <c r="K41" s="21" t="s">
        <v>791</v>
      </c>
      <c r="L41" s="8"/>
      <c r="M41" s="12">
        <v>6</v>
      </c>
      <c r="N41" s="8">
        <v>0</v>
      </c>
      <c r="O41" s="8"/>
      <c r="P41" s="8">
        <f t="shared" si="8"/>
        <v>0</v>
      </c>
      <c r="Q41" s="8"/>
      <c r="R41" s="8">
        <f t="shared" si="0"/>
        <v>0</v>
      </c>
      <c r="S41" s="8">
        <f t="shared" si="1"/>
        <v>0</v>
      </c>
      <c r="T41" s="8">
        <v>0</v>
      </c>
      <c r="U41" s="8">
        <v>0</v>
      </c>
      <c r="V41" s="8">
        <f>M41*J41*275</f>
        <v>0</v>
      </c>
      <c r="W41" s="8">
        <f t="shared" si="9"/>
        <v>0</v>
      </c>
      <c r="X41" s="8">
        <f>S41*2*275*J41</f>
        <v>0</v>
      </c>
      <c r="Y41" s="9">
        <f t="shared" si="3"/>
        <v>0</v>
      </c>
      <c r="Z41" s="9">
        <f t="shared" si="4"/>
        <v>0</v>
      </c>
      <c r="AA41" s="9">
        <f t="shared" si="5"/>
        <v>0</v>
      </c>
      <c r="AB41" s="89">
        <f t="shared" si="6"/>
        <v>0</v>
      </c>
      <c r="AC41" s="9">
        <f t="shared" si="7"/>
        <v>0</v>
      </c>
      <c r="AD41" s="89">
        <v>0</v>
      </c>
      <c r="AE41" s="9"/>
      <c r="AF41" s="91"/>
    </row>
    <row r="42" spans="1:33" ht="16.5" hidden="1" thickBot="1" x14ac:dyDescent="0.3">
      <c r="A42" s="7">
        <v>40</v>
      </c>
      <c r="B42" s="21" t="s">
        <v>314</v>
      </c>
      <c r="C42" s="31"/>
      <c r="D42" s="8" t="s">
        <v>1189</v>
      </c>
      <c r="E42" s="28">
        <v>0</v>
      </c>
      <c r="F42" s="27"/>
      <c r="G42" s="27"/>
      <c r="H42" s="26"/>
      <c r="I42" s="27"/>
      <c r="J42" s="27"/>
      <c r="K42" s="21" t="s">
        <v>792</v>
      </c>
      <c r="L42" s="8"/>
      <c r="M42" s="11">
        <v>1</v>
      </c>
      <c r="N42" s="8">
        <v>0</v>
      </c>
      <c r="O42" s="8"/>
      <c r="P42" s="8">
        <f t="shared" si="8"/>
        <v>0</v>
      </c>
      <c r="Q42" s="8"/>
      <c r="R42" s="8">
        <f t="shared" si="0"/>
        <v>0</v>
      </c>
      <c r="S42" s="8">
        <f t="shared" si="1"/>
        <v>0</v>
      </c>
      <c r="T42" s="8">
        <v>0</v>
      </c>
      <c r="U42" s="8">
        <v>0</v>
      </c>
      <c r="V42" s="8">
        <f>M42*J42*275</f>
        <v>0</v>
      </c>
      <c r="W42" s="8">
        <f t="shared" si="9"/>
        <v>0</v>
      </c>
      <c r="X42" s="8">
        <f>S42*2*275*J42</f>
        <v>0</v>
      </c>
      <c r="Y42" s="9">
        <f t="shared" si="3"/>
        <v>0</v>
      </c>
      <c r="Z42" s="9">
        <f t="shared" si="4"/>
        <v>0</v>
      </c>
      <c r="AA42" s="9">
        <f t="shared" si="5"/>
        <v>0</v>
      </c>
      <c r="AB42" s="89">
        <f t="shared" si="6"/>
        <v>0</v>
      </c>
      <c r="AC42" s="9">
        <f t="shared" si="7"/>
        <v>0</v>
      </c>
      <c r="AD42" s="89">
        <v>0</v>
      </c>
      <c r="AE42" s="9"/>
      <c r="AF42" s="91"/>
    </row>
    <row r="43" spans="1:33" ht="16.5" hidden="1" thickBot="1" x14ac:dyDescent="0.3">
      <c r="A43" s="7">
        <v>41</v>
      </c>
      <c r="B43" s="21" t="s">
        <v>315</v>
      </c>
      <c r="C43" s="31"/>
      <c r="D43" s="8" t="s">
        <v>1189</v>
      </c>
      <c r="E43" s="28">
        <v>0</v>
      </c>
      <c r="F43" s="27"/>
      <c r="G43" s="27"/>
      <c r="H43" s="26"/>
      <c r="I43" s="27"/>
      <c r="J43" s="27"/>
      <c r="K43" s="21" t="s">
        <v>793</v>
      </c>
      <c r="L43" s="8"/>
      <c r="M43" s="12">
        <v>1</v>
      </c>
      <c r="N43" s="8">
        <v>0</v>
      </c>
      <c r="O43" s="8"/>
      <c r="P43" s="8">
        <f t="shared" si="8"/>
        <v>0</v>
      </c>
      <c r="Q43" s="8"/>
      <c r="R43" s="8">
        <f t="shared" si="0"/>
        <v>0</v>
      </c>
      <c r="S43" s="8">
        <f t="shared" si="1"/>
        <v>0</v>
      </c>
      <c r="T43" s="8">
        <v>0</v>
      </c>
      <c r="U43" s="8">
        <v>0</v>
      </c>
      <c r="V43" s="8">
        <f>M43*J43*275</f>
        <v>0</v>
      </c>
      <c r="W43" s="8">
        <f t="shared" si="9"/>
        <v>0</v>
      </c>
      <c r="X43" s="8">
        <f>S43*2*275*J43</f>
        <v>0</v>
      </c>
      <c r="Y43" s="9">
        <f t="shared" si="3"/>
        <v>0</v>
      </c>
      <c r="Z43" s="9">
        <f t="shared" si="4"/>
        <v>0</v>
      </c>
      <c r="AA43" s="9">
        <f t="shared" si="5"/>
        <v>0</v>
      </c>
      <c r="AB43" s="89">
        <f t="shared" si="6"/>
        <v>0</v>
      </c>
      <c r="AC43" s="9">
        <f t="shared" si="7"/>
        <v>0</v>
      </c>
      <c r="AD43" s="89">
        <v>0</v>
      </c>
      <c r="AE43" s="9"/>
      <c r="AF43" s="91"/>
    </row>
    <row r="44" spans="1:33" ht="16.5" hidden="1" thickBot="1" x14ac:dyDescent="0.3">
      <c r="A44" s="7">
        <v>42</v>
      </c>
      <c r="B44" s="21" t="s">
        <v>316</v>
      </c>
      <c r="C44" s="31"/>
      <c r="D44" s="8" t="s">
        <v>1189</v>
      </c>
      <c r="E44" s="28">
        <v>0</v>
      </c>
      <c r="F44" s="27"/>
      <c r="G44" s="27"/>
      <c r="H44" s="26"/>
      <c r="I44" s="27"/>
      <c r="J44" s="27"/>
      <c r="K44" s="21" t="s">
        <v>794</v>
      </c>
      <c r="L44" s="8"/>
      <c r="M44" s="12">
        <v>1</v>
      </c>
      <c r="N44" s="8">
        <v>0</v>
      </c>
      <c r="O44" s="8"/>
      <c r="P44" s="8">
        <f t="shared" si="8"/>
        <v>0</v>
      </c>
      <c r="Q44" s="8"/>
      <c r="R44" s="8">
        <f t="shared" si="0"/>
        <v>0</v>
      </c>
      <c r="S44" s="8">
        <f t="shared" si="1"/>
        <v>0</v>
      </c>
      <c r="T44" s="8">
        <v>0</v>
      </c>
      <c r="U44" s="8">
        <v>0</v>
      </c>
      <c r="V44" s="8">
        <f>M44*J44*275</f>
        <v>0</v>
      </c>
      <c r="W44" s="8">
        <f t="shared" si="9"/>
        <v>0</v>
      </c>
      <c r="X44" s="8">
        <f>S44*2*275*J44</f>
        <v>0</v>
      </c>
      <c r="Y44" s="9">
        <f t="shared" si="3"/>
        <v>0</v>
      </c>
      <c r="Z44" s="9">
        <f t="shared" si="4"/>
        <v>0</v>
      </c>
      <c r="AA44" s="9">
        <f t="shared" si="5"/>
        <v>0</v>
      </c>
      <c r="AB44" s="89">
        <f t="shared" si="6"/>
        <v>0</v>
      </c>
      <c r="AC44" s="9">
        <f t="shared" si="7"/>
        <v>0</v>
      </c>
      <c r="AD44" s="89">
        <v>0</v>
      </c>
      <c r="AE44" s="9"/>
      <c r="AF44" s="91"/>
    </row>
    <row r="45" spans="1:33" ht="16.5" hidden="1" thickBot="1" x14ac:dyDescent="0.3">
      <c r="A45" s="7">
        <v>43</v>
      </c>
      <c r="B45" s="21" t="s">
        <v>317</v>
      </c>
      <c r="C45" s="31"/>
      <c r="D45" s="8" t="s">
        <v>1189</v>
      </c>
      <c r="E45" s="28">
        <v>0</v>
      </c>
      <c r="F45" s="27"/>
      <c r="G45" s="27"/>
      <c r="H45" s="26"/>
      <c r="I45" s="27"/>
      <c r="J45" s="27"/>
      <c r="K45" s="21" t="s">
        <v>795</v>
      </c>
      <c r="L45" s="8"/>
      <c r="M45" s="12">
        <v>1</v>
      </c>
      <c r="N45" s="8">
        <v>0</v>
      </c>
      <c r="O45" s="8"/>
      <c r="P45" s="8">
        <f t="shared" si="8"/>
        <v>0</v>
      </c>
      <c r="Q45" s="8"/>
      <c r="R45" s="8">
        <f t="shared" si="0"/>
        <v>0</v>
      </c>
      <c r="S45" s="8">
        <f t="shared" si="1"/>
        <v>0</v>
      </c>
      <c r="T45" s="8">
        <v>0</v>
      </c>
      <c r="U45" s="8">
        <v>0</v>
      </c>
      <c r="V45" s="8">
        <f>M45*J45*275</f>
        <v>0</v>
      </c>
      <c r="W45" s="8">
        <f t="shared" si="9"/>
        <v>0</v>
      </c>
      <c r="X45" s="8">
        <f>S45*2*275*J45</f>
        <v>0</v>
      </c>
      <c r="Y45" s="9">
        <f t="shared" si="3"/>
        <v>0</v>
      </c>
      <c r="Z45" s="9">
        <f t="shared" si="4"/>
        <v>0</v>
      </c>
      <c r="AA45" s="9">
        <f t="shared" si="5"/>
        <v>0</v>
      </c>
      <c r="AB45" s="89">
        <f t="shared" si="6"/>
        <v>0</v>
      </c>
      <c r="AC45" s="9">
        <f t="shared" si="7"/>
        <v>0</v>
      </c>
      <c r="AD45" s="89">
        <v>0</v>
      </c>
      <c r="AE45" s="9"/>
      <c r="AF45" s="91"/>
    </row>
    <row r="46" spans="1:33" ht="16.5" hidden="1" thickBot="1" x14ac:dyDescent="0.3">
      <c r="A46" s="7">
        <v>44</v>
      </c>
      <c r="B46" s="21" t="s">
        <v>318</v>
      </c>
      <c r="C46" s="31"/>
      <c r="D46" s="8" t="s">
        <v>1189</v>
      </c>
      <c r="E46" s="28">
        <v>0</v>
      </c>
      <c r="F46" s="27"/>
      <c r="G46" s="27"/>
      <c r="H46" s="26"/>
      <c r="I46" s="27"/>
      <c r="J46" s="27"/>
      <c r="K46" s="21" t="s">
        <v>796</v>
      </c>
      <c r="L46" s="8"/>
      <c r="M46" s="12">
        <v>1</v>
      </c>
      <c r="N46" s="8">
        <v>0</v>
      </c>
      <c r="O46" s="8"/>
      <c r="P46" s="8">
        <f t="shared" si="8"/>
        <v>0</v>
      </c>
      <c r="Q46" s="8"/>
      <c r="R46" s="8">
        <f t="shared" si="0"/>
        <v>0</v>
      </c>
      <c r="S46" s="8">
        <f t="shared" si="1"/>
        <v>0</v>
      </c>
      <c r="T46" s="8">
        <v>0</v>
      </c>
      <c r="U46" s="8">
        <v>0</v>
      </c>
      <c r="V46" s="8">
        <f>M46*J46*275</f>
        <v>0</v>
      </c>
      <c r="W46" s="8">
        <f t="shared" si="9"/>
        <v>0</v>
      </c>
      <c r="X46" s="8">
        <f>S46*2*275*J46</f>
        <v>0</v>
      </c>
      <c r="Y46" s="9">
        <f t="shared" si="3"/>
        <v>0</v>
      </c>
      <c r="Z46" s="9">
        <f t="shared" si="4"/>
        <v>0</v>
      </c>
      <c r="AA46" s="9">
        <f t="shared" si="5"/>
        <v>0</v>
      </c>
      <c r="AB46" s="89">
        <f t="shared" si="6"/>
        <v>0</v>
      </c>
      <c r="AC46" s="9">
        <f t="shared" si="7"/>
        <v>0</v>
      </c>
      <c r="AD46" s="89">
        <v>0</v>
      </c>
      <c r="AE46" s="9"/>
      <c r="AF46" s="91"/>
      <c r="AG46" s="13"/>
    </row>
    <row r="47" spans="1:33" ht="16.5" hidden="1" thickBot="1" x14ac:dyDescent="0.3">
      <c r="A47" s="7">
        <v>45</v>
      </c>
      <c r="B47" s="22" t="s">
        <v>319</v>
      </c>
      <c r="C47" s="32"/>
      <c r="D47" s="8" t="s">
        <v>1190</v>
      </c>
      <c r="E47" s="28">
        <v>0</v>
      </c>
      <c r="F47" s="27"/>
      <c r="G47" s="27"/>
      <c r="H47" s="26"/>
      <c r="I47" s="27"/>
      <c r="J47" s="27"/>
      <c r="K47" s="22" t="s">
        <v>251</v>
      </c>
      <c r="L47" s="8"/>
      <c r="M47" s="12">
        <v>1</v>
      </c>
      <c r="N47" s="8">
        <v>0</v>
      </c>
      <c r="O47" s="8"/>
      <c r="P47" s="8">
        <f t="shared" si="8"/>
        <v>0</v>
      </c>
      <c r="Q47" s="8"/>
      <c r="R47" s="8">
        <f t="shared" si="0"/>
        <v>0</v>
      </c>
      <c r="S47" s="8">
        <f t="shared" si="1"/>
        <v>0</v>
      </c>
      <c r="T47" s="8">
        <v>0</v>
      </c>
      <c r="U47" s="8">
        <v>0</v>
      </c>
      <c r="V47" s="8">
        <f>M47*J47*275</f>
        <v>0</v>
      </c>
      <c r="W47" s="8">
        <f t="shared" si="9"/>
        <v>0</v>
      </c>
      <c r="X47" s="8">
        <f>S47*2*275*J47</f>
        <v>0</v>
      </c>
      <c r="Y47" s="9">
        <f t="shared" si="3"/>
        <v>0</v>
      </c>
      <c r="Z47" s="9">
        <f t="shared" si="4"/>
        <v>0</v>
      </c>
      <c r="AA47" s="9">
        <f t="shared" si="5"/>
        <v>0</v>
      </c>
      <c r="AB47" s="89">
        <f t="shared" si="6"/>
        <v>0</v>
      </c>
      <c r="AC47" s="9">
        <f t="shared" si="7"/>
        <v>0</v>
      </c>
      <c r="AD47" s="89">
        <v>0</v>
      </c>
      <c r="AE47" s="9"/>
      <c r="AF47" s="91"/>
      <c r="AG47" s="13"/>
    </row>
    <row r="48" spans="1:33" ht="16.5" hidden="1" thickBot="1" x14ac:dyDescent="0.3">
      <c r="A48" s="7">
        <v>46</v>
      </c>
      <c r="B48" s="22" t="s">
        <v>320</v>
      </c>
      <c r="C48" s="32"/>
      <c r="D48" s="8" t="s">
        <v>1190</v>
      </c>
      <c r="E48" s="28">
        <v>0</v>
      </c>
      <c r="F48" s="27"/>
      <c r="G48" s="27"/>
      <c r="H48" s="26"/>
      <c r="I48" s="27"/>
      <c r="J48" s="27"/>
      <c r="K48" s="22" t="s">
        <v>797</v>
      </c>
      <c r="L48" s="8"/>
      <c r="M48" s="12">
        <v>1</v>
      </c>
      <c r="N48" s="8">
        <v>0</v>
      </c>
      <c r="O48" s="8"/>
      <c r="P48" s="8">
        <f t="shared" si="8"/>
        <v>0</v>
      </c>
      <c r="Q48" s="8"/>
      <c r="R48" s="8">
        <f t="shared" si="0"/>
        <v>0</v>
      </c>
      <c r="S48" s="8">
        <f t="shared" si="1"/>
        <v>0</v>
      </c>
      <c r="T48" s="8">
        <v>0</v>
      </c>
      <c r="U48" s="8">
        <v>0</v>
      </c>
      <c r="V48" s="8">
        <f>M48*J48*275</f>
        <v>0</v>
      </c>
      <c r="W48" s="8">
        <f t="shared" si="9"/>
        <v>0</v>
      </c>
      <c r="X48" s="8">
        <f>S48*2*275*J48</f>
        <v>0</v>
      </c>
      <c r="Y48" s="9">
        <f t="shared" si="3"/>
        <v>0</v>
      </c>
      <c r="Z48" s="9">
        <f t="shared" si="4"/>
        <v>0</v>
      </c>
      <c r="AA48" s="9">
        <f t="shared" si="5"/>
        <v>0</v>
      </c>
      <c r="AB48" s="89">
        <f t="shared" si="6"/>
        <v>0</v>
      </c>
      <c r="AC48" s="9">
        <f t="shared" si="7"/>
        <v>0</v>
      </c>
      <c r="AD48" s="89">
        <v>0</v>
      </c>
      <c r="AE48" s="9"/>
      <c r="AF48" s="91"/>
      <c r="AG48" s="13"/>
    </row>
    <row r="49" spans="1:32" ht="16.5" hidden="1" thickBot="1" x14ac:dyDescent="0.3">
      <c r="A49" s="7">
        <v>47</v>
      </c>
      <c r="B49" s="21" t="s">
        <v>321</v>
      </c>
      <c r="C49" s="31"/>
      <c r="D49" s="8" t="s">
        <v>1189</v>
      </c>
      <c r="E49" s="28">
        <v>0</v>
      </c>
      <c r="F49" s="27"/>
      <c r="G49" s="27"/>
      <c r="H49" s="26"/>
      <c r="I49" s="27"/>
      <c r="J49" s="27"/>
      <c r="K49" s="21" t="s">
        <v>798</v>
      </c>
      <c r="L49" s="8"/>
      <c r="M49" s="12">
        <v>1</v>
      </c>
      <c r="N49" s="8">
        <v>0</v>
      </c>
      <c r="O49" s="8"/>
      <c r="P49" s="8">
        <f t="shared" si="8"/>
        <v>0</v>
      </c>
      <c r="Q49" s="8"/>
      <c r="R49" s="8">
        <f t="shared" si="0"/>
        <v>0</v>
      </c>
      <c r="S49" s="8">
        <f t="shared" si="1"/>
        <v>0</v>
      </c>
      <c r="T49" s="8">
        <v>0</v>
      </c>
      <c r="U49" s="8">
        <v>0</v>
      </c>
      <c r="V49" s="8">
        <f>M49*J49*275</f>
        <v>0</v>
      </c>
      <c r="W49" s="8">
        <f t="shared" si="9"/>
        <v>0</v>
      </c>
      <c r="X49" s="8">
        <f>S49*2*275*J49</f>
        <v>0</v>
      </c>
      <c r="Y49" s="9">
        <f t="shared" si="3"/>
        <v>0</v>
      </c>
      <c r="Z49" s="9">
        <f t="shared" si="4"/>
        <v>0</v>
      </c>
      <c r="AA49" s="9">
        <f t="shared" si="5"/>
        <v>0</v>
      </c>
      <c r="AB49" s="89">
        <f t="shared" si="6"/>
        <v>0</v>
      </c>
      <c r="AC49" s="9">
        <f t="shared" si="7"/>
        <v>0</v>
      </c>
      <c r="AD49" s="89">
        <v>0</v>
      </c>
      <c r="AE49" s="9"/>
      <c r="AF49" s="91"/>
    </row>
    <row r="50" spans="1:32" ht="16.5" hidden="1" thickBot="1" x14ac:dyDescent="0.3">
      <c r="A50" s="7">
        <v>48</v>
      </c>
      <c r="B50" s="21" t="s">
        <v>322</v>
      </c>
      <c r="C50" s="31"/>
      <c r="D50" s="8" t="s">
        <v>1189</v>
      </c>
      <c r="E50" s="28">
        <v>0</v>
      </c>
      <c r="F50" s="27"/>
      <c r="G50" s="27"/>
      <c r="H50" s="26"/>
      <c r="I50" s="27"/>
      <c r="J50" s="27"/>
      <c r="K50" s="21" t="s">
        <v>799</v>
      </c>
      <c r="L50" s="8"/>
      <c r="M50" s="12">
        <v>1</v>
      </c>
      <c r="N50" s="8">
        <v>0</v>
      </c>
      <c r="O50" s="8"/>
      <c r="P50" s="8">
        <f t="shared" si="8"/>
        <v>0</v>
      </c>
      <c r="Q50" s="8"/>
      <c r="R50" s="8">
        <f t="shared" si="0"/>
        <v>0</v>
      </c>
      <c r="S50" s="8">
        <f t="shared" si="1"/>
        <v>0</v>
      </c>
      <c r="T50" s="8">
        <v>0</v>
      </c>
      <c r="U50" s="8">
        <v>0</v>
      </c>
      <c r="V50" s="8">
        <f>M50*J50*275</f>
        <v>0</v>
      </c>
      <c r="W50" s="8">
        <f t="shared" si="9"/>
        <v>0</v>
      </c>
      <c r="X50" s="8">
        <f>S50*2*275*J50</f>
        <v>0</v>
      </c>
      <c r="Y50" s="9">
        <f t="shared" si="3"/>
        <v>0</v>
      </c>
      <c r="Z50" s="9">
        <f t="shared" si="4"/>
        <v>0</v>
      </c>
      <c r="AA50" s="9">
        <f t="shared" si="5"/>
        <v>0</v>
      </c>
      <c r="AB50" s="89">
        <f t="shared" si="6"/>
        <v>0</v>
      </c>
      <c r="AC50" s="9">
        <f t="shared" si="7"/>
        <v>0</v>
      </c>
      <c r="AD50" s="89">
        <v>0</v>
      </c>
      <c r="AE50" s="9"/>
      <c r="AF50" s="91"/>
    </row>
    <row r="51" spans="1:32" ht="16.5" hidden="1" thickBot="1" x14ac:dyDescent="0.3">
      <c r="A51" s="7">
        <v>49</v>
      </c>
      <c r="B51" s="21" t="s">
        <v>323</v>
      </c>
      <c r="C51" s="31"/>
      <c r="D51" s="8" t="s">
        <v>1189</v>
      </c>
      <c r="E51" s="28">
        <v>0</v>
      </c>
      <c r="F51" s="27"/>
      <c r="G51" s="27"/>
      <c r="H51" s="26"/>
      <c r="I51" s="27"/>
      <c r="J51" s="27"/>
      <c r="K51" s="21" t="s">
        <v>800</v>
      </c>
      <c r="L51" s="8"/>
      <c r="M51" s="12">
        <v>2</v>
      </c>
      <c r="N51" s="8">
        <v>0</v>
      </c>
      <c r="O51" s="8"/>
      <c r="P51" s="8">
        <f t="shared" si="8"/>
        <v>0</v>
      </c>
      <c r="Q51" s="8"/>
      <c r="R51" s="8">
        <f t="shared" si="0"/>
        <v>0</v>
      </c>
      <c r="S51" s="8">
        <f t="shared" si="1"/>
        <v>0</v>
      </c>
      <c r="T51" s="8">
        <v>0</v>
      </c>
      <c r="U51" s="8">
        <v>0</v>
      </c>
      <c r="V51" s="8">
        <f>M51*J51*275</f>
        <v>0</v>
      </c>
      <c r="W51" s="8">
        <f t="shared" si="9"/>
        <v>0</v>
      </c>
      <c r="X51" s="8">
        <f>S51*2*275*J51</f>
        <v>0</v>
      </c>
      <c r="Y51" s="9">
        <f t="shared" si="3"/>
        <v>0</v>
      </c>
      <c r="Z51" s="9">
        <f t="shared" si="4"/>
        <v>0</v>
      </c>
      <c r="AA51" s="9">
        <f t="shared" si="5"/>
        <v>0</v>
      </c>
      <c r="AB51" s="89">
        <f t="shared" si="6"/>
        <v>0</v>
      </c>
      <c r="AC51" s="9">
        <f t="shared" si="7"/>
        <v>0</v>
      </c>
      <c r="AD51" s="89">
        <v>0</v>
      </c>
      <c r="AE51" s="9"/>
      <c r="AF51" s="91"/>
    </row>
    <row r="52" spans="1:32" ht="16.5" hidden="1" thickBot="1" x14ac:dyDescent="0.3">
      <c r="A52" s="7">
        <v>50</v>
      </c>
      <c r="B52" s="21" t="s">
        <v>324</v>
      </c>
      <c r="C52" s="31"/>
      <c r="D52" s="8" t="s">
        <v>1189</v>
      </c>
      <c r="E52" s="28">
        <v>0</v>
      </c>
      <c r="F52" s="27"/>
      <c r="G52" s="27"/>
      <c r="H52" s="26"/>
      <c r="I52" s="27"/>
      <c r="J52" s="27"/>
      <c r="K52" s="21" t="s">
        <v>801</v>
      </c>
      <c r="L52" s="8"/>
      <c r="M52" s="12">
        <v>1</v>
      </c>
      <c r="N52" s="8">
        <v>0</v>
      </c>
      <c r="O52" s="8"/>
      <c r="P52" s="8">
        <f t="shared" si="8"/>
        <v>0</v>
      </c>
      <c r="Q52" s="8"/>
      <c r="R52" s="8">
        <f t="shared" si="0"/>
        <v>0</v>
      </c>
      <c r="S52" s="8">
        <f t="shared" si="1"/>
        <v>0</v>
      </c>
      <c r="T52" s="8">
        <v>0</v>
      </c>
      <c r="U52" s="8">
        <v>0</v>
      </c>
      <c r="V52" s="8">
        <f>M52*J52*275</f>
        <v>0</v>
      </c>
      <c r="W52" s="8">
        <f t="shared" si="9"/>
        <v>0</v>
      </c>
      <c r="X52" s="8">
        <f>S52*2*275*J52</f>
        <v>0</v>
      </c>
      <c r="Y52" s="9">
        <f t="shared" si="3"/>
        <v>0</v>
      </c>
      <c r="Z52" s="9">
        <f t="shared" si="4"/>
        <v>0</v>
      </c>
      <c r="AA52" s="9">
        <f t="shared" si="5"/>
        <v>0</v>
      </c>
      <c r="AB52" s="89">
        <f t="shared" si="6"/>
        <v>0</v>
      </c>
      <c r="AC52" s="9">
        <f t="shared" si="7"/>
        <v>0</v>
      </c>
      <c r="AD52" s="89">
        <v>0</v>
      </c>
      <c r="AE52" s="9"/>
      <c r="AF52" s="91"/>
    </row>
    <row r="53" spans="1:32" ht="16.5" hidden="1" thickBot="1" x14ac:dyDescent="0.3">
      <c r="A53" s="7">
        <v>51</v>
      </c>
      <c r="B53" s="22" t="s">
        <v>325</v>
      </c>
      <c r="C53" s="32"/>
      <c r="D53" s="8" t="s">
        <v>1190</v>
      </c>
      <c r="E53" s="28">
        <v>0</v>
      </c>
      <c r="F53" s="27"/>
      <c r="G53" s="27"/>
      <c r="H53" s="26"/>
      <c r="I53" s="27"/>
      <c r="J53" s="27"/>
      <c r="K53" s="22" t="s">
        <v>802</v>
      </c>
      <c r="L53" s="8"/>
      <c r="M53" s="12">
        <v>1</v>
      </c>
      <c r="N53" s="8">
        <v>0</v>
      </c>
      <c r="O53" s="8"/>
      <c r="P53" s="8">
        <f t="shared" si="8"/>
        <v>0</v>
      </c>
      <c r="Q53" s="8"/>
      <c r="R53" s="8">
        <f t="shared" si="0"/>
        <v>0</v>
      </c>
      <c r="S53" s="8">
        <f t="shared" si="1"/>
        <v>0</v>
      </c>
      <c r="T53" s="8">
        <v>0</v>
      </c>
      <c r="U53" s="8">
        <v>0</v>
      </c>
      <c r="V53" s="8">
        <f>M53*J53*275</f>
        <v>0</v>
      </c>
      <c r="W53" s="8">
        <f t="shared" si="9"/>
        <v>0</v>
      </c>
      <c r="X53" s="8">
        <f>S53*2*275*J53</f>
        <v>0</v>
      </c>
      <c r="Y53" s="9">
        <f t="shared" si="3"/>
        <v>0</v>
      </c>
      <c r="Z53" s="9">
        <f t="shared" si="4"/>
        <v>0</v>
      </c>
      <c r="AA53" s="9">
        <f t="shared" si="5"/>
        <v>0</v>
      </c>
      <c r="AB53" s="89">
        <f t="shared" si="6"/>
        <v>0</v>
      </c>
      <c r="AC53" s="9">
        <f t="shared" si="7"/>
        <v>0</v>
      </c>
      <c r="AD53" s="89">
        <v>0</v>
      </c>
      <c r="AE53" s="9"/>
      <c r="AF53" s="91"/>
    </row>
    <row r="54" spans="1:32" ht="16.5" hidden="1" thickBot="1" x14ac:dyDescent="0.3">
      <c r="A54" s="7">
        <v>52</v>
      </c>
      <c r="B54" s="21" t="s">
        <v>326</v>
      </c>
      <c r="C54" s="31"/>
      <c r="D54" s="8" t="s">
        <v>1189</v>
      </c>
      <c r="E54" s="28">
        <v>0</v>
      </c>
      <c r="F54" s="27"/>
      <c r="G54" s="27"/>
      <c r="H54" s="26"/>
      <c r="I54" s="27"/>
      <c r="J54" s="27"/>
      <c r="K54" s="21" t="s">
        <v>803</v>
      </c>
      <c r="L54" s="8"/>
      <c r="M54" s="12">
        <v>1</v>
      </c>
      <c r="N54" s="8">
        <v>0</v>
      </c>
      <c r="O54" s="8"/>
      <c r="P54" s="8">
        <f t="shared" si="8"/>
        <v>0</v>
      </c>
      <c r="Q54" s="8"/>
      <c r="R54" s="8">
        <f t="shared" si="0"/>
        <v>0</v>
      </c>
      <c r="S54" s="8">
        <f t="shared" si="1"/>
        <v>0</v>
      </c>
      <c r="T54" s="8">
        <v>0</v>
      </c>
      <c r="U54" s="8">
        <v>0</v>
      </c>
      <c r="V54" s="8">
        <f>M54*J54*275</f>
        <v>0</v>
      </c>
      <c r="W54" s="8">
        <f t="shared" si="9"/>
        <v>0</v>
      </c>
      <c r="X54" s="8">
        <f>S54*2*275*J54</f>
        <v>0</v>
      </c>
      <c r="Y54" s="9">
        <f t="shared" si="3"/>
        <v>0</v>
      </c>
      <c r="Z54" s="9">
        <f t="shared" si="4"/>
        <v>0</v>
      </c>
      <c r="AA54" s="9">
        <f t="shared" si="5"/>
        <v>0</v>
      </c>
      <c r="AB54" s="89">
        <f t="shared" si="6"/>
        <v>0</v>
      </c>
      <c r="AC54" s="9">
        <f t="shared" si="7"/>
        <v>0</v>
      </c>
      <c r="AD54" s="89">
        <v>0</v>
      </c>
      <c r="AE54" s="9"/>
      <c r="AF54" s="91"/>
    </row>
    <row r="55" spans="1:32" ht="16.5" hidden="1" thickBot="1" x14ac:dyDescent="0.3">
      <c r="A55" s="7">
        <v>53</v>
      </c>
      <c r="B55" s="21" t="s">
        <v>327</v>
      </c>
      <c r="C55" s="31"/>
      <c r="D55" s="8" t="s">
        <v>1190</v>
      </c>
      <c r="E55" s="28">
        <v>0</v>
      </c>
      <c r="F55" s="27"/>
      <c r="G55" s="27"/>
      <c r="H55" s="26"/>
      <c r="I55" s="27"/>
      <c r="J55" s="27"/>
      <c r="K55" s="21" t="s">
        <v>804</v>
      </c>
      <c r="L55" s="8"/>
      <c r="M55" s="12">
        <v>1</v>
      </c>
      <c r="N55" s="8">
        <v>0</v>
      </c>
      <c r="O55" s="8"/>
      <c r="P55" s="8">
        <f t="shared" si="8"/>
        <v>0</v>
      </c>
      <c r="Q55" s="8"/>
      <c r="R55" s="8">
        <f t="shared" si="0"/>
        <v>0</v>
      </c>
      <c r="S55" s="8">
        <f t="shared" si="1"/>
        <v>0</v>
      </c>
      <c r="T55" s="8">
        <v>0</v>
      </c>
      <c r="U55" s="8">
        <v>0</v>
      </c>
      <c r="V55" s="8">
        <f>M55*J55*275</f>
        <v>0</v>
      </c>
      <c r="W55" s="8">
        <f t="shared" si="9"/>
        <v>0</v>
      </c>
      <c r="X55" s="8">
        <f>S55*2*275*J55</f>
        <v>0</v>
      </c>
      <c r="Y55" s="9">
        <f t="shared" si="3"/>
        <v>0</v>
      </c>
      <c r="Z55" s="9">
        <f t="shared" si="4"/>
        <v>0</v>
      </c>
      <c r="AA55" s="9">
        <f t="shared" si="5"/>
        <v>0</v>
      </c>
      <c r="AB55" s="89">
        <f t="shared" si="6"/>
        <v>0</v>
      </c>
      <c r="AC55" s="9">
        <f t="shared" si="7"/>
        <v>0</v>
      </c>
      <c r="AD55" s="89">
        <v>0</v>
      </c>
      <c r="AE55" s="9"/>
      <c r="AF55" s="91"/>
    </row>
    <row r="56" spans="1:32" ht="16.5" hidden="1" thickBot="1" x14ac:dyDescent="0.3">
      <c r="A56" s="7">
        <v>54</v>
      </c>
      <c r="B56" s="21" t="s">
        <v>328</v>
      </c>
      <c r="C56" s="31"/>
      <c r="D56" s="8" t="s">
        <v>1189</v>
      </c>
      <c r="E56" s="28">
        <v>0</v>
      </c>
      <c r="F56" s="27"/>
      <c r="G56" s="27"/>
      <c r="H56" s="26"/>
      <c r="I56" s="27"/>
      <c r="J56" s="27"/>
      <c r="K56" s="21" t="s">
        <v>767</v>
      </c>
      <c r="L56" s="8"/>
      <c r="M56" s="12">
        <v>2</v>
      </c>
      <c r="N56" s="8">
        <v>0</v>
      </c>
      <c r="O56" s="8"/>
      <c r="P56" s="8">
        <f t="shared" si="8"/>
        <v>0</v>
      </c>
      <c r="Q56" s="8"/>
      <c r="R56" s="8">
        <f t="shared" si="0"/>
        <v>0</v>
      </c>
      <c r="S56" s="8">
        <f t="shared" si="1"/>
        <v>0</v>
      </c>
      <c r="T56" s="8">
        <v>0</v>
      </c>
      <c r="U56" s="8">
        <v>0</v>
      </c>
      <c r="V56" s="8">
        <f>M56*J56*275</f>
        <v>0</v>
      </c>
      <c r="W56" s="8">
        <f t="shared" si="9"/>
        <v>0</v>
      </c>
      <c r="X56" s="8">
        <f>S56*2*275*J56</f>
        <v>0</v>
      </c>
      <c r="Y56" s="9">
        <f t="shared" si="3"/>
        <v>0</v>
      </c>
      <c r="Z56" s="9">
        <f t="shared" si="4"/>
        <v>0</v>
      </c>
      <c r="AA56" s="9">
        <f t="shared" si="5"/>
        <v>0</v>
      </c>
      <c r="AB56" s="89">
        <f t="shared" si="6"/>
        <v>0</v>
      </c>
      <c r="AC56" s="9">
        <f t="shared" si="7"/>
        <v>0</v>
      </c>
      <c r="AD56" s="89">
        <v>0</v>
      </c>
      <c r="AE56" s="9"/>
      <c r="AF56" s="91"/>
    </row>
    <row r="57" spans="1:32" ht="16.5" hidden="1" thickBot="1" x14ac:dyDescent="0.3">
      <c r="A57" s="7">
        <v>55</v>
      </c>
      <c r="B57" s="22" t="s">
        <v>329</v>
      </c>
      <c r="C57" s="32"/>
      <c r="D57" s="8" t="s">
        <v>1190</v>
      </c>
      <c r="E57" s="28">
        <v>0</v>
      </c>
      <c r="F57" s="27"/>
      <c r="G57" s="27"/>
      <c r="H57" s="26"/>
      <c r="I57" s="27"/>
      <c r="J57" s="27"/>
      <c r="K57" s="22" t="s">
        <v>804</v>
      </c>
      <c r="L57" s="8"/>
      <c r="M57" s="12">
        <v>1</v>
      </c>
      <c r="N57" s="8">
        <v>0</v>
      </c>
      <c r="O57" s="8"/>
      <c r="P57" s="8">
        <f t="shared" si="8"/>
        <v>0</v>
      </c>
      <c r="Q57" s="8"/>
      <c r="R57" s="8">
        <f t="shared" si="0"/>
        <v>0</v>
      </c>
      <c r="S57" s="8">
        <f t="shared" si="1"/>
        <v>0</v>
      </c>
      <c r="T57" s="8">
        <v>0</v>
      </c>
      <c r="U57" s="8">
        <v>0</v>
      </c>
      <c r="V57" s="8">
        <f>M57*J57*275</f>
        <v>0</v>
      </c>
      <c r="W57" s="8">
        <f t="shared" si="9"/>
        <v>0</v>
      </c>
      <c r="X57" s="8">
        <f>S57*2*275*J57</f>
        <v>0</v>
      </c>
      <c r="Y57" s="9">
        <f t="shared" si="3"/>
        <v>0</v>
      </c>
      <c r="Z57" s="9">
        <f t="shared" si="4"/>
        <v>0</v>
      </c>
      <c r="AA57" s="9">
        <f t="shared" si="5"/>
        <v>0</v>
      </c>
      <c r="AB57" s="89">
        <f t="shared" si="6"/>
        <v>0</v>
      </c>
      <c r="AC57" s="9">
        <f t="shared" si="7"/>
        <v>0</v>
      </c>
      <c r="AD57" s="89">
        <v>0</v>
      </c>
      <c r="AE57" s="9"/>
      <c r="AF57" s="91"/>
    </row>
    <row r="58" spans="1:32" ht="16.5" hidden="1" thickBot="1" x14ac:dyDescent="0.3">
      <c r="A58" s="7">
        <v>56</v>
      </c>
      <c r="B58" s="22" t="s">
        <v>330</v>
      </c>
      <c r="C58" s="32"/>
      <c r="D58" s="8" t="s">
        <v>1190</v>
      </c>
      <c r="E58" s="28">
        <v>0</v>
      </c>
      <c r="F58" s="27"/>
      <c r="G58" s="27"/>
      <c r="H58" s="26"/>
      <c r="I58" s="27"/>
      <c r="J58" s="27"/>
      <c r="K58" s="22" t="s">
        <v>805</v>
      </c>
      <c r="L58" s="8"/>
      <c r="M58" s="12">
        <v>3</v>
      </c>
      <c r="N58" s="8">
        <v>0</v>
      </c>
      <c r="O58" s="8"/>
      <c r="P58" s="8">
        <f t="shared" si="8"/>
        <v>0</v>
      </c>
      <c r="Q58" s="8"/>
      <c r="R58" s="8">
        <f t="shared" si="0"/>
        <v>0</v>
      </c>
      <c r="S58" s="8">
        <f t="shared" si="1"/>
        <v>0</v>
      </c>
      <c r="T58" s="8">
        <v>0</v>
      </c>
      <c r="U58" s="8">
        <v>0</v>
      </c>
      <c r="V58" s="8">
        <f>M58*J58*275</f>
        <v>0</v>
      </c>
      <c r="W58" s="8">
        <f t="shared" si="9"/>
        <v>0</v>
      </c>
      <c r="X58" s="8">
        <f>S58*2*275*J58</f>
        <v>0</v>
      </c>
      <c r="Y58" s="9">
        <f t="shared" si="3"/>
        <v>0</v>
      </c>
      <c r="Z58" s="9">
        <f t="shared" si="4"/>
        <v>0</v>
      </c>
      <c r="AA58" s="9">
        <f t="shared" si="5"/>
        <v>0</v>
      </c>
      <c r="AB58" s="89">
        <f t="shared" si="6"/>
        <v>0</v>
      </c>
      <c r="AC58" s="9">
        <f t="shared" si="7"/>
        <v>0</v>
      </c>
      <c r="AD58" s="89">
        <v>0</v>
      </c>
      <c r="AE58" s="9"/>
      <c r="AF58" s="91"/>
    </row>
    <row r="59" spans="1:32" ht="16.5" hidden="1" thickBot="1" x14ac:dyDescent="0.3">
      <c r="A59" s="7">
        <v>57</v>
      </c>
      <c r="B59" s="22" t="s">
        <v>331</v>
      </c>
      <c r="C59" s="32"/>
      <c r="D59" s="8" t="s">
        <v>1190</v>
      </c>
      <c r="E59" s="28">
        <v>0</v>
      </c>
      <c r="F59" s="27"/>
      <c r="G59" s="27"/>
      <c r="H59" s="26"/>
      <c r="I59" s="27"/>
      <c r="J59" s="27"/>
      <c r="K59" s="22" t="s">
        <v>806</v>
      </c>
      <c r="L59" s="8"/>
      <c r="M59" s="12">
        <v>1</v>
      </c>
      <c r="N59" s="8">
        <v>0</v>
      </c>
      <c r="O59" s="8"/>
      <c r="P59" s="8">
        <f t="shared" si="8"/>
        <v>0</v>
      </c>
      <c r="Q59" s="8"/>
      <c r="R59" s="8">
        <f t="shared" si="0"/>
        <v>0</v>
      </c>
      <c r="S59" s="8">
        <f t="shared" si="1"/>
        <v>0</v>
      </c>
      <c r="T59" s="8">
        <v>0</v>
      </c>
      <c r="U59" s="8">
        <v>0</v>
      </c>
      <c r="V59" s="8">
        <f>M59*J59*275</f>
        <v>0</v>
      </c>
      <c r="W59" s="8">
        <f t="shared" si="9"/>
        <v>0</v>
      </c>
      <c r="X59" s="8">
        <f>S59*2*275*J59</f>
        <v>0</v>
      </c>
      <c r="Y59" s="9">
        <f t="shared" si="3"/>
        <v>0</v>
      </c>
      <c r="Z59" s="9">
        <f t="shared" si="4"/>
        <v>0</v>
      </c>
      <c r="AA59" s="9">
        <f t="shared" si="5"/>
        <v>0</v>
      </c>
      <c r="AB59" s="89">
        <f t="shared" si="6"/>
        <v>0</v>
      </c>
      <c r="AC59" s="9">
        <f t="shared" si="7"/>
        <v>0</v>
      </c>
      <c r="AD59" s="89">
        <v>0</v>
      </c>
      <c r="AE59" s="9"/>
      <c r="AF59" s="91"/>
    </row>
    <row r="60" spans="1:32" ht="16.5" hidden="1" thickBot="1" x14ac:dyDescent="0.3">
      <c r="A60" s="7">
        <v>58</v>
      </c>
      <c r="B60" s="21" t="s">
        <v>332</v>
      </c>
      <c r="C60" s="31"/>
      <c r="D60" s="8" t="s">
        <v>1190</v>
      </c>
      <c r="E60" s="28">
        <v>0</v>
      </c>
      <c r="F60" s="27"/>
      <c r="G60" s="27"/>
      <c r="H60" s="26"/>
      <c r="I60" s="27"/>
      <c r="J60" s="27"/>
      <c r="K60" s="21" t="s">
        <v>807</v>
      </c>
      <c r="L60" s="8"/>
      <c r="M60" s="12">
        <v>1</v>
      </c>
      <c r="N60" s="8">
        <v>0</v>
      </c>
      <c r="O60" s="8"/>
      <c r="P60" s="8">
        <f t="shared" si="8"/>
        <v>0</v>
      </c>
      <c r="Q60" s="8"/>
      <c r="R60" s="8">
        <f t="shared" si="0"/>
        <v>0</v>
      </c>
      <c r="S60" s="8">
        <f t="shared" si="1"/>
        <v>0</v>
      </c>
      <c r="T60" s="8">
        <v>0</v>
      </c>
      <c r="U60" s="8">
        <v>0</v>
      </c>
      <c r="V60" s="8">
        <f>M60*J60*275</f>
        <v>0</v>
      </c>
      <c r="W60" s="8">
        <f t="shared" si="9"/>
        <v>0</v>
      </c>
      <c r="X60" s="8">
        <f>S60*2*275*J60</f>
        <v>0</v>
      </c>
      <c r="Y60" s="9">
        <f t="shared" si="3"/>
        <v>0</v>
      </c>
      <c r="Z60" s="9">
        <f t="shared" si="4"/>
        <v>0</v>
      </c>
      <c r="AA60" s="9">
        <f t="shared" si="5"/>
        <v>0</v>
      </c>
      <c r="AB60" s="89">
        <f t="shared" si="6"/>
        <v>0</v>
      </c>
      <c r="AC60" s="9">
        <f t="shared" si="7"/>
        <v>0</v>
      </c>
      <c r="AD60" s="89">
        <v>0</v>
      </c>
      <c r="AE60" s="9"/>
      <c r="AF60" s="91"/>
    </row>
    <row r="61" spans="1:32" ht="16.5" hidden="1" thickBot="1" x14ac:dyDescent="0.3">
      <c r="A61" s="7">
        <v>59</v>
      </c>
      <c r="B61" s="21" t="s">
        <v>333</v>
      </c>
      <c r="C61" s="31"/>
      <c r="D61" s="8" t="s">
        <v>1189</v>
      </c>
      <c r="E61" s="28">
        <v>0</v>
      </c>
      <c r="F61" s="27"/>
      <c r="G61" s="27"/>
      <c r="H61" s="26"/>
      <c r="I61" s="27"/>
      <c r="J61" s="27"/>
      <c r="K61" s="21" t="s">
        <v>808</v>
      </c>
      <c r="L61" s="8"/>
      <c r="M61" s="12">
        <v>1</v>
      </c>
      <c r="N61" s="8">
        <v>0</v>
      </c>
      <c r="O61" s="8"/>
      <c r="P61" s="8">
        <f t="shared" si="8"/>
        <v>0</v>
      </c>
      <c r="Q61" s="8"/>
      <c r="R61" s="8">
        <f t="shared" si="0"/>
        <v>0</v>
      </c>
      <c r="S61" s="8">
        <f t="shared" si="1"/>
        <v>0</v>
      </c>
      <c r="T61" s="8">
        <v>0</v>
      </c>
      <c r="U61" s="8">
        <v>0</v>
      </c>
      <c r="V61" s="8">
        <f>M61*J61*275</f>
        <v>0</v>
      </c>
      <c r="W61" s="8">
        <f t="shared" si="9"/>
        <v>0</v>
      </c>
      <c r="X61" s="8">
        <f>S61*2*275*J61</f>
        <v>0</v>
      </c>
      <c r="Y61" s="9">
        <f t="shared" si="3"/>
        <v>0</v>
      </c>
      <c r="Z61" s="9">
        <f t="shared" si="4"/>
        <v>0</v>
      </c>
      <c r="AA61" s="9">
        <f t="shared" si="5"/>
        <v>0</v>
      </c>
      <c r="AB61" s="89">
        <f t="shared" si="6"/>
        <v>0</v>
      </c>
      <c r="AC61" s="9">
        <f t="shared" si="7"/>
        <v>0</v>
      </c>
      <c r="AD61" s="89">
        <v>0</v>
      </c>
      <c r="AE61" s="9"/>
      <c r="AF61" s="91"/>
    </row>
    <row r="62" spans="1:32" ht="16.5" hidden="1" thickBot="1" x14ac:dyDescent="0.3">
      <c r="A62" s="7">
        <v>60</v>
      </c>
      <c r="B62" s="21" t="s">
        <v>334</v>
      </c>
      <c r="C62" s="31"/>
      <c r="D62" s="8" t="s">
        <v>1189</v>
      </c>
      <c r="E62" s="28">
        <v>0</v>
      </c>
      <c r="F62" s="27"/>
      <c r="G62" s="27"/>
      <c r="H62" s="26"/>
      <c r="I62" s="27"/>
      <c r="J62" s="27"/>
      <c r="K62" s="21" t="s">
        <v>809</v>
      </c>
      <c r="L62" s="8"/>
      <c r="M62" s="12">
        <v>1</v>
      </c>
      <c r="N62" s="8">
        <v>0</v>
      </c>
      <c r="O62" s="8"/>
      <c r="P62" s="8">
        <f t="shared" si="8"/>
        <v>0</v>
      </c>
      <c r="Q62" s="8"/>
      <c r="R62" s="8">
        <f t="shared" si="0"/>
        <v>0</v>
      </c>
      <c r="S62" s="8">
        <f t="shared" si="1"/>
        <v>0</v>
      </c>
      <c r="T62" s="8">
        <v>0</v>
      </c>
      <c r="U62" s="8">
        <v>0</v>
      </c>
      <c r="V62" s="8">
        <f>M62*J62*275</f>
        <v>0</v>
      </c>
      <c r="W62" s="8">
        <f t="shared" si="9"/>
        <v>0</v>
      </c>
      <c r="X62" s="8">
        <f>S62*2*275*J62</f>
        <v>0</v>
      </c>
      <c r="Y62" s="9">
        <f t="shared" si="3"/>
        <v>0</v>
      </c>
      <c r="Z62" s="9">
        <f t="shared" si="4"/>
        <v>0</v>
      </c>
      <c r="AA62" s="9">
        <f t="shared" si="5"/>
        <v>0</v>
      </c>
      <c r="AB62" s="89">
        <f t="shared" si="6"/>
        <v>0</v>
      </c>
      <c r="AC62" s="9">
        <f t="shared" si="7"/>
        <v>0</v>
      </c>
      <c r="AD62" s="89">
        <v>0</v>
      </c>
      <c r="AE62" s="9"/>
      <c r="AF62" s="91"/>
    </row>
    <row r="63" spans="1:32" ht="16.5" hidden="1" thickBot="1" x14ac:dyDescent="0.3">
      <c r="A63" s="7">
        <v>61</v>
      </c>
      <c r="B63" s="22" t="s">
        <v>335</v>
      </c>
      <c r="C63" s="32"/>
      <c r="D63" s="8" t="s">
        <v>1190</v>
      </c>
      <c r="E63" s="28">
        <v>0</v>
      </c>
      <c r="F63" s="27"/>
      <c r="G63" s="27"/>
      <c r="H63" s="26"/>
      <c r="I63" s="27"/>
      <c r="J63" s="27"/>
      <c r="K63" s="22" t="s">
        <v>767</v>
      </c>
      <c r="L63" s="8"/>
      <c r="M63" s="12">
        <v>3</v>
      </c>
      <c r="N63" s="8">
        <v>0</v>
      </c>
      <c r="O63" s="8"/>
      <c r="P63" s="8">
        <f t="shared" si="8"/>
        <v>0</v>
      </c>
      <c r="Q63" s="8"/>
      <c r="R63" s="8">
        <f t="shared" si="0"/>
        <v>0</v>
      </c>
      <c r="S63" s="8">
        <f t="shared" si="1"/>
        <v>0</v>
      </c>
      <c r="T63" s="8">
        <v>0</v>
      </c>
      <c r="U63" s="8">
        <v>0</v>
      </c>
      <c r="V63" s="8">
        <f>M63*J63*275</f>
        <v>0</v>
      </c>
      <c r="W63" s="8">
        <f t="shared" si="9"/>
        <v>0</v>
      </c>
      <c r="X63" s="8">
        <f>S63*2*275*J63</f>
        <v>0</v>
      </c>
      <c r="Y63" s="9">
        <f t="shared" si="3"/>
        <v>0</v>
      </c>
      <c r="Z63" s="9">
        <f t="shared" si="4"/>
        <v>0</v>
      </c>
      <c r="AA63" s="9">
        <f t="shared" si="5"/>
        <v>0</v>
      </c>
      <c r="AB63" s="89">
        <f t="shared" si="6"/>
        <v>0</v>
      </c>
      <c r="AC63" s="9">
        <f t="shared" si="7"/>
        <v>0</v>
      </c>
      <c r="AD63" s="89">
        <v>0</v>
      </c>
      <c r="AE63" s="9"/>
      <c r="AF63" s="91"/>
    </row>
    <row r="64" spans="1:32" ht="16.5" hidden="1" thickBot="1" x14ac:dyDescent="0.3">
      <c r="A64" s="7">
        <v>62</v>
      </c>
      <c r="B64" s="21" t="s">
        <v>336</v>
      </c>
      <c r="C64" s="31"/>
      <c r="D64" s="8" t="s">
        <v>1189</v>
      </c>
      <c r="E64" s="28">
        <v>0</v>
      </c>
      <c r="F64" s="27"/>
      <c r="G64" s="27"/>
      <c r="H64" s="26"/>
      <c r="I64" s="27"/>
      <c r="J64" s="27"/>
      <c r="K64" s="21" t="s">
        <v>810</v>
      </c>
      <c r="L64" s="8"/>
      <c r="M64" s="11">
        <v>1</v>
      </c>
      <c r="N64" s="8">
        <v>0</v>
      </c>
      <c r="O64" s="8"/>
      <c r="P64" s="8">
        <f t="shared" si="8"/>
        <v>0</v>
      </c>
      <c r="Q64" s="8"/>
      <c r="R64" s="8">
        <f t="shared" si="0"/>
        <v>0</v>
      </c>
      <c r="S64" s="8">
        <f t="shared" si="1"/>
        <v>0</v>
      </c>
      <c r="T64" s="8">
        <v>0</v>
      </c>
      <c r="U64" s="8">
        <v>0</v>
      </c>
      <c r="V64" s="8">
        <f>M64*J64*275</f>
        <v>0</v>
      </c>
      <c r="W64" s="8">
        <f t="shared" si="9"/>
        <v>0</v>
      </c>
      <c r="X64" s="8">
        <f>S64*2*275*J64</f>
        <v>0</v>
      </c>
      <c r="Y64" s="9">
        <f t="shared" si="3"/>
        <v>0</v>
      </c>
      <c r="Z64" s="9">
        <f t="shared" si="4"/>
        <v>0</v>
      </c>
      <c r="AA64" s="9">
        <f t="shared" si="5"/>
        <v>0</v>
      </c>
      <c r="AB64" s="89">
        <f t="shared" si="6"/>
        <v>0</v>
      </c>
      <c r="AC64" s="9">
        <f t="shared" si="7"/>
        <v>0</v>
      </c>
      <c r="AD64" s="89">
        <v>0</v>
      </c>
      <c r="AE64" s="9"/>
      <c r="AF64" s="91"/>
    </row>
    <row r="65" spans="1:32" ht="16.5" hidden="1" thickBot="1" x14ac:dyDescent="0.3">
      <c r="A65" s="7">
        <v>63</v>
      </c>
      <c r="B65" s="21" t="s">
        <v>337</v>
      </c>
      <c r="C65" s="31"/>
      <c r="D65" s="8" t="s">
        <v>1189</v>
      </c>
      <c r="E65" s="28">
        <v>0</v>
      </c>
      <c r="F65" s="27"/>
      <c r="G65" s="27"/>
      <c r="H65" s="26"/>
      <c r="I65" s="27"/>
      <c r="J65" s="27"/>
      <c r="K65" s="21" t="s">
        <v>811</v>
      </c>
      <c r="L65" s="8"/>
      <c r="M65" s="11">
        <v>1</v>
      </c>
      <c r="N65" s="8">
        <v>0</v>
      </c>
      <c r="O65" s="8"/>
      <c r="P65" s="8">
        <f t="shared" si="8"/>
        <v>0</v>
      </c>
      <c r="Q65" s="8"/>
      <c r="R65" s="8">
        <f t="shared" si="0"/>
        <v>0</v>
      </c>
      <c r="S65" s="8">
        <f t="shared" si="1"/>
        <v>0</v>
      </c>
      <c r="T65" s="8">
        <v>0</v>
      </c>
      <c r="U65" s="8">
        <v>0</v>
      </c>
      <c r="V65" s="8">
        <f>M65*J65*275</f>
        <v>0</v>
      </c>
      <c r="W65" s="8">
        <f t="shared" si="9"/>
        <v>0</v>
      </c>
      <c r="X65" s="8">
        <f>S65*2*275*J65</f>
        <v>0</v>
      </c>
      <c r="Y65" s="9">
        <f t="shared" si="3"/>
        <v>0</v>
      </c>
      <c r="Z65" s="9">
        <f t="shared" si="4"/>
        <v>0</v>
      </c>
      <c r="AA65" s="9">
        <f t="shared" si="5"/>
        <v>0</v>
      </c>
      <c r="AB65" s="89">
        <f t="shared" si="6"/>
        <v>0</v>
      </c>
      <c r="AC65" s="9">
        <f t="shared" si="7"/>
        <v>0</v>
      </c>
      <c r="AD65" s="89">
        <v>0</v>
      </c>
      <c r="AE65" s="9"/>
      <c r="AF65" s="91"/>
    </row>
    <row r="66" spans="1:32" ht="16.5" hidden="1" thickBot="1" x14ac:dyDescent="0.3">
      <c r="A66" s="7">
        <v>64</v>
      </c>
      <c r="B66" s="21" t="s">
        <v>338</v>
      </c>
      <c r="C66" s="31"/>
      <c r="D66" s="8" t="s">
        <v>1190</v>
      </c>
      <c r="E66" s="28">
        <v>0</v>
      </c>
      <c r="F66" s="27"/>
      <c r="G66" s="27"/>
      <c r="H66" s="26"/>
      <c r="I66" s="27"/>
      <c r="J66" s="27"/>
      <c r="K66" s="21" t="s">
        <v>812</v>
      </c>
      <c r="L66" s="8"/>
      <c r="M66" s="11">
        <v>1</v>
      </c>
      <c r="N66" s="8">
        <v>0</v>
      </c>
      <c r="O66" s="8"/>
      <c r="P66" s="8">
        <f t="shared" si="8"/>
        <v>0</v>
      </c>
      <c r="Q66" s="8"/>
      <c r="R66" s="8">
        <f t="shared" si="0"/>
        <v>0</v>
      </c>
      <c r="S66" s="8">
        <f t="shared" si="1"/>
        <v>0</v>
      </c>
      <c r="T66" s="8">
        <v>0</v>
      </c>
      <c r="U66" s="8">
        <v>0</v>
      </c>
      <c r="V66" s="8">
        <f>M66*J66*275</f>
        <v>0</v>
      </c>
      <c r="W66" s="8">
        <f t="shared" si="9"/>
        <v>0</v>
      </c>
      <c r="X66" s="8">
        <f>S66*2*275*J66</f>
        <v>0</v>
      </c>
      <c r="Y66" s="9">
        <f t="shared" si="3"/>
        <v>0</v>
      </c>
      <c r="Z66" s="9">
        <f t="shared" si="4"/>
        <v>0</v>
      </c>
      <c r="AA66" s="9">
        <f t="shared" si="5"/>
        <v>0</v>
      </c>
      <c r="AB66" s="89">
        <f t="shared" si="6"/>
        <v>0</v>
      </c>
      <c r="AC66" s="9">
        <f t="shared" si="7"/>
        <v>0</v>
      </c>
      <c r="AD66" s="89">
        <v>0</v>
      </c>
      <c r="AE66" s="9"/>
      <c r="AF66" s="91"/>
    </row>
    <row r="67" spans="1:32" ht="16.5" hidden="1" thickBot="1" x14ac:dyDescent="0.3">
      <c r="A67" s="7">
        <v>65</v>
      </c>
      <c r="B67" s="21" t="s">
        <v>339</v>
      </c>
      <c r="C67" s="31"/>
      <c r="D67" s="8" t="s">
        <v>1190</v>
      </c>
      <c r="E67" s="28">
        <v>0</v>
      </c>
      <c r="F67" s="27"/>
      <c r="G67" s="27"/>
      <c r="H67" s="26"/>
      <c r="I67" s="27"/>
      <c r="J67" s="27"/>
      <c r="K67" s="21" t="s">
        <v>770</v>
      </c>
      <c r="L67" s="8"/>
      <c r="M67" s="11">
        <v>6</v>
      </c>
      <c r="N67" s="8">
        <v>0</v>
      </c>
      <c r="O67" s="8"/>
      <c r="P67" s="8">
        <f t="shared" si="8"/>
        <v>0</v>
      </c>
      <c r="Q67" s="8"/>
      <c r="R67" s="8">
        <f t="shared" si="0"/>
        <v>0</v>
      </c>
      <c r="S67" s="8">
        <f t="shared" si="1"/>
        <v>0</v>
      </c>
      <c r="T67" s="8">
        <v>0</v>
      </c>
      <c r="U67" s="8">
        <v>0</v>
      </c>
      <c r="V67" s="8">
        <f>M67*J67*275</f>
        <v>0</v>
      </c>
      <c r="W67" s="8">
        <f t="shared" si="9"/>
        <v>0</v>
      </c>
      <c r="X67" s="8">
        <f>S67*2*275*J67</f>
        <v>0</v>
      </c>
      <c r="Y67" s="9">
        <f t="shared" si="3"/>
        <v>0</v>
      </c>
      <c r="Z67" s="9">
        <f t="shared" si="4"/>
        <v>0</v>
      </c>
      <c r="AA67" s="9">
        <f t="shared" si="5"/>
        <v>0</v>
      </c>
      <c r="AB67" s="89">
        <f t="shared" si="6"/>
        <v>0</v>
      </c>
      <c r="AC67" s="9">
        <f t="shared" si="7"/>
        <v>0</v>
      </c>
      <c r="AD67" s="89">
        <v>0</v>
      </c>
      <c r="AE67" s="9"/>
      <c r="AF67" s="91"/>
    </row>
    <row r="68" spans="1:32" ht="16.5" hidden="1" thickBot="1" x14ac:dyDescent="0.3">
      <c r="A68" s="7">
        <v>66</v>
      </c>
      <c r="B68" s="22" t="s">
        <v>340</v>
      </c>
      <c r="C68" s="32"/>
      <c r="D68" s="8" t="s">
        <v>1190</v>
      </c>
      <c r="E68" s="28">
        <v>0</v>
      </c>
      <c r="F68" s="27"/>
      <c r="G68" s="27"/>
      <c r="H68" s="26"/>
      <c r="I68" s="27"/>
      <c r="J68" s="27"/>
      <c r="K68" s="22" t="s">
        <v>813</v>
      </c>
      <c r="L68" s="8"/>
      <c r="M68" s="11">
        <v>1.5</v>
      </c>
      <c r="N68" s="8">
        <v>0</v>
      </c>
      <c r="O68" s="8"/>
      <c r="P68" s="8">
        <f t="shared" si="8"/>
        <v>0</v>
      </c>
      <c r="Q68" s="8"/>
      <c r="R68" s="8">
        <f t="shared" ref="R68:R131" si="10">MROUND(Q68,0.25)</f>
        <v>0</v>
      </c>
      <c r="S68" s="8">
        <f t="shared" ref="S68:S131" si="11">IF(R68&gt;M68,R68-M68,0)</f>
        <v>0</v>
      </c>
      <c r="T68" s="8">
        <v>0</v>
      </c>
      <c r="U68" s="8">
        <v>0</v>
      </c>
      <c r="V68" s="8">
        <f>M68*J68*275</f>
        <v>0</v>
      </c>
      <c r="W68" s="8">
        <f t="shared" ref="W68:W131" si="12">+P68*11.2</f>
        <v>0</v>
      </c>
      <c r="X68" s="8">
        <f>S68*2*275*J68</f>
        <v>0</v>
      </c>
      <c r="Y68" s="9">
        <f t="shared" ref="Y68:Y131" si="13">P68*0.53</f>
        <v>0</v>
      </c>
      <c r="Z68" s="9">
        <f t="shared" ref="Z68:Z131" si="14">W68*9%</f>
        <v>0</v>
      </c>
      <c r="AA68" s="9">
        <f t="shared" ref="AA68:AA131" si="15">+Z68+Y68+X68+V68</f>
        <v>0</v>
      </c>
      <c r="AB68" s="89">
        <f t="shared" ref="AB68:AB131" si="16">W68+Y68+Z68</f>
        <v>0</v>
      </c>
      <c r="AC68" s="9">
        <f t="shared" ref="AC68:AC131" si="17">V68</f>
        <v>0</v>
      </c>
      <c r="AD68" s="89">
        <v>0</v>
      </c>
      <c r="AE68" s="9"/>
      <c r="AF68" s="91"/>
    </row>
    <row r="69" spans="1:32" ht="16.5" hidden="1" thickBot="1" x14ac:dyDescent="0.3">
      <c r="A69" s="7">
        <v>67</v>
      </c>
      <c r="B69" s="21" t="s">
        <v>341</v>
      </c>
      <c r="C69" s="31"/>
      <c r="D69" s="8" t="s">
        <v>1189</v>
      </c>
      <c r="E69" s="28">
        <v>0</v>
      </c>
      <c r="F69" s="27"/>
      <c r="G69" s="27"/>
      <c r="H69" s="26"/>
      <c r="I69" s="27"/>
      <c r="J69" s="27"/>
      <c r="K69" s="21" t="s">
        <v>808</v>
      </c>
      <c r="L69" s="8"/>
      <c r="M69" s="11">
        <v>1</v>
      </c>
      <c r="N69" s="8">
        <v>0</v>
      </c>
      <c r="O69" s="8"/>
      <c r="P69" s="8">
        <f t="shared" si="8"/>
        <v>0</v>
      </c>
      <c r="Q69" s="8"/>
      <c r="R69" s="8">
        <f t="shared" si="10"/>
        <v>0</v>
      </c>
      <c r="S69" s="8">
        <f t="shared" si="11"/>
        <v>0</v>
      </c>
      <c r="T69" s="8">
        <v>0</v>
      </c>
      <c r="U69" s="8">
        <v>0</v>
      </c>
      <c r="V69" s="8">
        <f>M69*J69*275</f>
        <v>0</v>
      </c>
      <c r="W69" s="8">
        <f t="shared" si="12"/>
        <v>0</v>
      </c>
      <c r="X69" s="8">
        <f>S69*2*275*J69</f>
        <v>0</v>
      </c>
      <c r="Y69" s="9">
        <f t="shared" si="13"/>
        <v>0</v>
      </c>
      <c r="Z69" s="9">
        <f t="shared" si="14"/>
        <v>0</v>
      </c>
      <c r="AA69" s="9">
        <f t="shared" si="15"/>
        <v>0</v>
      </c>
      <c r="AB69" s="89">
        <f t="shared" si="16"/>
        <v>0</v>
      </c>
      <c r="AC69" s="9">
        <f t="shared" si="17"/>
        <v>0</v>
      </c>
      <c r="AD69" s="89">
        <v>0</v>
      </c>
      <c r="AE69" s="9"/>
      <c r="AF69" s="91"/>
    </row>
    <row r="70" spans="1:32" ht="16.5" hidden="1" thickBot="1" x14ac:dyDescent="0.3">
      <c r="A70" s="7">
        <v>68</v>
      </c>
      <c r="B70" s="22" t="s">
        <v>342</v>
      </c>
      <c r="C70" s="32"/>
      <c r="D70" s="8" t="s">
        <v>1190</v>
      </c>
      <c r="E70" s="28">
        <v>0</v>
      </c>
      <c r="F70" s="27"/>
      <c r="G70" s="27"/>
      <c r="H70" s="26"/>
      <c r="I70" s="27"/>
      <c r="J70" s="27"/>
      <c r="K70" s="22" t="s">
        <v>814</v>
      </c>
      <c r="L70" s="8"/>
      <c r="M70" s="11">
        <v>1</v>
      </c>
      <c r="N70" s="8">
        <v>0</v>
      </c>
      <c r="O70" s="8"/>
      <c r="P70" s="8">
        <f t="shared" ref="P70:P133" si="18">O70-N70</f>
        <v>0</v>
      </c>
      <c r="Q70" s="8"/>
      <c r="R70" s="8">
        <f t="shared" si="10"/>
        <v>0</v>
      </c>
      <c r="S70" s="8">
        <f t="shared" si="11"/>
        <v>0</v>
      </c>
      <c r="T70" s="8">
        <v>0</v>
      </c>
      <c r="U70" s="8">
        <v>0</v>
      </c>
      <c r="V70" s="8">
        <f>M70*J70*275</f>
        <v>0</v>
      </c>
      <c r="W70" s="8">
        <f t="shared" si="12"/>
        <v>0</v>
      </c>
      <c r="X70" s="8">
        <f>S70*2*275*J70</f>
        <v>0</v>
      </c>
      <c r="Y70" s="9">
        <f t="shared" si="13"/>
        <v>0</v>
      </c>
      <c r="Z70" s="9">
        <f t="shared" si="14"/>
        <v>0</v>
      </c>
      <c r="AA70" s="9">
        <f t="shared" si="15"/>
        <v>0</v>
      </c>
      <c r="AB70" s="89">
        <f t="shared" si="16"/>
        <v>0</v>
      </c>
      <c r="AC70" s="9">
        <f t="shared" si="17"/>
        <v>0</v>
      </c>
      <c r="AD70" s="89">
        <v>0</v>
      </c>
      <c r="AE70" s="9"/>
      <c r="AF70" s="91"/>
    </row>
    <row r="71" spans="1:32" ht="16.5" hidden="1" thickBot="1" x14ac:dyDescent="0.3">
      <c r="A71" s="7">
        <v>69</v>
      </c>
      <c r="B71" s="21" t="s">
        <v>343</v>
      </c>
      <c r="C71" s="31"/>
      <c r="D71" s="8" t="s">
        <v>1189</v>
      </c>
      <c r="E71" s="28">
        <v>0</v>
      </c>
      <c r="F71" s="27"/>
      <c r="G71" s="27"/>
      <c r="H71" s="26"/>
      <c r="I71" s="27"/>
      <c r="J71" s="27"/>
      <c r="K71" s="21" t="s">
        <v>815</v>
      </c>
      <c r="L71" s="8"/>
      <c r="M71" s="11">
        <v>1</v>
      </c>
      <c r="N71" s="8">
        <v>0</v>
      </c>
      <c r="O71" s="8"/>
      <c r="P71" s="8">
        <f t="shared" si="18"/>
        <v>0</v>
      </c>
      <c r="Q71" s="8"/>
      <c r="R71" s="8">
        <f t="shared" si="10"/>
        <v>0</v>
      </c>
      <c r="S71" s="8">
        <f t="shared" si="11"/>
        <v>0</v>
      </c>
      <c r="T71" s="8">
        <v>0</v>
      </c>
      <c r="U71" s="8">
        <v>0</v>
      </c>
      <c r="V71" s="8">
        <f>M71*J71*275</f>
        <v>0</v>
      </c>
      <c r="W71" s="8">
        <f t="shared" si="12"/>
        <v>0</v>
      </c>
      <c r="X71" s="8">
        <f>S71*2*275*J71</f>
        <v>0</v>
      </c>
      <c r="Y71" s="9">
        <f t="shared" si="13"/>
        <v>0</v>
      </c>
      <c r="Z71" s="9">
        <f t="shared" si="14"/>
        <v>0</v>
      </c>
      <c r="AA71" s="9">
        <f t="shared" si="15"/>
        <v>0</v>
      </c>
      <c r="AB71" s="89">
        <f t="shared" si="16"/>
        <v>0</v>
      </c>
      <c r="AC71" s="9">
        <f t="shared" si="17"/>
        <v>0</v>
      </c>
      <c r="AD71" s="89">
        <v>0</v>
      </c>
      <c r="AE71" s="9"/>
      <c r="AF71" s="91"/>
    </row>
    <row r="72" spans="1:32" ht="16.5" hidden="1" thickBot="1" x14ac:dyDescent="0.3">
      <c r="A72" s="7">
        <v>70</v>
      </c>
      <c r="B72" s="21" t="s">
        <v>344</v>
      </c>
      <c r="C72" s="31"/>
      <c r="D72" s="8" t="s">
        <v>1189</v>
      </c>
      <c r="E72" s="28">
        <v>0</v>
      </c>
      <c r="F72" s="27"/>
      <c r="G72" s="27"/>
      <c r="H72" s="26"/>
      <c r="I72" s="27"/>
      <c r="J72" s="27"/>
      <c r="K72" s="21" t="s">
        <v>816</v>
      </c>
      <c r="L72" s="8"/>
      <c r="M72" s="11">
        <v>1</v>
      </c>
      <c r="N72" s="8">
        <v>0</v>
      </c>
      <c r="O72" s="8"/>
      <c r="P72" s="8">
        <f t="shared" si="18"/>
        <v>0</v>
      </c>
      <c r="Q72" s="8"/>
      <c r="R72" s="8">
        <f t="shared" si="10"/>
        <v>0</v>
      </c>
      <c r="S72" s="8">
        <f t="shared" si="11"/>
        <v>0</v>
      </c>
      <c r="T72" s="8">
        <v>0</v>
      </c>
      <c r="U72" s="8">
        <v>0</v>
      </c>
      <c r="V72" s="8">
        <f>M72*J72*275</f>
        <v>0</v>
      </c>
      <c r="W72" s="8">
        <f t="shared" si="12"/>
        <v>0</v>
      </c>
      <c r="X72" s="8">
        <f>S72*2*275*J72</f>
        <v>0</v>
      </c>
      <c r="Y72" s="9">
        <f t="shared" si="13"/>
        <v>0</v>
      </c>
      <c r="Z72" s="9">
        <f t="shared" si="14"/>
        <v>0</v>
      </c>
      <c r="AA72" s="9">
        <f t="shared" si="15"/>
        <v>0</v>
      </c>
      <c r="AB72" s="89">
        <f t="shared" si="16"/>
        <v>0</v>
      </c>
      <c r="AC72" s="9">
        <f t="shared" si="17"/>
        <v>0</v>
      </c>
      <c r="AD72" s="89">
        <v>0</v>
      </c>
      <c r="AE72" s="9"/>
      <c r="AF72" s="91"/>
    </row>
    <row r="73" spans="1:32" ht="16.5" hidden="1" thickBot="1" x14ac:dyDescent="0.3">
      <c r="A73" s="7">
        <v>71</v>
      </c>
      <c r="B73" s="22" t="s">
        <v>345</v>
      </c>
      <c r="C73" s="32"/>
      <c r="D73" s="8" t="s">
        <v>1190</v>
      </c>
      <c r="E73" s="28">
        <v>0</v>
      </c>
      <c r="F73" s="27"/>
      <c r="G73" s="27"/>
      <c r="H73" s="26"/>
      <c r="I73" s="27"/>
      <c r="J73" s="27"/>
      <c r="K73" s="22" t="s">
        <v>817</v>
      </c>
      <c r="L73" s="8"/>
      <c r="M73" s="11">
        <v>1</v>
      </c>
      <c r="N73" s="8">
        <v>0</v>
      </c>
      <c r="O73" s="8"/>
      <c r="P73" s="8">
        <f t="shared" si="18"/>
        <v>0</v>
      </c>
      <c r="Q73" s="8"/>
      <c r="R73" s="8">
        <f t="shared" si="10"/>
        <v>0</v>
      </c>
      <c r="S73" s="8">
        <f t="shared" si="11"/>
        <v>0</v>
      </c>
      <c r="T73" s="8">
        <v>0</v>
      </c>
      <c r="U73" s="8">
        <v>0</v>
      </c>
      <c r="V73" s="8">
        <f>M73*J73*275</f>
        <v>0</v>
      </c>
      <c r="W73" s="8">
        <f t="shared" si="12"/>
        <v>0</v>
      </c>
      <c r="X73" s="8">
        <f>S73*2*275*J73</f>
        <v>0</v>
      </c>
      <c r="Y73" s="9">
        <f t="shared" si="13"/>
        <v>0</v>
      </c>
      <c r="Z73" s="9">
        <f t="shared" si="14"/>
        <v>0</v>
      </c>
      <c r="AA73" s="9">
        <f t="shared" si="15"/>
        <v>0</v>
      </c>
      <c r="AB73" s="89">
        <f t="shared" si="16"/>
        <v>0</v>
      </c>
      <c r="AC73" s="9">
        <f t="shared" si="17"/>
        <v>0</v>
      </c>
      <c r="AD73" s="89">
        <v>0</v>
      </c>
      <c r="AE73" s="9"/>
      <c r="AF73" s="91"/>
    </row>
    <row r="74" spans="1:32" ht="16.5" hidden="1" thickBot="1" x14ac:dyDescent="0.3">
      <c r="A74" s="7">
        <v>72</v>
      </c>
      <c r="B74" s="22" t="s">
        <v>346</v>
      </c>
      <c r="C74" s="32"/>
      <c r="D74" s="8" t="s">
        <v>1189</v>
      </c>
      <c r="E74" s="28">
        <v>0</v>
      </c>
      <c r="F74" s="27"/>
      <c r="G74" s="27"/>
      <c r="H74" s="26"/>
      <c r="I74" s="27"/>
      <c r="J74" s="27"/>
      <c r="K74" s="22" t="s">
        <v>818</v>
      </c>
      <c r="L74" s="8"/>
      <c r="M74" s="11">
        <v>1</v>
      </c>
      <c r="N74" s="8">
        <v>0</v>
      </c>
      <c r="O74" s="8"/>
      <c r="P74" s="8">
        <f t="shared" si="18"/>
        <v>0</v>
      </c>
      <c r="Q74" s="8"/>
      <c r="R74" s="8">
        <f t="shared" si="10"/>
        <v>0</v>
      </c>
      <c r="S74" s="8">
        <f t="shared" si="11"/>
        <v>0</v>
      </c>
      <c r="T74" s="8">
        <v>0</v>
      </c>
      <c r="U74" s="8">
        <v>0</v>
      </c>
      <c r="V74" s="8">
        <f>M74*J74*275</f>
        <v>0</v>
      </c>
      <c r="W74" s="8">
        <f t="shared" si="12"/>
        <v>0</v>
      </c>
      <c r="X74" s="8">
        <f>S74*2*275*J74</f>
        <v>0</v>
      </c>
      <c r="Y74" s="9">
        <f t="shared" si="13"/>
        <v>0</v>
      </c>
      <c r="Z74" s="9">
        <f t="shared" si="14"/>
        <v>0</v>
      </c>
      <c r="AA74" s="9">
        <f t="shared" si="15"/>
        <v>0</v>
      </c>
      <c r="AB74" s="89">
        <f t="shared" si="16"/>
        <v>0</v>
      </c>
      <c r="AC74" s="9">
        <f t="shared" si="17"/>
        <v>0</v>
      </c>
      <c r="AD74" s="89">
        <v>0</v>
      </c>
      <c r="AE74" s="9"/>
      <c r="AF74" s="91"/>
    </row>
    <row r="75" spans="1:32" ht="16.5" hidden="1" thickBot="1" x14ac:dyDescent="0.3">
      <c r="A75" s="7">
        <v>73</v>
      </c>
      <c r="B75" s="22" t="s">
        <v>347</v>
      </c>
      <c r="C75" s="32"/>
      <c r="D75" s="8" t="s">
        <v>1190</v>
      </c>
      <c r="E75" s="28">
        <v>0</v>
      </c>
      <c r="F75" s="27"/>
      <c r="G75" s="27"/>
      <c r="H75" s="26"/>
      <c r="I75" s="27"/>
      <c r="J75" s="27"/>
      <c r="K75" s="22" t="s">
        <v>819</v>
      </c>
      <c r="L75" s="8"/>
      <c r="M75" s="11">
        <v>1</v>
      </c>
      <c r="N75" s="8">
        <v>0</v>
      </c>
      <c r="O75" s="8"/>
      <c r="P75" s="8">
        <f t="shared" si="18"/>
        <v>0</v>
      </c>
      <c r="Q75" s="8"/>
      <c r="R75" s="8">
        <f t="shared" si="10"/>
        <v>0</v>
      </c>
      <c r="S75" s="8">
        <f t="shared" si="11"/>
        <v>0</v>
      </c>
      <c r="T75" s="8">
        <v>0</v>
      </c>
      <c r="U75" s="8">
        <v>0</v>
      </c>
      <c r="V75" s="8">
        <f>M75*J75*275</f>
        <v>0</v>
      </c>
      <c r="W75" s="8">
        <f t="shared" si="12"/>
        <v>0</v>
      </c>
      <c r="X75" s="8">
        <f>S75*2*275*J75</f>
        <v>0</v>
      </c>
      <c r="Y75" s="9">
        <f t="shared" si="13"/>
        <v>0</v>
      </c>
      <c r="Z75" s="9">
        <f t="shared" si="14"/>
        <v>0</v>
      </c>
      <c r="AA75" s="9">
        <f t="shared" si="15"/>
        <v>0</v>
      </c>
      <c r="AB75" s="89">
        <f t="shared" si="16"/>
        <v>0</v>
      </c>
      <c r="AC75" s="9">
        <f t="shared" si="17"/>
        <v>0</v>
      </c>
      <c r="AD75" s="89">
        <v>0</v>
      </c>
      <c r="AE75" s="9"/>
      <c r="AF75" s="91"/>
    </row>
    <row r="76" spans="1:32" ht="16.5" hidden="1" thickBot="1" x14ac:dyDescent="0.3">
      <c r="A76" s="7">
        <v>74</v>
      </c>
      <c r="B76" s="21" t="s">
        <v>348</v>
      </c>
      <c r="C76" s="31"/>
      <c r="D76" s="8" t="s">
        <v>1189</v>
      </c>
      <c r="E76" s="28">
        <v>0</v>
      </c>
      <c r="F76" s="27"/>
      <c r="G76" s="27"/>
      <c r="H76" s="26"/>
      <c r="I76" s="27"/>
      <c r="J76" s="27"/>
      <c r="K76" s="21" t="s">
        <v>820</v>
      </c>
      <c r="L76" s="8"/>
      <c r="M76" s="11">
        <v>1</v>
      </c>
      <c r="N76" s="8">
        <v>0</v>
      </c>
      <c r="O76" s="8"/>
      <c r="P76" s="8">
        <f t="shared" si="18"/>
        <v>0</v>
      </c>
      <c r="Q76" s="8"/>
      <c r="R76" s="8">
        <f t="shared" si="10"/>
        <v>0</v>
      </c>
      <c r="S76" s="8">
        <f t="shared" si="11"/>
        <v>0</v>
      </c>
      <c r="T76" s="8">
        <v>0</v>
      </c>
      <c r="U76" s="8">
        <v>0</v>
      </c>
      <c r="V76" s="8">
        <f>M76*J76*275</f>
        <v>0</v>
      </c>
      <c r="W76" s="8">
        <f t="shared" si="12"/>
        <v>0</v>
      </c>
      <c r="X76" s="8">
        <f>S76*2*275*J76</f>
        <v>0</v>
      </c>
      <c r="Y76" s="9">
        <f t="shared" si="13"/>
        <v>0</v>
      </c>
      <c r="Z76" s="9">
        <f t="shared" si="14"/>
        <v>0</v>
      </c>
      <c r="AA76" s="9">
        <f t="shared" si="15"/>
        <v>0</v>
      </c>
      <c r="AB76" s="89">
        <f t="shared" si="16"/>
        <v>0</v>
      </c>
      <c r="AC76" s="9">
        <f t="shared" si="17"/>
        <v>0</v>
      </c>
      <c r="AD76" s="89">
        <v>0</v>
      </c>
      <c r="AE76" s="9"/>
      <c r="AF76" s="91"/>
    </row>
    <row r="77" spans="1:32" ht="16.5" hidden="1" thickBot="1" x14ac:dyDescent="0.3">
      <c r="A77" s="7">
        <v>75</v>
      </c>
      <c r="B77" s="21" t="s">
        <v>349</v>
      </c>
      <c r="C77" s="31"/>
      <c r="D77" s="8" t="s">
        <v>1190</v>
      </c>
      <c r="E77" s="28">
        <v>0</v>
      </c>
      <c r="F77" s="27"/>
      <c r="G77" s="27"/>
      <c r="H77" s="26"/>
      <c r="I77" s="27"/>
      <c r="J77" s="27"/>
      <c r="K77" s="21" t="s">
        <v>821</v>
      </c>
      <c r="L77" s="8"/>
      <c r="M77" s="11">
        <v>1</v>
      </c>
      <c r="N77" s="8">
        <v>0</v>
      </c>
      <c r="O77" s="8"/>
      <c r="P77" s="8">
        <f t="shared" si="18"/>
        <v>0</v>
      </c>
      <c r="Q77" s="8"/>
      <c r="R77" s="8">
        <f t="shared" si="10"/>
        <v>0</v>
      </c>
      <c r="S77" s="8">
        <f t="shared" si="11"/>
        <v>0</v>
      </c>
      <c r="T77" s="8">
        <v>0</v>
      </c>
      <c r="U77" s="8">
        <v>0</v>
      </c>
      <c r="V77" s="8">
        <f>M77*J77*275</f>
        <v>0</v>
      </c>
      <c r="W77" s="8">
        <f t="shared" si="12"/>
        <v>0</v>
      </c>
      <c r="X77" s="8">
        <f>S77*2*275*J77</f>
        <v>0</v>
      </c>
      <c r="Y77" s="9">
        <f t="shared" si="13"/>
        <v>0</v>
      </c>
      <c r="Z77" s="9">
        <f t="shared" si="14"/>
        <v>0</v>
      </c>
      <c r="AA77" s="9">
        <f t="shared" si="15"/>
        <v>0</v>
      </c>
      <c r="AB77" s="89">
        <f t="shared" si="16"/>
        <v>0</v>
      </c>
      <c r="AC77" s="9">
        <f t="shared" si="17"/>
        <v>0</v>
      </c>
      <c r="AD77" s="89">
        <v>0</v>
      </c>
      <c r="AE77" s="9"/>
      <c r="AF77" s="91"/>
    </row>
    <row r="78" spans="1:32" ht="16.5" hidden="1" thickBot="1" x14ac:dyDescent="0.3">
      <c r="A78" s="7">
        <v>76</v>
      </c>
      <c r="B78" s="21" t="s">
        <v>350</v>
      </c>
      <c r="C78" s="31"/>
      <c r="D78" s="8" t="s">
        <v>1189</v>
      </c>
      <c r="E78" s="28">
        <v>0</v>
      </c>
      <c r="F78" s="27"/>
      <c r="G78" s="27"/>
      <c r="H78" s="26"/>
      <c r="I78" s="27"/>
      <c r="J78" s="27"/>
      <c r="K78" s="21" t="s">
        <v>807</v>
      </c>
      <c r="L78" s="8"/>
      <c r="M78" s="11">
        <v>1</v>
      </c>
      <c r="N78" s="8">
        <v>0</v>
      </c>
      <c r="O78" s="8"/>
      <c r="P78" s="8">
        <f t="shared" si="18"/>
        <v>0</v>
      </c>
      <c r="Q78" s="8"/>
      <c r="R78" s="8">
        <f t="shared" si="10"/>
        <v>0</v>
      </c>
      <c r="S78" s="8">
        <f t="shared" si="11"/>
        <v>0</v>
      </c>
      <c r="T78" s="8">
        <v>0</v>
      </c>
      <c r="U78" s="8">
        <v>0</v>
      </c>
      <c r="V78" s="8">
        <f>M78*J78*275</f>
        <v>0</v>
      </c>
      <c r="W78" s="8">
        <f t="shared" si="12"/>
        <v>0</v>
      </c>
      <c r="X78" s="8">
        <f>S78*2*275*J78</f>
        <v>0</v>
      </c>
      <c r="Y78" s="9">
        <f t="shared" si="13"/>
        <v>0</v>
      </c>
      <c r="Z78" s="9">
        <f t="shared" si="14"/>
        <v>0</v>
      </c>
      <c r="AA78" s="9">
        <f t="shared" si="15"/>
        <v>0</v>
      </c>
      <c r="AB78" s="89">
        <f t="shared" si="16"/>
        <v>0</v>
      </c>
      <c r="AC78" s="9">
        <f t="shared" si="17"/>
        <v>0</v>
      </c>
      <c r="AD78" s="89">
        <v>0</v>
      </c>
      <c r="AE78" s="9"/>
      <c r="AF78" s="91"/>
    </row>
    <row r="79" spans="1:32" ht="16.5" hidden="1" thickBot="1" x14ac:dyDescent="0.3">
      <c r="A79" s="7">
        <v>77</v>
      </c>
      <c r="B79" s="21" t="s">
        <v>351</v>
      </c>
      <c r="C79" s="31"/>
      <c r="D79" s="8" t="s">
        <v>1189</v>
      </c>
      <c r="E79" s="28">
        <v>0</v>
      </c>
      <c r="F79" s="27"/>
      <c r="G79" s="27"/>
      <c r="H79" s="26"/>
      <c r="I79" s="27"/>
      <c r="J79" s="27"/>
      <c r="K79" s="21" t="s">
        <v>822</v>
      </c>
      <c r="L79" s="8"/>
      <c r="M79" s="11">
        <v>1</v>
      </c>
      <c r="N79" s="8">
        <v>0</v>
      </c>
      <c r="O79" s="8"/>
      <c r="P79" s="8">
        <f t="shared" si="18"/>
        <v>0</v>
      </c>
      <c r="Q79" s="8"/>
      <c r="R79" s="8">
        <f t="shared" si="10"/>
        <v>0</v>
      </c>
      <c r="S79" s="8">
        <f t="shared" si="11"/>
        <v>0</v>
      </c>
      <c r="T79" s="8">
        <v>0</v>
      </c>
      <c r="U79" s="8">
        <v>0</v>
      </c>
      <c r="V79" s="8">
        <f>M79*J79*275</f>
        <v>0</v>
      </c>
      <c r="W79" s="8">
        <f t="shared" si="12"/>
        <v>0</v>
      </c>
      <c r="X79" s="8">
        <f>S79*2*275*J79</f>
        <v>0</v>
      </c>
      <c r="Y79" s="9">
        <f t="shared" si="13"/>
        <v>0</v>
      </c>
      <c r="Z79" s="9">
        <f t="shared" si="14"/>
        <v>0</v>
      </c>
      <c r="AA79" s="9">
        <f t="shared" si="15"/>
        <v>0</v>
      </c>
      <c r="AB79" s="89">
        <f t="shared" si="16"/>
        <v>0</v>
      </c>
      <c r="AC79" s="9">
        <f t="shared" si="17"/>
        <v>0</v>
      </c>
      <c r="AD79" s="89">
        <v>0</v>
      </c>
      <c r="AE79" s="9"/>
      <c r="AF79" s="91"/>
    </row>
    <row r="80" spans="1:32" ht="16.5" hidden="1" thickBot="1" x14ac:dyDescent="0.3">
      <c r="A80" s="7">
        <v>78</v>
      </c>
      <c r="B80" s="21" t="s">
        <v>352</v>
      </c>
      <c r="C80" s="31"/>
      <c r="D80" s="8" t="s">
        <v>1189</v>
      </c>
      <c r="E80" s="28">
        <v>0</v>
      </c>
      <c r="F80" s="27"/>
      <c r="G80" s="27"/>
      <c r="H80" s="26"/>
      <c r="I80" s="27"/>
      <c r="J80" s="27"/>
      <c r="K80" s="21" t="s">
        <v>783</v>
      </c>
      <c r="L80" s="8"/>
      <c r="M80" s="11">
        <v>1</v>
      </c>
      <c r="N80" s="8">
        <v>0</v>
      </c>
      <c r="O80" s="8"/>
      <c r="P80" s="8">
        <f t="shared" si="18"/>
        <v>0</v>
      </c>
      <c r="Q80" s="8"/>
      <c r="R80" s="8">
        <f t="shared" si="10"/>
        <v>0</v>
      </c>
      <c r="S80" s="8">
        <f t="shared" si="11"/>
        <v>0</v>
      </c>
      <c r="T80" s="8">
        <v>0</v>
      </c>
      <c r="U80" s="8">
        <v>0</v>
      </c>
      <c r="V80" s="8">
        <f>M80*J80*275</f>
        <v>0</v>
      </c>
      <c r="W80" s="8">
        <f t="shared" si="12"/>
        <v>0</v>
      </c>
      <c r="X80" s="8">
        <f>S80*2*275*J80</f>
        <v>0</v>
      </c>
      <c r="Y80" s="9">
        <f t="shared" si="13"/>
        <v>0</v>
      </c>
      <c r="Z80" s="9">
        <f t="shared" si="14"/>
        <v>0</v>
      </c>
      <c r="AA80" s="9">
        <f t="shared" si="15"/>
        <v>0</v>
      </c>
      <c r="AB80" s="89">
        <f t="shared" si="16"/>
        <v>0</v>
      </c>
      <c r="AC80" s="9">
        <f t="shared" si="17"/>
        <v>0</v>
      </c>
      <c r="AD80" s="89">
        <v>0</v>
      </c>
      <c r="AE80" s="9"/>
      <c r="AF80" s="91"/>
    </row>
    <row r="81" spans="1:38" ht="16.5" hidden="1" thickBot="1" x14ac:dyDescent="0.3">
      <c r="A81" s="7">
        <v>79</v>
      </c>
      <c r="B81" s="21" t="s">
        <v>353</v>
      </c>
      <c r="C81" s="31"/>
      <c r="D81" s="8" t="s">
        <v>1190</v>
      </c>
      <c r="E81" s="28">
        <v>0</v>
      </c>
      <c r="F81" s="27"/>
      <c r="G81" s="27"/>
      <c r="H81" s="26"/>
      <c r="I81" s="27"/>
      <c r="J81" s="27"/>
      <c r="K81" s="21" t="s">
        <v>823</v>
      </c>
      <c r="L81" s="8"/>
      <c r="M81" s="11">
        <v>1</v>
      </c>
      <c r="N81" s="8">
        <v>0</v>
      </c>
      <c r="O81" s="8"/>
      <c r="P81" s="8">
        <f t="shared" si="18"/>
        <v>0</v>
      </c>
      <c r="Q81" s="8"/>
      <c r="R81" s="8">
        <f t="shared" si="10"/>
        <v>0</v>
      </c>
      <c r="S81" s="8">
        <f t="shared" si="11"/>
        <v>0</v>
      </c>
      <c r="T81" s="8">
        <v>0</v>
      </c>
      <c r="U81" s="8">
        <v>0</v>
      </c>
      <c r="V81" s="8">
        <f>M81*J81*275</f>
        <v>0</v>
      </c>
      <c r="W81" s="8">
        <f t="shared" si="12"/>
        <v>0</v>
      </c>
      <c r="X81" s="8">
        <f>S81*2*275*J81</f>
        <v>0</v>
      </c>
      <c r="Y81" s="9">
        <f t="shared" si="13"/>
        <v>0</v>
      </c>
      <c r="Z81" s="9">
        <f t="shared" si="14"/>
        <v>0</v>
      </c>
      <c r="AA81" s="9">
        <f t="shared" si="15"/>
        <v>0</v>
      </c>
      <c r="AB81" s="89">
        <f t="shared" si="16"/>
        <v>0</v>
      </c>
      <c r="AC81" s="9">
        <f t="shared" si="17"/>
        <v>0</v>
      </c>
      <c r="AD81" s="89">
        <v>0</v>
      </c>
      <c r="AE81" s="9"/>
      <c r="AF81" s="91"/>
    </row>
    <row r="82" spans="1:38" ht="16.5" hidden="1" thickBot="1" x14ac:dyDescent="0.3">
      <c r="A82" s="7">
        <v>80</v>
      </c>
      <c r="B82" s="21" t="s">
        <v>354</v>
      </c>
      <c r="C82" s="31"/>
      <c r="D82" s="8" t="s">
        <v>1189</v>
      </c>
      <c r="E82" s="28">
        <v>0</v>
      </c>
      <c r="F82" s="27"/>
      <c r="G82" s="27"/>
      <c r="H82" s="26"/>
      <c r="I82" s="27"/>
      <c r="J82" s="27"/>
      <c r="K82" s="21" t="s">
        <v>824</v>
      </c>
      <c r="L82" s="8"/>
      <c r="M82" s="11">
        <v>1</v>
      </c>
      <c r="N82" s="8">
        <v>0</v>
      </c>
      <c r="O82" s="8"/>
      <c r="P82" s="8">
        <f t="shared" si="18"/>
        <v>0</v>
      </c>
      <c r="Q82" s="8"/>
      <c r="R82" s="8">
        <f t="shared" si="10"/>
        <v>0</v>
      </c>
      <c r="S82" s="8">
        <f t="shared" si="11"/>
        <v>0</v>
      </c>
      <c r="T82" s="8">
        <v>0</v>
      </c>
      <c r="U82" s="8">
        <v>0</v>
      </c>
      <c r="V82" s="8">
        <f>M82*J82*275</f>
        <v>0</v>
      </c>
      <c r="W82" s="8">
        <f t="shared" si="12"/>
        <v>0</v>
      </c>
      <c r="X82" s="8">
        <f>S82*2*275*J82</f>
        <v>0</v>
      </c>
      <c r="Y82" s="9">
        <f t="shared" si="13"/>
        <v>0</v>
      </c>
      <c r="Z82" s="9">
        <f t="shared" si="14"/>
        <v>0</v>
      </c>
      <c r="AA82" s="9">
        <f t="shared" si="15"/>
        <v>0</v>
      </c>
      <c r="AB82" s="89">
        <f t="shared" si="16"/>
        <v>0</v>
      </c>
      <c r="AC82" s="9">
        <f t="shared" si="17"/>
        <v>0</v>
      </c>
      <c r="AD82" s="89">
        <v>0</v>
      </c>
      <c r="AE82" s="9"/>
      <c r="AF82" s="91"/>
    </row>
    <row r="83" spans="1:38" ht="16.5" hidden="1" thickBot="1" x14ac:dyDescent="0.3">
      <c r="A83" s="7">
        <v>81</v>
      </c>
      <c r="B83" s="21" t="s">
        <v>355</v>
      </c>
      <c r="C83" s="31"/>
      <c r="D83" s="8" t="s">
        <v>1190</v>
      </c>
      <c r="E83" s="28">
        <v>0</v>
      </c>
      <c r="F83" s="27"/>
      <c r="G83" s="27"/>
      <c r="H83" s="26"/>
      <c r="I83" s="27"/>
      <c r="J83" s="27"/>
      <c r="K83" s="21" t="s">
        <v>825</v>
      </c>
      <c r="L83" s="8"/>
      <c r="M83" s="11">
        <v>1</v>
      </c>
      <c r="N83" s="8">
        <v>0</v>
      </c>
      <c r="O83" s="8"/>
      <c r="P83" s="8">
        <f t="shared" si="18"/>
        <v>0</v>
      </c>
      <c r="Q83" s="8"/>
      <c r="R83" s="8">
        <f t="shared" si="10"/>
        <v>0</v>
      </c>
      <c r="S83" s="8">
        <f t="shared" si="11"/>
        <v>0</v>
      </c>
      <c r="T83" s="8">
        <v>0</v>
      </c>
      <c r="U83" s="8">
        <v>0</v>
      </c>
      <c r="V83" s="8">
        <f>M83*J83*275</f>
        <v>0</v>
      </c>
      <c r="W83" s="8">
        <f t="shared" si="12"/>
        <v>0</v>
      </c>
      <c r="X83" s="8">
        <f>S83*2*275*J83</f>
        <v>0</v>
      </c>
      <c r="Y83" s="9">
        <f t="shared" si="13"/>
        <v>0</v>
      </c>
      <c r="Z83" s="9">
        <f t="shared" si="14"/>
        <v>0</v>
      </c>
      <c r="AA83" s="9">
        <f t="shared" si="15"/>
        <v>0</v>
      </c>
      <c r="AB83" s="89">
        <f t="shared" si="16"/>
        <v>0</v>
      </c>
      <c r="AC83" s="9">
        <f t="shared" si="17"/>
        <v>0</v>
      </c>
      <c r="AD83" s="89">
        <v>0</v>
      </c>
      <c r="AE83" s="9"/>
      <c r="AF83" s="91"/>
    </row>
    <row r="84" spans="1:38" ht="16.5" hidden="1" thickBot="1" x14ac:dyDescent="0.3">
      <c r="A84" s="7">
        <v>82</v>
      </c>
      <c r="B84" s="21" t="s">
        <v>356</v>
      </c>
      <c r="C84" s="31"/>
      <c r="D84" s="8" t="s">
        <v>1189</v>
      </c>
      <c r="E84" s="28">
        <v>0</v>
      </c>
      <c r="F84" s="27"/>
      <c r="G84" s="27"/>
      <c r="H84" s="26"/>
      <c r="I84" s="27"/>
      <c r="J84" s="27"/>
      <c r="K84" s="21" t="s">
        <v>826</v>
      </c>
      <c r="L84" s="8"/>
      <c r="M84" s="11">
        <v>1</v>
      </c>
      <c r="N84" s="8">
        <v>0</v>
      </c>
      <c r="O84" s="8"/>
      <c r="P84" s="8">
        <f t="shared" si="18"/>
        <v>0</v>
      </c>
      <c r="Q84" s="8"/>
      <c r="R84" s="8">
        <f t="shared" si="10"/>
        <v>0</v>
      </c>
      <c r="S84" s="8">
        <f t="shared" si="11"/>
        <v>0</v>
      </c>
      <c r="T84" s="8">
        <v>0</v>
      </c>
      <c r="U84" s="8">
        <v>0</v>
      </c>
      <c r="V84" s="8">
        <f>M84*J84*275</f>
        <v>0</v>
      </c>
      <c r="W84" s="8">
        <f t="shared" si="12"/>
        <v>0</v>
      </c>
      <c r="X84" s="8">
        <f>S84*2*275*J84</f>
        <v>0</v>
      </c>
      <c r="Y84" s="9">
        <f t="shared" si="13"/>
        <v>0</v>
      </c>
      <c r="Z84" s="9">
        <f t="shared" si="14"/>
        <v>0</v>
      </c>
      <c r="AA84" s="9">
        <f t="shared" si="15"/>
        <v>0</v>
      </c>
      <c r="AB84" s="89">
        <f t="shared" si="16"/>
        <v>0</v>
      </c>
      <c r="AC84" s="9">
        <f t="shared" si="17"/>
        <v>0</v>
      </c>
      <c r="AD84" s="89">
        <v>0</v>
      </c>
      <c r="AE84" s="9"/>
      <c r="AF84" s="91"/>
    </row>
    <row r="85" spans="1:38" ht="16.5" hidden="1" thickBot="1" x14ac:dyDescent="0.3">
      <c r="A85" s="7">
        <v>83</v>
      </c>
      <c r="B85" s="21" t="s">
        <v>357</v>
      </c>
      <c r="C85" s="31"/>
      <c r="D85" s="8" t="s">
        <v>1189</v>
      </c>
      <c r="E85" s="28">
        <v>0</v>
      </c>
      <c r="F85" s="27"/>
      <c r="G85" s="27"/>
      <c r="H85" s="26"/>
      <c r="I85" s="27"/>
      <c r="J85" s="27"/>
      <c r="K85" s="21" t="s">
        <v>827</v>
      </c>
      <c r="L85" s="8"/>
      <c r="M85" s="11">
        <v>1</v>
      </c>
      <c r="N85" s="8">
        <v>0</v>
      </c>
      <c r="O85" s="8"/>
      <c r="P85" s="8">
        <f t="shared" si="18"/>
        <v>0</v>
      </c>
      <c r="Q85" s="8"/>
      <c r="R85" s="8">
        <f t="shared" si="10"/>
        <v>0</v>
      </c>
      <c r="S85" s="8">
        <f t="shared" si="11"/>
        <v>0</v>
      </c>
      <c r="T85" s="8">
        <v>0</v>
      </c>
      <c r="U85" s="8">
        <v>0</v>
      </c>
      <c r="V85" s="8">
        <f>M85*J85*275</f>
        <v>0</v>
      </c>
      <c r="W85" s="8">
        <f t="shared" si="12"/>
        <v>0</v>
      </c>
      <c r="X85" s="8">
        <f>S85*2*275*J85</f>
        <v>0</v>
      </c>
      <c r="Y85" s="9">
        <f t="shared" si="13"/>
        <v>0</v>
      </c>
      <c r="Z85" s="9">
        <f t="shared" si="14"/>
        <v>0</v>
      </c>
      <c r="AA85" s="9">
        <f t="shared" si="15"/>
        <v>0</v>
      </c>
      <c r="AB85" s="89">
        <f t="shared" si="16"/>
        <v>0</v>
      </c>
      <c r="AC85" s="9">
        <f t="shared" si="17"/>
        <v>0</v>
      </c>
      <c r="AD85" s="89">
        <v>0</v>
      </c>
      <c r="AE85" s="9"/>
      <c r="AF85" s="91"/>
    </row>
    <row r="86" spans="1:38" ht="16.5" hidden="1" thickBot="1" x14ac:dyDescent="0.3">
      <c r="A86" s="7">
        <v>84</v>
      </c>
      <c r="B86" s="21" t="s">
        <v>358</v>
      </c>
      <c r="C86" s="31"/>
      <c r="D86" s="8" t="s">
        <v>1189</v>
      </c>
      <c r="E86" s="28">
        <v>0</v>
      </c>
      <c r="F86" s="27"/>
      <c r="G86" s="27"/>
      <c r="H86" s="26"/>
      <c r="I86" s="27"/>
      <c r="J86" s="27"/>
      <c r="K86" s="21" t="s">
        <v>767</v>
      </c>
      <c r="L86" s="8"/>
      <c r="M86" s="11">
        <v>4</v>
      </c>
      <c r="N86" s="8">
        <v>0</v>
      </c>
      <c r="O86" s="8"/>
      <c r="P86" s="8">
        <f t="shared" si="18"/>
        <v>0</v>
      </c>
      <c r="Q86" s="8"/>
      <c r="R86" s="8">
        <f t="shared" si="10"/>
        <v>0</v>
      </c>
      <c r="S86" s="8">
        <f t="shared" si="11"/>
        <v>0</v>
      </c>
      <c r="T86" s="8">
        <v>0</v>
      </c>
      <c r="U86" s="8">
        <v>0</v>
      </c>
      <c r="V86" s="8">
        <f>M86*J86*275</f>
        <v>0</v>
      </c>
      <c r="W86" s="8">
        <f t="shared" si="12"/>
        <v>0</v>
      </c>
      <c r="X86" s="8">
        <f>S86*2*275*J86</f>
        <v>0</v>
      </c>
      <c r="Y86" s="9">
        <f t="shared" si="13"/>
        <v>0</v>
      </c>
      <c r="Z86" s="9">
        <f t="shared" si="14"/>
        <v>0</v>
      </c>
      <c r="AA86" s="9">
        <f t="shared" si="15"/>
        <v>0</v>
      </c>
      <c r="AB86" s="89">
        <f t="shared" si="16"/>
        <v>0</v>
      </c>
      <c r="AC86" s="9">
        <f t="shared" si="17"/>
        <v>0</v>
      </c>
      <c r="AD86" s="89">
        <v>0</v>
      </c>
      <c r="AE86" s="9"/>
      <c r="AF86" s="91"/>
      <c r="AG86" s="14"/>
      <c r="AH86" s="14">
        <f>AG86+28</f>
        <v>28</v>
      </c>
      <c r="AI86" s="14">
        <f>AH86+28</f>
        <v>56</v>
      </c>
      <c r="AJ86" s="14">
        <f>AI86+28</f>
        <v>84</v>
      </c>
      <c r="AK86" s="14">
        <f>AJ86+28</f>
        <v>112</v>
      </c>
      <c r="AL86" s="14">
        <f>AK86+28</f>
        <v>140</v>
      </c>
    </row>
    <row r="87" spans="1:38" ht="16.5" hidden="1" thickBot="1" x14ac:dyDescent="0.3">
      <c r="A87" s="7">
        <v>85</v>
      </c>
      <c r="B87" s="21" t="s">
        <v>359</v>
      </c>
      <c r="C87" s="31"/>
      <c r="D87" s="8" t="s">
        <v>1189</v>
      </c>
      <c r="E87" s="28">
        <v>0</v>
      </c>
      <c r="F87" s="27"/>
      <c r="G87" s="27"/>
      <c r="H87" s="26"/>
      <c r="I87" s="27"/>
      <c r="J87" s="27"/>
      <c r="K87" s="21" t="s">
        <v>797</v>
      </c>
      <c r="L87" s="8"/>
      <c r="M87" s="11">
        <v>1</v>
      </c>
      <c r="N87" s="8">
        <v>0</v>
      </c>
      <c r="O87" s="8"/>
      <c r="P87" s="8">
        <f t="shared" si="18"/>
        <v>0</v>
      </c>
      <c r="Q87" s="8"/>
      <c r="R87" s="8">
        <f t="shared" si="10"/>
        <v>0</v>
      </c>
      <c r="S87" s="8">
        <f t="shared" si="11"/>
        <v>0</v>
      </c>
      <c r="T87" s="8">
        <v>0</v>
      </c>
      <c r="U87" s="8">
        <v>0</v>
      </c>
      <c r="V87" s="8">
        <f>M87*J87*275</f>
        <v>0</v>
      </c>
      <c r="W87" s="8">
        <f t="shared" si="12"/>
        <v>0</v>
      </c>
      <c r="X87" s="8">
        <f>S87*2*275*J87</f>
        <v>0</v>
      </c>
      <c r="Y87" s="9">
        <f t="shared" si="13"/>
        <v>0</v>
      </c>
      <c r="Z87" s="9">
        <f t="shared" si="14"/>
        <v>0</v>
      </c>
      <c r="AA87" s="9">
        <f t="shared" si="15"/>
        <v>0</v>
      </c>
      <c r="AB87" s="89">
        <f t="shared" si="16"/>
        <v>0</v>
      </c>
      <c r="AC87" s="9">
        <f t="shared" si="17"/>
        <v>0</v>
      </c>
      <c r="AD87" s="89">
        <v>0</v>
      </c>
      <c r="AE87" s="9"/>
      <c r="AF87" s="91"/>
    </row>
    <row r="88" spans="1:38" ht="16.5" hidden="1" thickBot="1" x14ac:dyDescent="0.3">
      <c r="A88" s="7">
        <v>86</v>
      </c>
      <c r="B88" s="21" t="s">
        <v>360</v>
      </c>
      <c r="C88" s="31"/>
      <c r="D88" s="8" t="s">
        <v>1189</v>
      </c>
      <c r="E88" s="28">
        <v>0</v>
      </c>
      <c r="F88" s="27"/>
      <c r="G88" s="27"/>
      <c r="H88" s="26"/>
      <c r="I88" s="27"/>
      <c r="J88" s="27"/>
      <c r="K88" s="21" t="s">
        <v>828</v>
      </c>
      <c r="L88" s="8"/>
      <c r="M88" s="11">
        <v>1</v>
      </c>
      <c r="N88" s="8">
        <v>0</v>
      </c>
      <c r="O88" s="8"/>
      <c r="P88" s="8">
        <f t="shared" si="18"/>
        <v>0</v>
      </c>
      <c r="Q88" s="8"/>
      <c r="R88" s="8">
        <f t="shared" si="10"/>
        <v>0</v>
      </c>
      <c r="S88" s="8">
        <f t="shared" si="11"/>
        <v>0</v>
      </c>
      <c r="T88" s="8">
        <v>0</v>
      </c>
      <c r="U88" s="8">
        <v>0</v>
      </c>
      <c r="V88" s="8">
        <f>M88*J88*275</f>
        <v>0</v>
      </c>
      <c r="W88" s="8">
        <f t="shared" si="12"/>
        <v>0</v>
      </c>
      <c r="X88" s="8">
        <f>S88*2*275*J88</f>
        <v>0</v>
      </c>
      <c r="Y88" s="9">
        <f t="shared" si="13"/>
        <v>0</v>
      </c>
      <c r="Z88" s="9">
        <f t="shared" si="14"/>
        <v>0</v>
      </c>
      <c r="AA88" s="9">
        <f t="shared" si="15"/>
        <v>0</v>
      </c>
      <c r="AB88" s="89">
        <f t="shared" si="16"/>
        <v>0</v>
      </c>
      <c r="AC88" s="9">
        <f t="shared" si="17"/>
        <v>0</v>
      </c>
      <c r="AD88" s="89">
        <v>0</v>
      </c>
      <c r="AE88" s="9"/>
      <c r="AF88" s="91"/>
    </row>
    <row r="89" spans="1:38" ht="16.5" hidden="1" thickBot="1" x14ac:dyDescent="0.3">
      <c r="A89" s="7">
        <v>87</v>
      </c>
      <c r="B89" s="21" t="s">
        <v>361</v>
      </c>
      <c r="C89" s="31"/>
      <c r="D89" s="8" t="s">
        <v>1189</v>
      </c>
      <c r="E89" s="28">
        <v>0</v>
      </c>
      <c r="F89" s="27"/>
      <c r="G89" s="27"/>
      <c r="H89" s="26"/>
      <c r="I89" s="27"/>
      <c r="J89" s="27"/>
      <c r="K89" s="21" t="s">
        <v>813</v>
      </c>
      <c r="L89" s="8"/>
      <c r="M89" s="11">
        <v>1</v>
      </c>
      <c r="N89" s="8">
        <v>0</v>
      </c>
      <c r="O89" s="8"/>
      <c r="P89" s="8">
        <f t="shared" si="18"/>
        <v>0</v>
      </c>
      <c r="Q89" s="8"/>
      <c r="R89" s="8">
        <f t="shared" si="10"/>
        <v>0</v>
      </c>
      <c r="S89" s="8">
        <f t="shared" si="11"/>
        <v>0</v>
      </c>
      <c r="T89" s="8">
        <v>0</v>
      </c>
      <c r="U89" s="8">
        <v>0</v>
      </c>
      <c r="V89" s="8">
        <f>M89*J89*275</f>
        <v>0</v>
      </c>
      <c r="W89" s="8">
        <f t="shared" si="12"/>
        <v>0</v>
      </c>
      <c r="X89" s="8">
        <f>S89*2*275*J89</f>
        <v>0</v>
      </c>
      <c r="Y89" s="9">
        <f t="shared" si="13"/>
        <v>0</v>
      </c>
      <c r="Z89" s="9">
        <f t="shared" si="14"/>
        <v>0</v>
      </c>
      <c r="AA89" s="9">
        <f t="shared" si="15"/>
        <v>0</v>
      </c>
      <c r="AB89" s="89">
        <f t="shared" si="16"/>
        <v>0</v>
      </c>
      <c r="AC89" s="9">
        <f t="shared" si="17"/>
        <v>0</v>
      </c>
      <c r="AD89" s="89">
        <v>0</v>
      </c>
      <c r="AE89" s="9"/>
      <c r="AF89" s="91"/>
    </row>
    <row r="90" spans="1:38" ht="16.5" hidden="1" thickBot="1" x14ac:dyDescent="0.3">
      <c r="A90" s="7">
        <v>88</v>
      </c>
      <c r="B90" s="22" t="s">
        <v>362</v>
      </c>
      <c r="C90" s="32"/>
      <c r="D90" s="8" t="s">
        <v>1190</v>
      </c>
      <c r="E90" s="28">
        <v>0</v>
      </c>
      <c r="F90" s="27"/>
      <c r="G90" s="27"/>
      <c r="H90" s="26"/>
      <c r="I90" s="27"/>
      <c r="J90" s="27"/>
      <c r="K90" s="22" t="s">
        <v>829</v>
      </c>
      <c r="L90" s="8"/>
      <c r="M90" s="11">
        <v>1</v>
      </c>
      <c r="N90" s="8">
        <v>0</v>
      </c>
      <c r="O90" s="8"/>
      <c r="P90" s="8">
        <f t="shared" si="18"/>
        <v>0</v>
      </c>
      <c r="Q90" s="8"/>
      <c r="R90" s="8">
        <f t="shared" si="10"/>
        <v>0</v>
      </c>
      <c r="S90" s="8">
        <f t="shared" si="11"/>
        <v>0</v>
      </c>
      <c r="T90" s="8">
        <v>0</v>
      </c>
      <c r="U90" s="8">
        <v>0</v>
      </c>
      <c r="V90" s="8">
        <f>M90*J90*275</f>
        <v>0</v>
      </c>
      <c r="W90" s="8">
        <f t="shared" si="12"/>
        <v>0</v>
      </c>
      <c r="X90" s="8">
        <f>S90*2*275*J90</f>
        <v>0</v>
      </c>
      <c r="Y90" s="9">
        <f t="shared" si="13"/>
        <v>0</v>
      </c>
      <c r="Z90" s="9">
        <f t="shared" si="14"/>
        <v>0</v>
      </c>
      <c r="AA90" s="9">
        <f t="shared" si="15"/>
        <v>0</v>
      </c>
      <c r="AB90" s="89">
        <f t="shared" si="16"/>
        <v>0</v>
      </c>
      <c r="AC90" s="9">
        <f t="shared" si="17"/>
        <v>0</v>
      </c>
      <c r="AD90" s="89">
        <v>0</v>
      </c>
      <c r="AE90" s="9"/>
      <c r="AF90" s="91"/>
    </row>
    <row r="91" spans="1:38" ht="16.5" hidden="1" thickBot="1" x14ac:dyDescent="0.3">
      <c r="A91" s="7">
        <v>89</v>
      </c>
      <c r="B91" s="21" t="s">
        <v>363</v>
      </c>
      <c r="C91" s="31"/>
      <c r="D91" s="8" t="s">
        <v>1189</v>
      </c>
      <c r="E91" s="28">
        <v>0</v>
      </c>
      <c r="F91" s="27"/>
      <c r="G91" s="27"/>
      <c r="H91" s="26"/>
      <c r="I91" s="27"/>
      <c r="J91" s="27"/>
      <c r="K91" s="21" t="s">
        <v>830</v>
      </c>
      <c r="L91" s="8"/>
      <c r="M91" s="11">
        <v>1</v>
      </c>
      <c r="N91" s="8">
        <v>0</v>
      </c>
      <c r="O91" s="8"/>
      <c r="P91" s="8">
        <f t="shared" si="18"/>
        <v>0</v>
      </c>
      <c r="Q91" s="8"/>
      <c r="R91" s="8">
        <f t="shared" si="10"/>
        <v>0</v>
      </c>
      <c r="S91" s="8">
        <f t="shared" si="11"/>
        <v>0</v>
      </c>
      <c r="T91" s="8">
        <v>0</v>
      </c>
      <c r="U91" s="8">
        <v>0</v>
      </c>
      <c r="V91" s="8">
        <f>M91*J91*275</f>
        <v>0</v>
      </c>
      <c r="W91" s="8">
        <f t="shared" si="12"/>
        <v>0</v>
      </c>
      <c r="X91" s="8">
        <f>S91*2*275*J91</f>
        <v>0</v>
      </c>
      <c r="Y91" s="9">
        <f t="shared" si="13"/>
        <v>0</v>
      </c>
      <c r="Z91" s="9">
        <f t="shared" si="14"/>
        <v>0</v>
      </c>
      <c r="AA91" s="9">
        <f t="shared" si="15"/>
        <v>0</v>
      </c>
      <c r="AB91" s="89">
        <f t="shared" si="16"/>
        <v>0</v>
      </c>
      <c r="AC91" s="9">
        <f t="shared" si="17"/>
        <v>0</v>
      </c>
      <c r="AD91" s="89">
        <v>0</v>
      </c>
      <c r="AE91" s="9"/>
      <c r="AF91" s="91"/>
    </row>
    <row r="92" spans="1:38" ht="16.5" hidden="1" thickBot="1" x14ac:dyDescent="0.3">
      <c r="A92" s="7">
        <v>90</v>
      </c>
      <c r="B92" s="21" t="s">
        <v>364</v>
      </c>
      <c r="C92" s="31"/>
      <c r="D92" s="8" t="s">
        <v>1189</v>
      </c>
      <c r="E92" s="28">
        <v>0</v>
      </c>
      <c r="F92" s="27"/>
      <c r="G92" s="27"/>
      <c r="H92" s="26"/>
      <c r="I92" s="27"/>
      <c r="J92" s="27"/>
      <c r="K92" s="21" t="s">
        <v>831</v>
      </c>
      <c r="L92" s="8"/>
      <c r="M92" s="11">
        <v>1</v>
      </c>
      <c r="N92" s="8">
        <v>0</v>
      </c>
      <c r="O92" s="8"/>
      <c r="P92" s="8">
        <f t="shared" si="18"/>
        <v>0</v>
      </c>
      <c r="Q92" s="8"/>
      <c r="R92" s="8">
        <f t="shared" si="10"/>
        <v>0</v>
      </c>
      <c r="S92" s="8">
        <f t="shared" si="11"/>
        <v>0</v>
      </c>
      <c r="T92" s="8">
        <v>0</v>
      </c>
      <c r="U92" s="8">
        <v>0</v>
      </c>
      <c r="V92" s="8">
        <f>M92*J92*275</f>
        <v>0</v>
      </c>
      <c r="W92" s="8">
        <f t="shared" si="12"/>
        <v>0</v>
      </c>
      <c r="X92" s="8">
        <f>S92*2*275*J92</f>
        <v>0</v>
      </c>
      <c r="Y92" s="9">
        <f t="shared" si="13"/>
        <v>0</v>
      </c>
      <c r="Z92" s="9">
        <f t="shared" si="14"/>
        <v>0</v>
      </c>
      <c r="AA92" s="9">
        <f t="shared" si="15"/>
        <v>0</v>
      </c>
      <c r="AB92" s="89">
        <f t="shared" si="16"/>
        <v>0</v>
      </c>
      <c r="AC92" s="9">
        <f t="shared" si="17"/>
        <v>0</v>
      </c>
      <c r="AD92" s="89">
        <v>0</v>
      </c>
      <c r="AE92" s="9"/>
      <c r="AF92" s="91"/>
    </row>
    <row r="93" spans="1:38" ht="16.5" hidden="1" thickBot="1" x14ac:dyDescent="0.3">
      <c r="A93" s="7">
        <v>91</v>
      </c>
      <c r="B93" s="21" t="s">
        <v>365</v>
      </c>
      <c r="C93" s="31"/>
      <c r="D93" s="8" t="s">
        <v>1189</v>
      </c>
      <c r="E93" s="28">
        <v>0</v>
      </c>
      <c r="F93" s="27"/>
      <c r="G93" s="27"/>
      <c r="H93" s="26"/>
      <c r="I93" s="27"/>
      <c r="J93" s="27"/>
      <c r="K93" s="21" t="s">
        <v>832</v>
      </c>
      <c r="L93" s="8"/>
      <c r="M93" s="11">
        <v>1</v>
      </c>
      <c r="N93" s="8">
        <v>0</v>
      </c>
      <c r="O93" s="8"/>
      <c r="P93" s="8">
        <f t="shared" si="18"/>
        <v>0</v>
      </c>
      <c r="Q93" s="8"/>
      <c r="R93" s="8">
        <f t="shared" si="10"/>
        <v>0</v>
      </c>
      <c r="S93" s="8">
        <f t="shared" si="11"/>
        <v>0</v>
      </c>
      <c r="T93" s="8">
        <v>0</v>
      </c>
      <c r="U93" s="8">
        <v>0</v>
      </c>
      <c r="V93" s="8">
        <f>M93*J93*275</f>
        <v>0</v>
      </c>
      <c r="W93" s="8">
        <f t="shared" si="12"/>
        <v>0</v>
      </c>
      <c r="X93" s="8">
        <f>S93*2*275*J93</f>
        <v>0</v>
      </c>
      <c r="Y93" s="9">
        <f t="shared" si="13"/>
        <v>0</v>
      </c>
      <c r="Z93" s="9">
        <f t="shared" si="14"/>
        <v>0</v>
      </c>
      <c r="AA93" s="9">
        <f t="shared" si="15"/>
        <v>0</v>
      </c>
      <c r="AB93" s="89">
        <f t="shared" si="16"/>
        <v>0</v>
      </c>
      <c r="AC93" s="9">
        <f t="shared" si="17"/>
        <v>0</v>
      </c>
      <c r="AD93" s="89">
        <v>0</v>
      </c>
      <c r="AE93" s="9"/>
      <c r="AF93" s="91"/>
    </row>
    <row r="94" spans="1:38" ht="16.5" hidden="1" thickBot="1" x14ac:dyDescent="0.3">
      <c r="A94" s="7">
        <v>92</v>
      </c>
      <c r="B94" s="21" t="s">
        <v>366</v>
      </c>
      <c r="C94" s="31"/>
      <c r="D94" s="8" t="s">
        <v>1189</v>
      </c>
      <c r="E94" s="28">
        <v>0</v>
      </c>
      <c r="F94" s="27"/>
      <c r="G94" s="27"/>
      <c r="H94" s="26"/>
      <c r="I94" s="27"/>
      <c r="J94" s="27"/>
      <c r="K94" s="21" t="s">
        <v>833</v>
      </c>
      <c r="L94" s="8"/>
      <c r="M94" s="11">
        <v>3</v>
      </c>
      <c r="N94" s="8">
        <v>0</v>
      </c>
      <c r="O94" s="8"/>
      <c r="P94" s="8">
        <f t="shared" si="18"/>
        <v>0</v>
      </c>
      <c r="Q94" s="8"/>
      <c r="R94" s="8">
        <f t="shared" si="10"/>
        <v>0</v>
      </c>
      <c r="S94" s="8">
        <f t="shared" si="11"/>
        <v>0</v>
      </c>
      <c r="T94" s="8">
        <v>0</v>
      </c>
      <c r="U94" s="8">
        <v>0</v>
      </c>
      <c r="V94" s="8">
        <f>M94*J94*275</f>
        <v>0</v>
      </c>
      <c r="W94" s="8">
        <f t="shared" si="12"/>
        <v>0</v>
      </c>
      <c r="X94" s="8">
        <f>S94*2*275*J94</f>
        <v>0</v>
      </c>
      <c r="Y94" s="9">
        <f t="shared" si="13"/>
        <v>0</v>
      </c>
      <c r="Z94" s="9">
        <f t="shared" si="14"/>
        <v>0</v>
      </c>
      <c r="AA94" s="9">
        <f t="shared" si="15"/>
        <v>0</v>
      </c>
      <c r="AB94" s="89">
        <f t="shared" si="16"/>
        <v>0</v>
      </c>
      <c r="AC94" s="9">
        <f t="shared" si="17"/>
        <v>0</v>
      </c>
      <c r="AD94" s="89">
        <v>0</v>
      </c>
      <c r="AE94" s="9"/>
      <c r="AF94" s="91"/>
    </row>
    <row r="95" spans="1:38" ht="16.5" hidden="1" thickBot="1" x14ac:dyDescent="0.3">
      <c r="A95" s="7">
        <v>93</v>
      </c>
      <c r="B95" s="21" t="s">
        <v>367</v>
      </c>
      <c r="C95" s="31"/>
      <c r="D95" s="8" t="s">
        <v>1189</v>
      </c>
      <c r="E95" s="28">
        <v>0</v>
      </c>
      <c r="F95" s="27"/>
      <c r="G95" s="27"/>
      <c r="H95" s="26"/>
      <c r="I95" s="27"/>
      <c r="J95" s="27"/>
      <c r="K95" s="21" t="s">
        <v>834</v>
      </c>
      <c r="L95" s="8"/>
      <c r="M95" s="11">
        <v>1</v>
      </c>
      <c r="N95" s="8">
        <v>0</v>
      </c>
      <c r="O95" s="8"/>
      <c r="P95" s="8">
        <f t="shared" si="18"/>
        <v>0</v>
      </c>
      <c r="Q95" s="8"/>
      <c r="R95" s="8">
        <f t="shared" si="10"/>
        <v>0</v>
      </c>
      <c r="S95" s="8">
        <f t="shared" si="11"/>
        <v>0</v>
      </c>
      <c r="T95" s="8">
        <v>0</v>
      </c>
      <c r="U95" s="8">
        <v>0</v>
      </c>
      <c r="V95" s="8">
        <f>M95*J95*275</f>
        <v>0</v>
      </c>
      <c r="W95" s="8">
        <f t="shared" si="12"/>
        <v>0</v>
      </c>
      <c r="X95" s="8">
        <f>S95*2*275*J95</f>
        <v>0</v>
      </c>
      <c r="Y95" s="9">
        <f t="shared" si="13"/>
        <v>0</v>
      </c>
      <c r="Z95" s="9">
        <f t="shared" si="14"/>
        <v>0</v>
      </c>
      <c r="AA95" s="9">
        <f t="shared" si="15"/>
        <v>0</v>
      </c>
      <c r="AB95" s="89">
        <f t="shared" si="16"/>
        <v>0</v>
      </c>
      <c r="AC95" s="9">
        <f t="shared" si="17"/>
        <v>0</v>
      </c>
      <c r="AD95" s="89">
        <v>0</v>
      </c>
      <c r="AE95" s="9"/>
      <c r="AF95" s="91"/>
      <c r="AG95" s="14"/>
    </row>
    <row r="96" spans="1:38" ht="16.5" hidden="1" thickBot="1" x14ac:dyDescent="0.3">
      <c r="A96" s="7">
        <v>94</v>
      </c>
      <c r="B96" s="22" t="s">
        <v>368</v>
      </c>
      <c r="C96" s="32"/>
      <c r="D96" s="8" t="s">
        <v>1190</v>
      </c>
      <c r="E96" s="28">
        <v>0</v>
      </c>
      <c r="F96" s="27"/>
      <c r="G96" s="27"/>
      <c r="H96" s="26"/>
      <c r="I96" s="27"/>
      <c r="J96" s="27"/>
      <c r="K96" s="22" t="s">
        <v>835</v>
      </c>
      <c r="L96" s="8"/>
      <c r="M96" s="11">
        <v>1</v>
      </c>
      <c r="N96" s="8">
        <v>0</v>
      </c>
      <c r="O96" s="8"/>
      <c r="P96" s="8">
        <f t="shared" si="18"/>
        <v>0</v>
      </c>
      <c r="Q96" s="8"/>
      <c r="R96" s="8">
        <f t="shared" si="10"/>
        <v>0</v>
      </c>
      <c r="S96" s="8">
        <f t="shared" si="11"/>
        <v>0</v>
      </c>
      <c r="T96" s="8">
        <v>0</v>
      </c>
      <c r="U96" s="8">
        <v>0</v>
      </c>
      <c r="V96" s="8">
        <f>M96*J96*275</f>
        <v>0</v>
      </c>
      <c r="W96" s="8">
        <f t="shared" si="12"/>
        <v>0</v>
      </c>
      <c r="X96" s="8">
        <f>S96*2*275*J96</f>
        <v>0</v>
      </c>
      <c r="Y96" s="9">
        <f t="shared" si="13"/>
        <v>0</v>
      </c>
      <c r="Z96" s="9">
        <f t="shared" si="14"/>
        <v>0</v>
      </c>
      <c r="AA96" s="9">
        <f t="shared" si="15"/>
        <v>0</v>
      </c>
      <c r="AB96" s="89">
        <f t="shared" si="16"/>
        <v>0</v>
      </c>
      <c r="AC96" s="9">
        <f t="shared" si="17"/>
        <v>0</v>
      </c>
      <c r="AD96" s="89">
        <v>0</v>
      </c>
      <c r="AE96" s="9"/>
      <c r="AF96" s="91"/>
    </row>
    <row r="97" spans="1:32" ht="16.5" hidden="1" thickBot="1" x14ac:dyDescent="0.3">
      <c r="A97" s="7">
        <v>95</v>
      </c>
      <c r="B97" s="21" t="s">
        <v>369</v>
      </c>
      <c r="C97" s="31"/>
      <c r="D97" s="8" t="s">
        <v>1190</v>
      </c>
      <c r="E97" s="28">
        <v>0</v>
      </c>
      <c r="F97" s="27"/>
      <c r="G97" s="27"/>
      <c r="H97" s="26"/>
      <c r="I97" s="27"/>
      <c r="J97" s="27"/>
      <c r="K97" s="21" t="s">
        <v>836</v>
      </c>
      <c r="L97" s="8"/>
      <c r="M97" s="11">
        <v>1</v>
      </c>
      <c r="N97" s="8">
        <v>0</v>
      </c>
      <c r="O97" s="8"/>
      <c r="P97" s="8">
        <f t="shared" si="18"/>
        <v>0</v>
      </c>
      <c r="Q97" s="8"/>
      <c r="R97" s="8">
        <f t="shared" si="10"/>
        <v>0</v>
      </c>
      <c r="S97" s="8">
        <f t="shared" si="11"/>
        <v>0</v>
      </c>
      <c r="T97" s="8">
        <v>0</v>
      </c>
      <c r="U97" s="8">
        <v>0</v>
      </c>
      <c r="V97" s="8">
        <f>M97*J97*275</f>
        <v>0</v>
      </c>
      <c r="W97" s="8">
        <f t="shared" si="12"/>
        <v>0</v>
      </c>
      <c r="X97" s="8">
        <f>S97*2*275*J97</f>
        <v>0</v>
      </c>
      <c r="Y97" s="9">
        <f t="shared" si="13"/>
        <v>0</v>
      </c>
      <c r="Z97" s="9">
        <f t="shared" si="14"/>
        <v>0</v>
      </c>
      <c r="AA97" s="9">
        <f t="shared" si="15"/>
        <v>0</v>
      </c>
      <c r="AB97" s="89">
        <f t="shared" si="16"/>
        <v>0</v>
      </c>
      <c r="AC97" s="9">
        <f t="shared" si="17"/>
        <v>0</v>
      </c>
      <c r="AD97" s="89">
        <v>0</v>
      </c>
      <c r="AE97" s="9"/>
      <c r="AF97" s="91"/>
    </row>
    <row r="98" spans="1:32" ht="16.5" hidden="1" thickBot="1" x14ac:dyDescent="0.3">
      <c r="A98" s="7">
        <v>96</v>
      </c>
      <c r="B98" s="22" t="s">
        <v>370</v>
      </c>
      <c r="C98" s="32"/>
      <c r="D98" s="8" t="s">
        <v>1190</v>
      </c>
      <c r="E98" s="28">
        <v>0</v>
      </c>
      <c r="F98" s="27"/>
      <c r="G98" s="27"/>
      <c r="H98" s="26"/>
      <c r="I98" s="27"/>
      <c r="J98" s="27"/>
      <c r="K98" s="22" t="s">
        <v>837</v>
      </c>
      <c r="L98" s="8"/>
      <c r="M98" s="11">
        <v>1</v>
      </c>
      <c r="N98" s="8">
        <v>0</v>
      </c>
      <c r="O98" s="8"/>
      <c r="P98" s="8">
        <f t="shared" si="18"/>
        <v>0</v>
      </c>
      <c r="Q98" s="8"/>
      <c r="R98" s="8">
        <f t="shared" si="10"/>
        <v>0</v>
      </c>
      <c r="S98" s="8">
        <f t="shared" si="11"/>
        <v>0</v>
      </c>
      <c r="T98" s="8">
        <v>0</v>
      </c>
      <c r="U98" s="8">
        <v>0</v>
      </c>
      <c r="V98" s="8">
        <f>M98*J98*275</f>
        <v>0</v>
      </c>
      <c r="W98" s="8">
        <f t="shared" si="12"/>
        <v>0</v>
      </c>
      <c r="X98" s="8">
        <f>S98*2*275*J98</f>
        <v>0</v>
      </c>
      <c r="Y98" s="9">
        <f t="shared" si="13"/>
        <v>0</v>
      </c>
      <c r="Z98" s="9">
        <f t="shared" si="14"/>
        <v>0</v>
      </c>
      <c r="AA98" s="9">
        <f t="shared" si="15"/>
        <v>0</v>
      </c>
      <c r="AB98" s="89">
        <f t="shared" si="16"/>
        <v>0</v>
      </c>
      <c r="AC98" s="9">
        <f t="shared" si="17"/>
        <v>0</v>
      </c>
      <c r="AD98" s="89">
        <v>0</v>
      </c>
      <c r="AE98" s="9"/>
      <c r="AF98" s="91"/>
    </row>
    <row r="99" spans="1:32" ht="16.5" hidden="1" thickBot="1" x14ac:dyDescent="0.3">
      <c r="A99" s="7">
        <v>97</v>
      </c>
      <c r="B99" s="22" t="s">
        <v>371</v>
      </c>
      <c r="C99" s="32"/>
      <c r="D99" s="8" t="s">
        <v>1190</v>
      </c>
      <c r="E99" s="28">
        <v>0</v>
      </c>
      <c r="F99" s="27"/>
      <c r="G99" s="27"/>
      <c r="H99" s="26"/>
      <c r="I99" s="27"/>
      <c r="J99" s="27"/>
      <c r="K99" s="22" t="s">
        <v>838</v>
      </c>
      <c r="L99" s="8"/>
      <c r="M99" s="11">
        <v>1</v>
      </c>
      <c r="N99" s="8">
        <v>0</v>
      </c>
      <c r="O99" s="8"/>
      <c r="P99" s="8">
        <f t="shared" si="18"/>
        <v>0</v>
      </c>
      <c r="Q99" s="8"/>
      <c r="R99" s="8">
        <f t="shared" si="10"/>
        <v>0</v>
      </c>
      <c r="S99" s="8">
        <f t="shared" si="11"/>
        <v>0</v>
      </c>
      <c r="T99" s="8">
        <v>0</v>
      </c>
      <c r="U99" s="8">
        <v>0</v>
      </c>
      <c r="V99" s="8">
        <f>M99*J99*275</f>
        <v>0</v>
      </c>
      <c r="W99" s="8">
        <f t="shared" si="12"/>
        <v>0</v>
      </c>
      <c r="X99" s="8">
        <f>S99*2*275*J99</f>
        <v>0</v>
      </c>
      <c r="Y99" s="9">
        <f t="shared" si="13"/>
        <v>0</v>
      </c>
      <c r="Z99" s="9">
        <f t="shared" si="14"/>
        <v>0</v>
      </c>
      <c r="AA99" s="9">
        <f t="shared" si="15"/>
        <v>0</v>
      </c>
      <c r="AB99" s="89">
        <f t="shared" si="16"/>
        <v>0</v>
      </c>
      <c r="AC99" s="9">
        <f t="shared" si="17"/>
        <v>0</v>
      </c>
      <c r="AD99" s="89">
        <v>0</v>
      </c>
      <c r="AE99" s="9"/>
      <c r="AF99" s="91"/>
    </row>
    <row r="100" spans="1:32" ht="16.5" hidden="1" thickBot="1" x14ac:dyDescent="0.3">
      <c r="A100" s="7">
        <v>98</v>
      </c>
      <c r="B100" s="21" t="s">
        <v>372</v>
      </c>
      <c r="C100" s="31"/>
      <c r="D100" s="8" t="s">
        <v>1189</v>
      </c>
      <c r="E100" s="28">
        <v>0</v>
      </c>
      <c r="F100" s="27"/>
      <c r="G100" s="27"/>
      <c r="H100" s="26"/>
      <c r="I100" s="27"/>
      <c r="J100" s="27"/>
      <c r="K100" s="21" t="s">
        <v>839</v>
      </c>
      <c r="L100" s="8"/>
      <c r="M100" s="11">
        <v>1</v>
      </c>
      <c r="N100" s="8">
        <v>0</v>
      </c>
      <c r="O100" s="8"/>
      <c r="P100" s="8">
        <f t="shared" si="18"/>
        <v>0</v>
      </c>
      <c r="Q100" s="8"/>
      <c r="R100" s="8">
        <f t="shared" si="10"/>
        <v>0</v>
      </c>
      <c r="S100" s="8">
        <f t="shared" si="11"/>
        <v>0</v>
      </c>
      <c r="T100" s="8">
        <v>0</v>
      </c>
      <c r="U100" s="8">
        <v>0</v>
      </c>
      <c r="V100" s="8">
        <f>M100*J100*275</f>
        <v>0</v>
      </c>
      <c r="W100" s="8">
        <f t="shared" si="12"/>
        <v>0</v>
      </c>
      <c r="X100" s="8">
        <f>S100*2*275*J100</f>
        <v>0</v>
      </c>
      <c r="Y100" s="9">
        <f t="shared" si="13"/>
        <v>0</v>
      </c>
      <c r="Z100" s="9">
        <f t="shared" si="14"/>
        <v>0</v>
      </c>
      <c r="AA100" s="9">
        <f t="shared" si="15"/>
        <v>0</v>
      </c>
      <c r="AB100" s="89">
        <f t="shared" si="16"/>
        <v>0</v>
      </c>
      <c r="AC100" s="9">
        <f t="shared" si="17"/>
        <v>0</v>
      </c>
      <c r="AD100" s="89">
        <v>0</v>
      </c>
      <c r="AE100" s="9"/>
      <c r="AF100" s="91"/>
    </row>
    <row r="101" spans="1:32" ht="16.5" hidden="1" thickBot="1" x14ac:dyDescent="0.3">
      <c r="A101" s="7">
        <v>99</v>
      </c>
      <c r="B101" s="21" t="s">
        <v>373</v>
      </c>
      <c r="C101" s="31"/>
      <c r="D101" s="8" t="s">
        <v>1189</v>
      </c>
      <c r="E101" s="28">
        <v>0</v>
      </c>
      <c r="F101" s="27"/>
      <c r="G101" s="27"/>
      <c r="H101" s="26"/>
      <c r="I101" s="27"/>
      <c r="J101" s="27"/>
      <c r="K101" s="21" t="s">
        <v>840</v>
      </c>
      <c r="L101" s="8"/>
      <c r="M101" s="11">
        <v>1</v>
      </c>
      <c r="N101" s="8">
        <v>0</v>
      </c>
      <c r="O101" s="8"/>
      <c r="P101" s="8">
        <f t="shared" si="18"/>
        <v>0</v>
      </c>
      <c r="Q101" s="8"/>
      <c r="R101" s="8">
        <f t="shared" si="10"/>
        <v>0</v>
      </c>
      <c r="S101" s="8">
        <f t="shared" si="11"/>
        <v>0</v>
      </c>
      <c r="T101" s="8">
        <v>0</v>
      </c>
      <c r="U101" s="8">
        <v>0</v>
      </c>
      <c r="V101" s="8">
        <f>M101*J101*275</f>
        <v>0</v>
      </c>
      <c r="W101" s="8">
        <f t="shared" si="12"/>
        <v>0</v>
      </c>
      <c r="X101" s="8">
        <f>S101*2*275*J101</f>
        <v>0</v>
      </c>
      <c r="Y101" s="9">
        <f t="shared" si="13"/>
        <v>0</v>
      </c>
      <c r="Z101" s="9">
        <f t="shared" si="14"/>
        <v>0</v>
      </c>
      <c r="AA101" s="9">
        <f t="shared" si="15"/>
        <v>0</v>
      </c>
      <c r="AB101" s="89">
        <f t="shared" si="16"/>
        <v>0</v>
      </c>
      <c r="AC101" s="9">
        <f t="shared" si="17"/>
        <v>0</v>
      </c>
      <c r="AD101" s="89">
        <v>0</v>
      </c>
      <c r="AE101" s="9"/>
      <c r="AF101" s="91"/>
    </row>
    <row r="102" spans="1:32" ht="16.5" hidden="1" thickBot="1" x14ac:dyDescent="0.3">
      <c r="A102" s="7">
        <v>100</v>
      </c>
      <c r="B102" s="21" t="s">
        <v>374</v>
      </c>
      <c r="C102" s="31"/>
      <c r="D102" s="8" t="s">
        <v>1190</v>
      </c>
      <c r="E102" s="28">
        <v>0</v>
      </c>
      <c r="F102" s="27"/>
      <c r="G102" s="27"/>
      <c r="H102" s="26"/>
      <c r="I102" s="27"/>
      <c r="J102" s="27"/>
      <c r="K102" s="21" t="s">
        <v>806</v>
      </c>
      <c r="L102" s="8"/>
      <c r="M102" s="11">
        <v>1</v>
      </c>
      <c r="N102" s="8">
        <v>0</v>
      </c>
      <c r="O102" s="8"/>
      <c r="P102" s="8">
        <f t="shared" si="18"/>
        <v>0</v>
      </c>
      <c r="Q102" s="8"/>
      <c r="R102" s="8">
        <f t="shared" si="10"/>
        <v>0</v>
      </c>
      <c r="S102" s="8">
        <f t="shared" si="11"/>
        <v>0</v>
      </c>
      <c r="T102" s="8">
        <v>0</v>
      </c>
      <c r="U102" s="8">
        <v>0</v>
      </c>
      <c r="V102" s="8">
        <f>M102*J102*275</f>
        <v>0</v>
      </c>
      <c r="W102" s="8">
        <f t="shared" si="12"/>
        <v>0</v>
      </c>
      <c r="X102" s="8">
        <f>S102*2*275*J102</f>
        <v>0</v>
      </c>
      <c r="Y102" s="9">
        <f t="shared" si="13"/>
        <v>0</v>
      </c>
      <c r="Z102" s="9">
        <f t="shared" si="14"/>
        <v>0</v>
      </c>
      <c r="AA102" s="9">
        <f t="shared" si="15"/>
        <v>0</v>
      </c>
      <c r="AB102" s="89">
        <f t="shared" si="16"/>
        <v>0</v>
      </c>
      <c r="AC102" s="9">
        <f t="shared" si="17"/>
        <v>0</v>
      </c>
      <c r="AD102" s="89">
        <v>0</v>
      </c>
      <c r="AE102" s="9"/>
      <c r="AF102" s="91"/>
    </row>
    <row r="103" spans="1:32" ht="16.5" hidden="1" thickBot="1" x14ac:dyDescent="0.3">
      <c r="A103" s="7">
        <v>101</v>
      </c>
      <c r="B103" s="22" t="s">
        <v>375</v>
      </c>
      <c r="C103" s="32"/>
      <c r="D103" s="8" t="s">
        <v>1190</v>
      </c>
      <c r="E103" s="28">
        <v>0</v>
      </c>
      <c r="F103" s="27"/>
      <c r="G103" s="27"/>
      <c r="H103" s="26"/>
      <c r="I103" s="27"/>
      <c r="J103" s="27"/>
      <c r="K103" s="22" t="s">
        <v>841</v>
      </c>
      <c r="L103" s="8"/>
      <c r="M103" s="11">
        <v>1</v>
      </c>
      <c r="N103" s="8">
        <v>0</v>
      </c>
      <c r="O103" s="8"/>
      <c r="P103" s="8">
        <f t="shared" si="18"/>
        <v>0</v>
      </c>
      <c r="Q103" s="8"/>
      <c r="R103" s="8">
        <f t="shared" si="10"/>
        <v>0</v>
      </c>
      <c r="S103" s="8">
        <f t="shared" si="11"/>
        <v>0</v>
      </c>
      <c r="T103" s="8">
        <v>0</v>
      </c>
      <c r="U103" s="8">
        <v>0</v>
      </c>
      <c r="V103" s="8">
        <f>M103*J103*275</f>
        <v>0</v>
      </c>
      <c r="W103" s="8">
        <f t="shared" si="12"/>
        <v>0</v>
      </c>
      <c r="X103" s="8">
        <f>S103*2*275*J103</f>
        <v>0</v>
      </c>
      <c r="Y103" s="9">
        <f t="shared" si="13"/>
        <v>0</v>
      </c>
      <c r="Z103" s="9">
        <f t="shared" si="14"/>
        <v>0</v>
      </c>
      <c r="AA103" s="9">
        <f t="shared" si="15"/>
        <v>0</v>
      </c>
      <c r="AB103" s="89">
        <f t="shared" si="16"/>
        <v>0</v>
      </c>
      <c r="AC103" s="9">
        <f t="shared" si="17"/>
        <v>0</v>
      </c>
      <c r="AD103" s="89">
        <v>0</v>
      </c>
      <c r="AE103" s="9"/>
      <c r="AF103" s="91"/>
    </row>
    <row r="104" spans="1:32" ht="16.5" hidden="1" thickBot="1" x14ac:dyDescent="0.3">
      <c r="A104" s="7">
        <v>102</v>
      </c>
      <c r="B104" s="22" t="s">
        <v>376</v>
      </c>
      <c r="C104" s="32"/>
      <c r="D104" s="8" t="s">
        <v>1190</v>
      </c>
      <c r="E104" s="28">
        <v>0</v>
      </c>
      <c r="F104" s="27"/>
      <c r="G104" s="27"/>
      <c r="H104" s="26"/>
      <c r="I104" s="27"/>
      <c r="J104" s="27"/>
      <c r="K104" s="22" t="s">
        <v>842</v>
      </c>
      <c r="L104" s="8"/>
      <c r="M104" s="11">
        <v>1</v>
      </c>
      <c r="N104" s="8">
        <v>0</v>
      </c>
      <c r="O104" s="8"/>
      <c r="P104" s="8">
        <f t="shared" si="18"/>
        <v>0</v>
      </c>
      <c r="Q104" s="8"/>
      <c r="R104" s="8">
        <f t="shared" si="10"/>
        <v>0</v>
      </c>
      <c r="S104" s="8">
        <f t="shared" si="11"/>
        <v>0</v>
      </c>
      <c r="T104" s="8">
        <v>0</v>
      </c>
      <c r="U104" s="8">
        <v>0</v>
      </c>
      <c r="V104" s="8">
        <f>M104*J104*275</f>
        <v>0</v>
      </c>
      <c r="W104" s="8">
        <f t="shared" si="12"/>
        <v>0</v>
      </c>
      <c r="X104" s="8">
        <f>S104*2*275*J104</f>
        <v>0</v>
      </c>
      <c r="Y104" s="9">
        <f t="shared" si="13"/>
        <v>0</v>
      </c>
      <c r="Z104" s="9">
        <f t="shared" si="14"/>
        <v>0</v>
      </c>
      <c r="AA104" s="9">
        <f t="shared" si="15"/>
        <v>0</v>
      </c>
      <c r="AB104" s="89">
        <f t="shared" si="16"/>
        <v>0</v>
      </c>
      <c r="AC104" s="9">
        <f t="shared" si="17"/>
        <v>0</v>
      </c>
      <c r="AD104" s="89">
        <v>0</v>
      </c>
      <c r="AE104" s="9"/>
      <c r="AF104" s="91"/>
    </row>
    <row r="105" spans="1:32" ht="16.5" hidden="1" thickBot="1" x14ac:dyDescent="0.3">
      <c r="A105" s="7">
        <v>103</v>
      </c>
      <c r="B105" s="21" t="s">
        <v>377</v>
      </c>
      <c r="C105" s="31"/>
      <c r="D105" s="8" t="s">
        <v>1189</v>
      </c>
      <c r="E105" s="28">
        <v>0</v>
      </c>
      <c r="F105" s="27"/>
      <c r="G105" s="27"/>
      <c r="H105" s="26"/>
      <c r="I105" s="27"/>
      <c r="J105" s="27"/>
      <c r="K105" s="21" t="s">
        <v>843</v>
      </c>
      <c r="L105" s="8"/>
      <c r="M105" s="11">
        <v>1</v>
      </c>
      <c r="N105" s="8">
        <v>0</v>
      </c>
      <c r="O105" s="8"/>
      <c r="P105" s="8">
        <f t="shared" si="18"/>
        <v>0</v>
      </c>
      <c r="Q105" s="8"/>
      <c r="R105" s="8">
        <f t="shared" si="10"/>
        <v>0</v>
      </c>
      <c r="S105" s="8">
        <f t="shared" si="11"/>
        <v>0</v>
      </c>
      <c r="T105" s="8">
        <v>0</v>
      </c>
      <c r="U105" s="8">
        <v>0</v>
      </c>
      <c r="V105" s="8">
        <f>M105*J105*275</f>
        <v>0</v>
      </c>
      <c r="W105" s="8">
        <f t="shared" si="12"/>
        <v>0</v>
      </c>
      <c r="X105" s="8">
        <f>S105*2*275*J105</f>
        <v>0</v>
      </c>
      <c r="Y105" s="9">
        <f t="shared" si="13"/>
        <v>0</v>
      </c>
      <c r="Z105" s="9">
        <f t="shared" si="14"/>
        <v>0</v>
      </c>
      <c r="AA105" s="9">
        <f t="shared" si="15"/>
        <v>0</v>
      </c>
      <c r="AB105" s="89">
        <f t="shared" si="16"/>
        <v>0</v>
      </c>
      <c r="AC105" s="9">
        <f t="shared" si="17"/>
        <v>0</v>
      </c>
      <c r="AD105" s="89">
        <v>0</v>
      </c>
      <c r="AE105" s="9"/>
      <c r="AF105" s="91"/>
    </row>
    <row r="106" spans="1:32" ht="16.5" hidden="1" thickBot="1" x14ac:dyDescent="0.3">
      <c r="A106" s="7">
        <v>104</v>
      </c>
      <c r="B106" s="21" t="s">
        <v>378</v>
      </c>
      <c r="C106" s="31"/>
      <c r="D106" s="8" t="s">
        <v>1189</v>
      </c>
      <c r="E106" s="28">
        <v>0</v>
      </c>
      <c r="F106" s="27"/>
      <c r="G106" s="27"/>
      <c r="H106" s="26"/>
      <c r="I106" s="27"/>
      <c r="J106" s="27"/>
      <c r="K106" s="21" t="s">
        <v>807</v>
      </c>
      <c r="L106" s="8"/>
      <c r="M106" s="11">
        <v>1</v>
      </c>
      <c r="N106" s="8">
        <v>0</v>
      </c>
      <c r="O106" s="8"/>
      <c r="P106" s="8">
        <f t="shared" si="18"/>
        <v>0</v>
      </c>
      <c r="Q106" s="8"/>
      <c r="R106" s="8">
        <f t="shared" si="10"/>
        <v>0</v>
      </c>
      <c r="S106" s="8">
        <f t="shared" si="11"/>
        <v>0</v>
      </c>
      <c r="T106" s="8">
        <v>0</v>
      </c>
      <c r="U106" s="8">
        <v>0</v>
      </c>
      <c r="V106" s="8">
        <f>M106*J106*275</f>
        <v>0</v>
      </c>
      <c r="W106" s="8">
        <f t="shared" si="12"/>
        <v>0</v>
      </c>
      <c r="X106" s="8">
        <f>S106*2*275*J106</f>
        <v>0</v>
      </c>
      <c r="Y106" s="9">
        <f t="shared" si="13"/>
        <v>0</v>
      </c>
      <c r="Z106" s="9">
        <f t="shared" si="14"/>
        <v>0</v>
      </c>
      <c r="AA106" s="9">
        <f t="shared" si="15"/>
        <v>0</v>
      </c>
      <c r="AB106" s="89">
        <f t="shared" si="16"/>
        <v>0</v>
      </c>
      <c r="AC106" s="9">
        <f t="shared" si="17"/>
        <v>0</v>
      </c>
      <c r="AD106" s="89">
        <v>0</v>
      </c>
      <c r="AE106" s="9"/>
      <c r="AF106" s="91"/>
    </row>
    <row r="107" spans="1:32" ht="16.5" hidden="1" thickBot="1" x14ac:dyDescent="0.3">
      <c r="A107" s="7">
        <v>105</v>
      </c>
      <c r="B107" s="22" t="s">
        <v>379</v>
      </c>
      <c r="C107" s="32"/>
      <c r="D107" s="8" t="s">
        <v>1190</v>
      </c>
      <c r="E107" s="28">
        <v>0</v>
      </c>
      <c r="F107" s="27"/>
      <c r="G107" s="27"/>
      <c r="H107" s="26"/>
      <c r="I107" s="27"/>
      <c r="J107" s="27"/>
      <c r="K107" s="22" t="s">
        <v>844</v>
      </c>
      <c r="L107" s="8"/>
      <c r="M107" s="11">
        <v>1</v>
      </c>
      <c r="N107" s="8">
        <v>0</v>
      </c>
      <c r="O107" s="8"/>
      <c r="P107" s="8">
        <f t="shared" si="18"/>
        <v>0</v>
      </c>
      <c r="Q107" s="8"/>
      <c r="R107" s="8">
        <f t="shared" si="10"/>
        <v>0</v>
      </c>
      <c r="S107" s="8">
        <f t="shared" si="11"/>
        <v>0</v>
      </c>
      <c r="T107" s="8">
        <v>0</v>
      </c>
      <c r="U107" s="8">
        <v>0</v>
      </c>
      <c r="V107" s="8">
        <f>M107*J107*275</f>
        <v>0</v>
      </c>
      <c r="W107" s="8">
        <f t="shared" si="12"/>
        <v>0</v>
      </c>
      <c r="X107" s="8">
        <f>S107*2*275*J107</f>
        <v>0</v>
      </c>
      <c r="Y107" s="9">
        <f t="shared" si="13"/>
        <v>0</v>
      </c>
      <c r="Z107" s="9">
        <f t="shared" si="14"/>
        <v>0</v>
      </c>
      <c r="AA107" s="9">
        <f t="shared" si="15"/>
        <v>0</v>
      </c>
      <c r="AB107" s="89">
        <f t="shared" si="16"/>
        <v>0</v>
      </c>
      <c r="AC107" s="9">
        <f t="shared" si="17"/>
        <v>0</v>
      </c>
      <c r="AD107" s="89">
        <v>0</v>
      </c>
      <c r="AE107" s="9"/>
      <c r="AF107" s="91"/>
    </row>
    <row r="108" spans="1:32" ht="16.5" hidden="1" thickBot="1" x14ac:dyDescent="0.3">
      <c r="A108" s="7">
        <v>106</v>
      </c>
      <c r="B108" s="21" t="s">
        <v>380</v>
      </c>
      <c r="C108" s="31"/>
      <c r="D108" s="8" t="s">
        <v>1189</v>
      </c>
      <c r="E108" s="28">
        <v>0</v>
      </c>
      <c r="F108" s="27"/>
      <c r="G108" s="27"/>
      <c r="H108" s="26"/>
      <c r="I108" s="27"/>
      <c r="J108" s="27"/>
      <c r="K108" s="21" t="s">
        <v>845</v>
      </c>
      <c r="L108" s="8"/>
      <c r="M108" s="11">
        <v>1</v>
      </c>
      <c r="N108" s="8">
        <v>0</v>
      </c>
      <c r="O108" s="8"/>
      <c r="P108" s="8">
        <f t="shared" si="18"/>
        <v>0</v>
      </c>
      <c r="Q108" s="8"/>
      <c r="R108" s="8">
        <f t="shared" si="10"/>
        <v>0</v>
      </c>
      <c r="S108" s="8">
        <f t="shared" si="11"/>
        <v>0</v>
      </c>
      <c r="T108" s="8">
        <v>0</v>
      </c>
      <c r="U108" s="8">
        <v>0</v>
      </c>
      <c r="V108" s="8">
        <f>M108*J108*275</f>
        <v>0</v>
      </c>
      <c r="W108" s="8">
        <f t="shared" si="12"/>
        <v>0</v>
      </c>
      <c r="X108" s="8">
        <f>S108*2*275*J108</f>
        <v>0</v>
      </c>
      <c r="Y108" s="9">
        <f t="shared" si="13"/>
        <v>0</v>
      </c>
      <c r="Z108" s="9">
        <f t="shared" si="14"/>
        <v>0</v>
      </c>
      <c r="AA108" s="9">
        <f t="shared" si="15"/>
        <v>0</v>
      </c>
      <c r="AB108" s="89">
        <f t="shared" si="16"/>
        <v>0</v>
      </c>
      <c r="AC108" s="9">
        <f t="shared" si="17"/>
        <v>0</v>
      </c>
      <c r="AD108" s="89">
        <v>0</v>
      </c>
      <c r="AE108" s="9"/>
      <c r="AF108" s="91"/>
    </row>
    <row r="109" spans="1:32" ht="16.5" hidden="1" thickBot="1" x14ac:dyDescent="0.3">
      <c r="A109" s="7">
        <v>107</v>
      </c>
      <c r="B109" s="22" t="s">
        <v>381</v>
      </c>
      <c r="C109" s="32"/>
      <c r="D109" s="8" t="s">
        <v>1190</v>
      </c>
      <c r="E109" s="28">
        <v>0</v>
      </c>
      <c r="F109" s="27"/>
      <c r="G109" s="27"/>
      <c r="H109" s="26"/>
      <c r="I109" s="27"/>
      <c r="J109" s="27"/>
      <c r="K109" s="22" t="s">
        <v>846</v>
      </c>
      <c r="L109" s="77"/>
      <c r="M109" s="8">
        <v>3</v>
      </c>
      <c r="N109" s="8">
        <v>0</v>
      </c>
      <c r="O109" s="8"/>
      <c r="P109" s="8">
        <f t="shared" si="18"/>
        <v>0</v>
      </c>
      <c r="Q109" s="8"/>
      <c r="R109" s="8">
        <f t="shared" si="10"/>
        <v>0</v>
      </c>
      <c r="S109" s="8">
        <f t="shared" si="11"/>
        <v>0</v>
      </c>
      <c r="T109" s="8">
        <v>0</v>
      </c>
      <c r="U109" s="8">
        <v>0</v>
      </c>
      <c r="V109" s="8">
        <f>M109*J109*275</f>
        <v>0</v>
      </c>
      <c r="W109" s="8">
        <f t="shared" si="12"/>
        <v>0</v>
      </c>
      <c r="X109" s="8">
        <f>S109*2*275*J109</f>
        <v>0</v>
      </c>
      <c r="Y109" s="9">
        <f t="shared" si="13"/>
        <v>0</v>
      </c>
      <c r="Z109" s="9">
        <f t="shared" si="14"/>
        <v>0</v>
      </c>
      <c r="AA109" s="9">
        <f t="shared" si="15"/>
        <v>0</v>
      </c>
      <c r="AB109" s="89">
        <f t="shared" si="16"/>
        <v>0</v>
      </c>
      <c r="AC109" s="9">
        <f t="shared" si="17"/>
        <v>0</v>
      </c>
      <c r="AD109" s="89">
        <v>0</v>
      </c>
      <c r="AE109" s="9"/>
      <c r="AF109" s="91"/>
    </row>
    <row r="110" spans="1:32" ht="16.5" hidden="1" thickBot="1" x14ac:dyDescent="0.3">
      <c r="A110" s="7">
        <v>108</v>
      </c>
      <c r="B110" s="21" t="s">
        <v>382</v>
      </c>
      <c r="C110" s="31"/>
      <c r="D110" s="8" t="s">
        <v>1190</v>
      </c>
      <c r="E110" s="28">
        <v>0</v>
      </c>
      <c r="F110" s="27"/>
      <c r="G110" s="27"/>
      <c r="H110" s="26"/>
      <c r="I110" s="27"/>
      <c r="J110" s="27"/>
      <c r="K110" s="21" t="s">
        <v>847</v>
      </c>
      <c r="L110" s="77"/>
      <c r="M110" s="8">
        <v>1</v>
      </c>
      <c r="N110" s="8">
        <v>0</v>
      </c>
      <c r="O110" s="8"/>
      <c r="P110" s="8">
        <f t="shared" si="18"/>
        <v>0</v>
      </c>
      <c r="Q110" s="8"/>
      <c r="R110" s="8">
        <f t="shared" si="10"/>
        <v>0</v>
      </c>
      <c r="S110" s="8">
        <f t="shared" si="11"/>
        <v>0</v>
      </c>
      <c r="T110" s="8">
        <v>0</v>
      </c>
      <c r="U110" s="8">
        <v>0</v>
      </c>
      <c r="V110" s="8">
        <f>M110*J110*275</f>
        <v>0</v>
      </c>
      <c r="W110" s="8">
        <f t="shared" si="12"/>
        <v>0</v>
      </c>
      <c r="X110" s="8">
        <f>S110*2*275*J110</f>
        <v>0</v>
      </c>
      <c r="Y110" s="9">
        <f t="shared" si="13"/>
        <v>0</v>
      </c>
      <c r="Z110" s="9">
        <f t="shared" si="14"/>
        <v>0</v>
      </c>
      <c r="AA110" s="9">
        <f t="shared" si="15"/>
        <v>0</v>
      </c>
      <c r="AB110" s="89">
        <f t="shared" si="16"/>
        <v>0</v>
      </c>
      <c r="AC110" s="9">
        <f t="shared" si="17"/>
        <v>0</v>
      </c>
      <c r="AD110" s="89">
        <v>0</v>
      </c>
      <c r="AE110" s="9"/>
      <c r="AF110" s="91"/>
    </row>
    <row r="111" spans="1:32" ht="16.5" hidden="1" thickBot="1" x14ac:dyDescent="0.3">
      <c r="A111" s="7">
        <v>109</v>
      </c>
      <c r="B111" s="22" t="s">
        <v>383</v>
      </c>
      <c r="C111" s="32"/>
      <c r="D111" s="8" t="s">
        <v>1190</v>
      </c>
      <c r="E111" s="28">
        <v>0</v>
      </c>
      <c r="F111" s="27"/>
      <c r="G111" s="27"/>
      <c r="H111" s="26"/>
      <c r="I111" s="27"/>
      <c r="J111" s="27"/>
      <c r="K111" s="22" t="s">
        <v>848</v>
      </c>
      <c r="L111" s="77"/>
      <c r="M111" s="8">
        <v>3</v>
      </c>
      <c r="N111" s="8">
        <v>0</v>
      </c>
      <c r="O111" s="8"/>
      <c r="P111" s="8">
        <f t="shared" si="18"/>
        <v>0</v>
      </c>
      <c r="Q111" s="8"/>
      <c r="R111" s="8">
        <f t="shared" si="10"/>
        <v>0</v>
      </c>
      <c r="S111" s="8">
        <f t="shared" si="11"/>
        <v>0</v>
      </c>
      <c r="T111" s="8">
        <v>0</v>
      </c>
      <c r="U111" s="8">
        <v>0</v>
      </c>
      <c r="V111" s="8">
        <f>M111*J111*275</f>
        <v>0</v>
      </c>
      <c r="W111" s="8">
        <f t="shared" si="12"/>
        <v>0</v>
      </c>
      <c r="X111" s="8">
        <f>S111*2*275*J111</f>
        <v>0</v>
      </c>
      <c r="Y111" s="9">
        <f t="shared" si="13"/>
        <v>0</v>
      </c>
      <c r="Z111" s="9">
        <f t="shared" si="14"/>
        <v>0</v>
      </c>
      <c r="AA111" s="9">
        <f t="shared" si="15"/>
        <v>0</v>
      </c>
      <c r="AB111" s="89">
        <f t="shared" si="16"/>
        <v>0</v>
      </c>
      <c r="AC111" s="9">
        <f t="shared" si="17"/>
        <v>0</v>
      </c>
      <c r="AD111" s="89">
        <v>0</v>
      </c>
      <c r="AE111" s="9"/>
      <c r="AF111" s="91"/>
    </row>
    <row r="112" spans="1:32" ht="16.5" hidden="1" thickBot="1" x14ac:dyDescent="0.3">
      <c r="A112" s="7">
        <v>110</v>
      </c>
      <c r="B112" s="21" t="s">
        <v>384</v>
      </c>
      <c r="C112" s="31"/>
      <c r="D112" s="8" t="s">
        <v>1190</v>
      </c>
      <c r="E112" s="28">
        <v>0</v>
      </c>
      <c r="F112" s="27"/>
      <c r="G112" s="27"/>
      <c r="H112" s="26"/>
      <c r="I112" s="27"/>
      <c r="J112" s="27"/>
      <c r="K112" s="21" t="s">
        <v>823</v>
      </c>
      <c r="L112" s="77"/>
      <c r="M112" s="8">
        <v>1</v>
      </c>
      <c r="N112" s="8">
        <v>0</v>
      </c>
      <c r="O112" s="8"/>
      <c r="P112" s="8">
        <f t="shared" si="18"/>
        <v>0</v>
      </c>
      <c r="Q112" s="8"/>
      <c r="R112" s="8">
        <f t="shared" si="10"/>
        <v>0</v>
      </c>
      <c r="S112" s="8">
        <f t="shared" si="11"/>
        <v>0</v>
      </c>
      <c r="T112" s="8">
        <v>0</v>
      </c>
      <c r="U112" s="8">
        <v>0</v>
      </c>
      <c r="V112" s="8">
        <f>M112*J112*275</f>
        <v>0</v>
      </c>
      <c r="W112" s="8">
        <f t="shared" si="12"/>
        <v>0</v>
      </c>
      <c r="X112" s="8">
        <f>S112*2*275*J112</f>
        <v>0</v>
      </c>
      <c r="Y112" s="9">
        <f t="shared" si="13"/>
        <v>0</v>
      </c>
      <c r="Z112" s="9">
        <f t="shared" si="14"/>
        <v>0</v>
      </c>
      <c r="AA112" s="9">
        <f t="shared" si="15"/>
        <v>0</v>
      </c>
      <c r="AB112" s="89">
        <f t="shared" si="16"/>
        <v>0</v>
      </c>
      <c r="AC112" s="9">
        <f t="shared" si="17"/>
        <v>0</v>
      </c>
      <c r="AD112" s="89">
        <v>0</v>
      </c>
      <c r="AE112" s="9"/>
      <c r="AF112" s="91"/>
    </row>
    <row r="113" spans="1:32" ht="16.5" hidden="1" thickBot="1" x14ac:dyDescent="0.3">
      <c r="A113" s="7">
        <v>111</v>
      </c>
      <c r="B113" s="21" t="s">
        <v>385</v>
      </c>
      <c r="C113" s="31"/>
      <c r="D113" s="8" t="s">
        <v>1189</v>
      </c>
      <c r="E113" s="28">
        <v>0</v>
      </c>
      <c r="F113" s="27"/>
      <c r="G113" s="27"/>
      <c r="H113" s="26"/>
      <c r="I113" s="27"/>
      <c r="J113" s="27"/>
      <c r="K113" s="21" t="s">
        <v>849</v>
      </c>
      <c r="L113" s="77"/>
      <c r="M113" s="8">
        <v>1</v>
      </c>
      <c r="N113" s="8">
        <v>0</v>
      </c>
      <c r="O113" s="8"/>
      <c r="P113" s="8">
        <f t="shared" si="18"/>
        <v>0</v>
      </c>
      <c r="Q113" s="8"/>
      <c r="R113" s="8">
        <f t="shared" si="10"/>
        <v>0</v>
      </c>
      <c r="S113" s="8">
        <f t="shared" si="11"/>
        <v>0</v>
      </c>
      <c r="T113" s="8">
        <v>0</v>
      </c>
      <c r="U113" s="8">
        <v>0</v>
      </c>
      <c r="V113" s="8">
        <f>M113*J113*275</f>
        <v>0</v>
      </c>
      <c r="W113" s="8">
        <f t="shared" si="12"/>
        <v>0</v>
      </c>
      <c r="X113" s="8">
        <f>S113*2*275*J113</f>
        <v>0</v>
      </c>
      <c r="Y113" s="9">
        <f t="shared" si="13"/>
        <v>0</v>
      </c>
      <c r="Z113" s="9">
        <f t="shared" si="14"/>
        <v>0</v>
      </c>
      <c r="AA113" s="9">
        <f t="shared" si="15"/>
        <v>0</v>
      </c>
      <c r="AB113" s="89">
        <f t="shared" si="16"/>
        <v>0</v>
      </c>
      <c r="AC113" s="9">
        <f t="shared" si="17"/>
        <v>0</v>
      </c>
      <c r="AD113" s="89">
        <v>0</v>
      </c>
      <c r="AE113" s="9"/>
      <c r="AF113" s="91"/>
    </row>
    <row r="114" spans="1:32" ht="16.5" hidden="1" thickBot="1" x14ac:dyDescent="0.3">
      <c r="A114" s="7">
        <v>112</v>
      </c>
      <c r="B114" s="21" t="s">
        <v>386</v>
      </c>
      <c r="C114" s="31"/>
      <c r="D114" s="8" t="s">
        <v>1190</v>
      </c>
      <c r="E114" s="28">
        <v>0</v>
      </c>
      <c r="F114" s="27"/>
      <c r="G114" s="27"/>
      <c r="H114" s="26"/>
      <c r="I114" s="27"/>
      <c r="J114" s="27"/>
      <c r="K114" s="21" t="s">
        <v>846</v>
      </c>
      <c r="L114" s="77"/>
      <c r="M114" s="8">
        <v>1</v>
      </c>
      <c r="N114" s="8">
        <v>0</v>
      </c>
      <c r="O114" s="8"/>
      <c r="P114" s="8">
        <f t="shared" si="18"/>
        <v>0</v>
      </c>
      <c r="Q114" s="8"/>
      <c r="R114" s="8">
        <f t="shared" si="10"/>
        <v>0</v>
      </c>
      <c r="S114" s="8">
        <f t="shared" si="11"/>
        <v>0</v>
      </c>
      <c r="T114" s="8">
        <v>0</v>
      </c>
      <c r="U114" s="8">
        <v>0</v>
      </c>
      <c r="V114" s="8">
        <f>M114*J114*275</f>
        <v>0</v>
      </c>
      <c r="W114" s="8">
        <f t="shared" si="12"/>
        <v>0</v>
      </c>
      <c r="X114" s="8">
        <f>S114*2*275*J114</f>
        <v>0</v>
      </c>
      <c r="Y114" s="9">
        <f t="shared" si="13"/>
        <v>0</v>
      </c>
      <c r="Z114" s="9">
        <f t="shared" si="14"/>
        <v>0</v>
      </c>
      <c r="AA114" s="9">
        <f t="shared" si="15"/>
        <v>0</v>
      </c>
      <c r="AB114" s="89">
        <f t="shared" si="16"/>
        <v>0</v>
      </c>
      <c r="AC114" s="9">
        <f t="shared" si="17"/>
        <v>0</v>
      </c>
      <c r="AD114" s="89">
        <v>0</v>
      </c>
      <c r="AE114" s="9"/>
      <c r="AF114" s="91"/>
    </row>
    <row r="115" spans="1:32" ht="16.5" hidden="1" thickBot="1" x14ac:dyDescent="0.3">
      <c r="A115" s="7">
        <v>113</v>
      </c>
      <c r="B115" s="21" t="s">
        <v>387</v>
      </c>
      <c r="C115" s="31"/>
      <c r="D115" s="8" t="s">
        <v>1189</v>
      </c>
      <c r="E115" s="28">
        <v>0</v>
      </c>
      <c r="F115" s="27"/>
      <c r="G115" s="27"/>
      <c r="H115" s="26"/>
      <c r="I115" s="27"/>
      <c r="J115" s="27"/>
      <c r="K115" s="21" t="s">
        <v>850</v>
      </c>
      <c r="L115" s="77"/>
      <c r="M115" s="8">
        <v>1</v>
      </c>
      <c r="N115" s="8">
        <v>0</v>
      </c>
      <c r="O115" s="8"/>
      <c r="P115" s="8">
        <f t="shared" si="18"/>
        <v>0</v>
      </c>
      <c r="Q115" s="8"/>
      <c r="R115" s="8">
        <f t="shared" si="10"/>
        <v>0</v>
      </c>
      <c r="S115" s="8">
        <f t="shared" si="11"/>
        <v>0</v>
      </c>
      <c r="T115" s="8">
        <v>0</v>
      </c>
      <c r="U115" s="8">
        <v>0</v>
      </c>
      <c r="V115" s="8">
        <f>M115*J115*275</f>
        <v>0</v>
      </c>
      <c r="W115" s="8">
        <f t="shared" si="12"/>
        <v>0</v>
      </c>
      <c r="X115" s="8">
        <f>S115*2*275*J115</f>
        <v>0</v>
      </c>
      <c r="Y115" s="9">
        <f t="shared" si="13"/>
        <v>0</v>
      </c>
      <c r="Z115" s="9">
        <f t="shared" si="14"/>
        <v>0</v>
      </c>
      <c r="AA115" s="9">
        <f t="shared" si="15"/>
        <v>0</v>
      </c>
      <c r="AB115" s="89">
        <f t="shared" si="16"/>
        <v>0</v>
      </c>
      <c r="AC115" s="9">
        <f t="shared" si="17"/>
        <v>0</v>
      </c>
      <c r="AD115" s="89">
        <v>0</v>
      </c>
      <c r="AE115" s="9"/>
      <c r="AF115" s="91"/>
    </row>
    <row r="116" spans="1:32" ht="16.5" hidden="1" thickBot="1" x14ac:dyDescent="0.3">
      <c r="A116" s="7">
        <v>114</v>
      </c>
      <c r="B116" s="21" t="s">
        <v>388</v>
      </c>
      <c r="C116" s="31"/>
      <c r="D116" s="8" t="s">
        <v>1189</v>
      </c>
      <c r="E116" s="28">
        <v>0</v>
      </c>
      <c r="F116" s="27"/>
      <c r="G116" s="27"/>
      <c r="H116" s="26"/>
      <c r="I116" s="27"/>
      <c r="J116" s="27"/>
      <c r="K116" s="21" t="s">
        <v>838</v>
      </c>
      <c r="L116" s="77"/>
      <c r="M116" s="8">
        <v>2</v>
      </c>
      <c r="N116" s="8">
        <v>0</v>
      </c>
      <c r="O116" s="8"/>
      <c r="P116" s="8">
        <f t="shared" si="18"/>
        <v>0</v>
      </c>
      <c r="Q116" s="8"/>
      <c r="R116" s="8">
        <f t="shared" si="10"/>
        <v>0</v>
      </c>
      <c r="S116" s="8">
        <f t="shared" si="11"/>
        <v>0</v>
      </c>
      <c r="T116" s="8">
        <v>0</v>
      </c>
      <c r="U116" s="8">
        <v>0</v>
      </c>
      <c r="V116" s="8">
        <f>M116*J116*275</f>
        <v>0</v>
      </c>
      <c r="W116" s="8">
        <f t="shared" si="12"/>
        <v>0</v>
      </c>
      <c r="X116" s="8">
        <f>S116*2*275*J116</f>
        <v>0</v>
      </c>
      <c r="Y116" s="9">
        <f t="shared" si="13"/>
        <v>0</v>
      </c>
      <c r="Z116" s="9">
        <f t="shared" si="14"/>
        <v>0</v>
      </c>
      <c r="AA116" s="9">
        <f t="shared" si="15"/>
        <v>0</v>
      </c>
      <c r="AB116" s="89">
        <f t="shared" si="16"/>
        <v>0</v>
      </c>
      <c r="AC116" s="9">
        <f t="shared" si="17"/>
        <v>0</v>
      </c>
      <c r="AD116" s="89">
        <v>0</v>
      </c>
      <c r="AE116" s="9"/>
      <c r="AF116" s="91"/>
    </row>
    <row r="117" spans="1:32" ht="16.5" hidden="1" thickBot="1" x14ac:dyDescent="0.3">
      <c r="A117" s="7">
        <v>115</v>
      </c>
      <c r="B117" s="21" t="s">
        <v>389</v>
      </c>
      <c r="C117" s="31"/>
      <c r="D117" s="8" t="s">
        <v>1189</v>
      </c>
      <c r="E117" s="28">
        <v>0</v>
      </c>
      <c r="F117" s="27"/>
      <c r="G117" s="27"/>
      <c r="H117" s="26"/>
      <c r="I117" s="27"/>
      <c r="J117" s="27"/>
      <c r="K117" s="21" t="s">
        <v>849</v>
      </c>
      <c r="L117" s="77"/>
      <c r="M117" s="8">
        <v>1</v>
      </c>
      <c r="N117" s="8">
        <v>0</v>
      </c>
      <c r="O117" s="8"/>
      <c r="P117" s="8">
        <f t="shared" si="18"/>
        <v>0</v>
      </c>
      <c r="Q117" s="8"/>
      <c r="R117" s="8">
        <f t="shared" si="10"/>
        <v>0</v>
      </c>
      <c r="S117" s="8">
        <f t="shared" si="11"/>
        <v>0</v>
      </c>
      <c r="T117" s="8">
        <v>0</v>
      </c>
      <c r="U117" s="8">
        <v>0</v>
      </c>
      <c r="V117" s="8">
        <f>M117*J117*275</f>
        <v>0</v>
      </c>
      <c r="W117" s="8">
        <f t="shared" si="12"/>
        <v>0</v>
      </c>
      <c r="X117" s="8">
        <f>S117*2*275*J117</f>
        <v>0</v>
      </c>
      <c r="Y117" s="9">
        <f t="shared" si="13"/>
        <v>0</v>
      </c>
      <c r="Z117" s="9">
        <f t="shared" si="14"/>
        <v>0</v>
      </c>
      <c r="AA117" s="9">
        <f t="shared" si="15"/>
        <v>0</v>
      </c>
      <c r="AB117" s="89">
        <f t="shared" si="16"/>
        <v>0</v>
      </c>
      <c r="AC117" s="9">
        <f t="shared" si="17"/>
        <v>0</v>
      </c>
      <c r="AD117" s="89">
        <v>0</v>
      </c>
      <c r="AE117" s="9"/>
      <c r="AF117" s="91"/>
    </row>
    <row r="118" spans="1:32" ht="16.5" hidden="1" thickBot="1" x14ac:dyDescent="0.3">
      <c r="A118" s="7">
        <v>116</v>
      </c>
      <c r="B118" s="21" t="s">
        <v>390</v>
      </c>
      <c r="C118" s="31"/>
      <c r="D118" s="8" t="s">
        <v>1189</v>
      </c>
      <c r="E118" s="28">
        <v>0</v>
      </c>
      <c r="F118" s="27"/>
      <c r="G118" s="27"/>
      <c r="H118" s="26"/>
      <c r="I118" s="27"/>
      <c r="J118" s="27"/>
      <c r="K118" s="21" t="s">
        <v>851</v>
      </c>
      <c r="L118" s="77"/>
      <c r="M118" s="8">
        <v>1</v>
      </c>
      <c r="N118" s="8">
        <v>0</v>
      </c>
      <c r="O118" s="8"/>
      <c r="P118" s="8">
        <f t="shared" si="18"/>
        <v>0</v>
      </c>
      <c r="Q118" s="8"/>
      <c r="R118" s="8">
        <f t="shared" si="10"/>
        <v>0</v>
      </c>
      <c r="S118" s="8">
        <f t="shared" si="11"/>
        <v>0</v>
      </c>
      <c r="T118" s="8">
        <v>0</v>
      </c>
      <c r="U118" s="8">
        <v>0</v>
      </c>
      <c r="V118" s="8">
        <f>M118*J118*275</f>
        <v>0</v>
      </c>
      <c r="W118" s="8">
        <f t="shared" si="12"/>
        <v>0</v>
      </c>
      <c r="X118" s="8">
        <f>S118*2*275*J118</f>
        <v>0</v>
      </c>
      <c r="Y118" s="9">
        <f t="shared" si="13"/>
        <v>0</v>
      </c>
      <c r="Z118" s="9">
        <f t="shared" si="14"/>
        <v>0</v>
      </c>
      <c r="AA118" s="9">
        <f t="shared" si="15"/>
        <v>0</v>
      </c>
      <c r="AB118" s="89">
        <f t="shared" si="16"/>
        <v>0</v>
      </c>
      <c r="AC118" s="9">
        <f t="shared" si="17"/>
        <v>0</v>
      </c>
      <c r="AD118" s="89">
        <v>0</v>
      </c>
      <c r="AE118" s="9"/>
      <c r="AF118" s="91"/>
    </row>
    <row r="119" spans="1:32" ht="16.5" hidden="1" thickBot="1" x14ac:dyDescent="0.3">
      <c r="A119" s="7">
        <v>117</v>
      </c>
      <c r="B119" s="22" t="s">
        <v>391</v>
      </c>
      <c r="C119" s="32"/>
      <c r="D119" s="8" t="s">
        <v>1190</v>
      </c>
      <c r="E119" s="28">
        <v>0</v>
      </c>
      <c r="F119" s="27"/>
      <c r="G119" s="27"/>
      <c r="H119" s="26"/>
      <c r="I119" s="27"/>
      <c r="J119" s="27"/>
      <c r="K119" s="22" t="s">
        <v>852</v>
      </c>
      <c r="L119" s="77"/>
      <c r="M119" s="8">
        <v>1</v>
      </c>
      <c r="N119" s="8">
        <v>0</v>
      </c>
      <c r="O119" s="8"/>
      <c r="P119" s="8">
        <f t="shared" si="18"/>
        <v>0</v>
      </c>
      <c r="Q119" s="8"/>
      <c r="R119" s="8">
        <f t="shared" si="10"/>
        <v>0</v>
      </c>
      <c r="S119" s="8">
        <f t="shared" si="11"/>
        <v>0</v>
      </c>
      <c r="T119" s="8">
        <v>0</v>
      </c>
      <c r="U119" s="8">
        <v>0</v>
      </c>
      <c r="V119" s="8">
        <f>M119*J119*275</f>
        <v>0</v>
      </c>
      <c r="W119" s="8">
        <f t="shared" si="12"/>
        <v>0</v>
      </c>
      <c r="X119" s="8">
        <f>S119*2*275*J119</f>
        <v>0</v>
      </c>
      <c r="Y119" s="9">
        <f t="shared" si="13"/>
        <v>0</v>
      </c>
      <c r="Z119" s="9">
        <f t="shared" si="14"/>
        <v>0</v>
      </c>
      <c r="AA119" s="9">
        <f t="shared" si="15"/>
        <v>0</v>
      </c>
      <c r="AB119" s="89">
        <f t="shared" si="16"/>
        <v>0</v>
      </c>
      <c r="AC119" s="9">
        <f t="shared" si="17"/>
        <v>0</v>
      </c>
      <c r="AD119" s="89">
        <v>0</v>
      </c>
      <c r="AE119" s="9"/>
      <c r="AF119" s="91"/>
    </row>
    <row r="120" spans="1:32" ht="16.5" hidden="1" thickBot="1" x14ac:dyDescent="0.3">
      <c r="A120" s="7">
        <v>118</v>
      </c>
      <c r="B120" s="21" t="s">
        <v>392</v>
      </c>
      <c r="C120" s="31"/>
      <c r="D120" s="8" t="s">
        <v>1189</v>
      </c>
      <c r="E120" s="28">
        <v>0</v>
      </c>
      <c r="F120" s="27"/>
      <c r="G120" s="27"/>
      <c r="H120" s="26"/>
      <c r="I120" s="27"/>
      <c r="J120" s="27"/>
      <c r="K120" s="21" t="s">
        <v>853</v>
      </c>
      <c r="L120" s="77"/>
      <c r="M120" s="8">
        <v>1</v>
      </c>
      <c r="N120" s="8">
        <v>0</v>
      </c>
      <c r="O120" s="8"/>
      <c r="P120" s="8">
        <f t="shared" si="18"/>
        <v>0</v>
      </c>
      <c r="Q120" s="8"/>
      <c r="R120" s="8">
        <f t="shared" si="10"/>
        <v>0</v>
      </c>
      <c r="S120" s="8">
        <f t="shared" si="11"/>
        <v>0</v>
      </c>
      <c r="T120" s="8">
        <v>0</v>
      </c>
      <c r="U120" s="8">
        <v>0</v>
      </c>
      <c r="V120" s="8">
        <f>M120*J120*275</f>
        <v>0</v>
      </c>
      <c r="W120" s="8">
        <f t="shared" si="12"/>
        <v>0</v>
      </c>
      <c r="X120" s="8">
        <f>S120*2*275*J120</f>
        <v>0</v>
      </c>
      <c r="Y120" s="9">
        <f t="shared" si="13"/>
        <v>0</v>
      </c>
      <c r="Z120" s="9">
        <f t="shared" si="14"/>
        <v>0</v>
      </c>
      <c r="AA120" s="9">
        <f t="shared" si="15"/>
        <v>0</v>
      </c>
      <c r="AB120" s="89">
        <f t="shared" si="16"/>
        <v>0</v>
      </c>
      <c r="AC120" s="9">
        <f t="shared" si="17"/>
        <v>0</v>
      </c>
      <c r="AD120" s="89">
        <v>0</v>
      </c>
      <c r="AE120" s="9"/>
      <c r="AF120" s="91"/>
    </row>
    <row r="121" spans="1:32" ht="16.5" hidden="1" thickBot="1" x14ac:dyDescent="0.3">
      <c r="A121" s="7">
        <v>119</v>
      </c>
      <c r="B121" s="22" t="s">
        <v>393</v>
      </c>
      <c r="C121" s="32"/>
      <c r="D121" s="8" t="s">
        <v>1190</v>
      </c>
      <c r="E121" s="28">
        <v>0</v>
      </c>
      <c r="F121" s="27"/>
      <c r="G121" s="27"/>
      <c r="H121" s="26"/>
      <c r="I121" s="27"/>
      <c r="J121" s="27"/>
      <c r="K121" s="22" t="s">
        <v>854</v>
      </c>
      <c r="L121" s="77"/>
      <c r="M121" s="8">
        <v>1</v>
      </c>
      <c r="N121" s="8">
        <v>0</v>
      </c>
      <c r="O121" s="8"/>
      <c r="P121" s="8">
        <f t="shared" si="18"/>
        <v>0</v>
      </c>
      <c r="Q121" s="8"/>
      <c r="R121" s="8">
        <f t="shared" si="10"/>
        <v>0</v>
      </c>
      <c r="S121" s="8">
        <f t="shared" si="11"/>
        <v>0</v>
      </c>
      <c r="T121" s="8">
        <v>0</v>
      </c>
      <c r="U121" s="8">
        <v>0</v>
      </c>
      <c r="V121" s="8">
        <f>M121*J121*275</f>
        <v>0</v>
      </c>
      <c r="W121" s="8">
        <f t="shared" si="12"/>
        <v>0</v>
      </c>
      <c r="X121" s="8">
        <f>S121*2*275*J121</f>
        <v>0</v>
      </c>
      <c r="Y121" s="9">
        <f t="shared" si="13"/>
        <v>0</v>
      </c>
      <c r="Z121" s="9">
        <f t="shared" si="14"/>
        <v>0</v>
      </c>
      <c r="AA121" s="9">
        <f t="shared" si="15"/>
        <v>0</v>
      </c>
      <c r="AB121" s="89">
        <f t="shared" si="16"/>
        <v>0</v>
      </c>
      <c r="AC121" s="9">
        <f t="shared" si="17"/>
        <v>0</v>
      </c>
      <c r="AD121" s="89">
        <v>0</v>
      </c>
      <c r="AE121" s="9"/>
      <c r="AF121" s="91"/>
    </row>
    <row r="122" spans="1:32" ht="16.5" hidden="1" thickBot="1" x14ac:dyDescent="0.3">
      <c r="A122" s="7">
        <v>120</v>
      </c>
      <c r="B122" s="21" t="s">
        <v>394</v>
      </c>
      <c r="C122" s="31"/>
      <c r="D122" s="8" t="s">
        <v>1189</v>
      </c>
      <c r="E122" s="28">
        <v>0</v>
      </c>
      <c r="F122" s="27"/>
      <c r="G122" s="27"/>
      <c r="H122" s="26"/>
      <c r="I122" s="27"/>
      <c r="J122" s="27"/>
      <c r="K122" s="21" t="s">
        <v>855</v>
      </c>
      <c r="L122" s="77"/>
      <c r="M122" s="8">
        <v>2</v>
      </c>
      <c r="N122" s="8">
        <v>0</v>
      </c>
      <c r="O122" s="8"/>
      <c r="P122" s="8">
        <f t="shared" si="18"/>
        <v>0</v>
      </c>
      <c r="Q122" s="8"/>
      <c r="R122" s="8">
        <f t="shared" si="10"/>
        <v>0</v>
      </c>
      <c r="S122" s="8">
        <f t="shared" si="11"/>
        <v>0</v>
      </c>
      <c r="T122" s="8">
        <v>0</v>
      </c>
      <c r="U122" s="8">
        <v>0</v>
      </c>
      <c r="V122" s="8">
        <f>M122*J122*275</f>
        <v>0</v>
      </c>
      <c r="W122" s="8">
        <f t="shared" si="12"/>
        <v>0</v>
      </c>
      <c r="X122" s="8">
        <f>S122*2*275*J122</f>
        <v>0</v>
      </c>
      <c r="Y122" s="9">
        <f t="shared" si="13"/>
        <v>0</v>
      </c>
      <c r="Z122" s="9">
        <f t="shared" si="14"/>
        <v>0</v>
      </c>
      <c r="AA122" s="9">
        <f t="shared" si="15"/>
        <v>0</v>
      </c>
      <c r="AB122" s="89">
        <f t="shared" si="16"/>
        <v>0</v>
      </c>
      <c r="AC122" s="9">
        <f t="shared" si="17"/>
        <v>0</v>
      </c>
      <c r="AD122" s="89">
        <v>0</v>
      </c>
      <c r="AE122" s="9"/>
      <c r="AF122" s="91"/>
    </row>
    <row r="123" spans="1:32" ht="16.5" hidden="1" thickBot="1" x14ac:dyDescent="0.3">
      <c r="A123" s="7">
        <v>121</v>
      </c>
      <c r="B123" s="21" t="s">
        <v>395</v>
      </c>
      <c r="C123" s="31"/>
      <c r="D123" s="8" t="s">
        <v>1189</v>
      </c>
      <c r="E123" s="28">
        <v>0</v>
      </c>
      <c r="F123" s="27"/>
      <c r="G123" s="27"/>
      <c r="H123" s="26"/>
      <c r="I123" s="27"/>
      <c r="J123" s="27"/>
      <c r="K123" s="21" t="s">
        <v>856</v>
      </c>
      <c r="L123" s="77"/>
      <c r="M123" s="8">
        <v>1</v>
      </c>
      <c r="N123" s="8">
        <v>0</v>
      </c>
      <c r="O123" s="8"/>
      <c r="P123" s="8">
        <f t="shared" si="18"/>
        <v>0</v>
      </c>
      <c r="Q123" s="8"/>
      <c r="R123" s="8">
        <f t="shared" si="10"/>
        <v>0</v>
      </c>
      <c r="S123" s="8">
        <f t="shared" si="11"/>
        <v>0</v>
      </c>
      <c r="T123" s="8">
        <v>0</v>
      </c>
      <c r="U123" s="8">
        <v>0</v>
      </c>
      <c r="V123" s="8">
        <f>M123*J123*275</f>
        <v>0</v>
      </c>
      <c r="W123" s="8">
        <f t="shared" si="12"/>
        <v>0</v>
      </c>
      <c r="X123" s="8">
        <f>S123*2*275*J123</f>
        <v>0</v>
      </c>
      <c r="Y123" s="9">
        <f t="shared" si="13"/>
        <v>0</v>
      </c>
      <c r="Z123" s="9">
        <f t="shared" si="14"/>
        <v>0</v>
      </c>
      <c r="AA123" s="9">
        <f t="shared" si="15"/>
        <v>0</v>
      </c>
      <c r="AB123" s="89">
        <f t="shared" si="16"/>
        <v>0</v>
      </c>
      <c r="AC123" s="9">
        <f t="shared" si="17"/>
        <v>0</v>
      </c>
      <c r="AD123" s="89">
        <v>0</v>
      </c>
      <c r="AE123" s="9"/>
      <c r="AF123" s="91"/>
    </row>
    <row r="124" spans="1:32" ht="16.5" hidden="1" thickBot="1" x14ac:dyDescent="0.3">
      <c r="A124" s="7">
        <v>122</v>
      </c>
      <c r="B124" s="21" t="s">
        <v>396</v>
      </c>
      <c r="C124" s="31"/>
      <c r="D124" s="8" t="s">
        <v>1190</v>
      </c>
      <c r="E124" s="28">
        <v>0</v>
      </c>
      <c r="F124" s="27"/>
      <c r="G124" s="27"/>
      <c r="H124" s="26"/>
      <c r="I124" s="27"/>
      <c r="J124" s="27"/>
      <c r="K124" s="21" t="s">
        <v>857</v>
      </c>
      <c r="L124" s="77"/>
      <c r="M124" s="8">
        <v>2</v>
      </c>
      <c r="N124" s="8">
        <v>0</v>
      </c>
      <c r="O124" s="8"/>
      <c r="P124" s="8">
        <f t="shared" si="18"/>
        <v>0</v>
      </c>
      <c r="Q124" s="8"/>
      <c r="R124" s="8">
        <f t="shared" si="10"/>
        <v>0</v>
      </c>
      <c r="S124" s="8">
        <f t="shared" si="11"/>
        <v>0</v>
      </c>
      <c r="T124" s="8">
        <v>0</v>
      </c>
      <c r="U124" s="8">
        <v>-1787</v>
      </c>
      <c r="V124" s="8">
        <f>M124*J124*275</f>
        <v>0</v>
      </c>
      <c r="W124" s="8">
        <f t="shared" si="12"/>
        <v>0</v>
      </c>
      <c r="X124" s="8">
        <f>S124*2*275*J124</f>
        <v>0</v>
      </c>
      <c r="Y124" s="9">
        <f t="shared" si="13"/>
        <v>0</v>
      </c>
      <c r="Z124" s="9">
        <f t="shared" si="14"/>
        <v>0</v>
      </c>
      <c r="AA124" s="9">
        <f t="shared" si="15"/>
        <v>0</v>
      </c>
      <c r="AB124" s="89">
        <f t="shared" si="16"/>
        <v>0</v>
      </c>
      <c r="AC124" s="9">
        <f t="shared" si="17"/>
        <v>0</v>
      </c>
      <c r="AD124" s="89">
        <v>0</v>
      </c>
      <c r="AE124" s="9"/>
      <c r="AF124" s="91"/>
    </row>
    <row r="125" spans="1:32" ht="16.5" hidden="1" thickBot="1" x14ac:dyDescent="0.3">
      <c r="A125" s="7">
        <v>123</v>
      </c>
      <c r="B125" s="21" t="s">
        <v>397</v>
      </c>
      <c r="C125" s="31"/>
      <c r="D125" s="8" t="s">
        <v>1189</v>
      </c>
      <c r="E125" s="28">
        <v>0</v>
      </c>
      <c r="F125" s="27"/>
      <c r="G125" s="27"/>
      <c r="H125" s="26"/>
      <c r="I125" s="27"/>
      <c r="J125" s="27"/>
      <c r="K125" s="21" t="s">
        <v>858</v>
      </c>
      <c r="L125" s="77"/>
      <c r="M125" s="8">
        <v>1</v>
      </c>
      <c r="N125" s="8">
        <v>0</v>
      </c>
      <c r="O125" s="8"/>
      <c r="P125" s="8">
        <f t="shared" si="18"/>
        <v>0</v>
      </c>
      <c r="Q125" s="8"/>
      <c r="R125" s="8">
        <f t="shared" si="10"/>
        <v>0</v>
      </c>
      <c r="S125" s="8">
        <f t="shared" si="11"/>
        <v>0</v>
      </c>
      <c r="T125" s="8">
        <v>0</v>
      </c>
      <c r="U125" s="8">
        <v>0</v>
      </c>
      <c r="V125" s="8">
        <f>M125*J125*275</f>
        <v>0</v>
      </c>
      <c r="W125" s="8">
        <f t="shared" si="12"/>
        <v>0</v>
      </c>
      <c r="X125" s="8">
        <f>S125*2*275*J125</f>
        <v>0</v>
      </c>
      <c r="Y125" s="9">
        <f t="shared" si="13"/>
        <v>0</v>
      </c>
      <c r="Z125" s="9">
        <f t="shared" si="14"/>
        <v>0</v>
      </c>
      <c r="AA125" s="9">
        <f t="shared" si="15"/>
        <v>0</v>
      </c>
      <c r="AB125" s="89">
        <f t="shared" si="16"/>
        <v>0</v>
      </c>
      <c r="AC125" s="9">
        <f t="shared" si="17"/>
        <v>0</v>
      </c>
      <c r="AD125" s="89">
        <v>0</v>
      </c>
      <c r="AE125" s="9"/>
      <c r="AF125" s="91"/>
    </row>
    <row r="126" spans="1:32" ht="16.5" hidden="1" thickBot="1" x14ac:dyDescent="0.3">
      <c r="A126" s="7">
        <v>124</v>
      </c>
      <c r="B126" s="22" t="s">
        <v>398</v>
      </c>
      <c r="C126" s="32"/>
      <c r="D126" s="8" t="s">
        <v>1190</v>
      </c>
      <c r="E126" s="28">
        <v>0</v>
      </c>
      <c r="F126" s="27"/>
      <c r="G126" s="27"/>
      <c r="H126" s="26"/>
      <c r="I126" s="27"/>
      <c r="J126" s="27"/>
      <c r="K126" s="22" t="s">
        <v>859</v>
      </c>
      <c r="L126" s="77"/>
      <c r="M126" s="8">
        <v>1</v>
      </c>
      <c r="N126" s="8">
        <v>0</v>
      </c>
      <c r="O126" s="8"/>
      <c r="P126" s="8">
        <f t="shared" si="18"/>
        <v>0</v>
      </c>
      <c r="Q126" s="8"/>
      <c r="R126" s="8">
        <f t="shared" si="10"/>
        <v>0</v>
      </c>
      <c r="S126" s="8">
        <f t="shared" si="11"/>
        <v>0</v>
      </c>
      <c r="T126" s="8">
        <v>0</v>
      </c>
      <c r="U126" s="8">
        <v>0</v>
      </c>
      <c r="V126" s="8">
        <f>M126*J126*275</f>
        <v>0</v>
      </c>
      <c r="W126" s="8">
        <f t="shared" si="12"/>
        <v>0</v>
      </c>
      <c r="X126" s="8">
        <f>S126*2*275*J126</f>
        <v>0</v>
      </c>
      <c r="Y126" s="9">
        <f t="shared" si="13"/>
        <v>0</v>
      </c>
      <c r="Z126" s="9">
        <f t="shared" si="14"/>
        <v>0</v>
      </c>
      <c r="AA126" s="9">
        <f t="shared" si="15"/>
        <v>0</v>
      </c>
      <c r="AB126" s="89">
        <f t="shared" si="16"/>
        <v>0</v>
      </c>
      <c r="AC126" s="9">
        <f t="shared" si="17"/>
        <v>0</v>
      </c>
      <c r="AD126" s="89">
        <v>0</v>
      </c>
      <c r="AE126" s="9"/>
      <c r="AF126" s="91"/>
    </row>
    <row r="127" spans="1:32" ht="16.5" hidden="1" thickBot="1" x14ac:dyDescent="0.3">
      <c r="A127" s="7">
        <v>125</v>
      </c>
      <c r="B127" s="22" t="s">
        <v>399</v>
      </c>
      <c r="C127" s="32"/>
      <c r="D127" s="8" t="s">
        <v>1190</v>
      </c>
      <c r="E127" s="28">
        <v>0</v>
      </c>
      <c r="F127" s="27"/>
      <c r="G127" s="27"/>
      <c r="H127" s="26"/>
      <c r="I127" s="27"/>
      <c r="J127" s="27"/>
      <c r="K127" s="22" t="s">
        <v>860</v>
      </c>
      <c r="L127" s="77"/>
      <c r="M127" s="8">
        <v>1</v>
      </c>
      <c r="N127" s="8">
        <v>0</v>
      </c>
      <c r="O127" s="8"/>
      <c r="P127" s="8">
        <f t="shared" si="18"/>
        <v>0</v>
      </c>
      <c r="Q127" s="8"/>
      <c r="R127" s="8">
        <f t="shared" si="10"/>
        <v>0</v>
      </c>
      <c r="S127" s="8">
        <f t="shared" si="11"/>
        <v>0</v>
      </c>
      <c r="T127" s="8">
        <v>0</v>
      </c>
      <c r="U127" s="8">
        <v>0</v>
      </c>
      <c r="V127" s="8">
        <f>M127*J127*275</f>
        <v>0</v>
      </c>
      <c r="W127" s="8">
        <f t="shared" si="12"/>
        <v>0</v>
      </c>
      <c r="X127" s="8">
        <f>S127*2*275*J127</f>
        <v>0</v>
      </c>
      <c r="Y127" s="9">
        <f t="shared" si="13"/>
        <v>0</v>
      </c>
      <c r="Z127" s="9">
        <f t="shared" si="14"/>
        <v>0</v>
      </c>
      <c r="AA127" s="9">
        <f t="shared" si="15"/>
        <v>0</v>
      </c>
      <c r="AB127" s="89">
        <f t="shared" si="16"/>
        <v>0</v>
      </c>
      <c r="AC127" s="9">
        <f t="shared" si="17"/>
        <v>0</v>
      </c>
      <c r="AD127" s="89">
        <v>0</v>
      </c>
      <c r="AE127" s="9"/>
      <c r="AF127" s="91"/>
    </row>
    <row r="128" spans="1:32" ht="16.5" hidden="1" thickBot="1" x14ac:dyDescent="0.3">
      <c r="A128" s="7">
        <v>126</v>
      </c>
      <c r="B128" s="21" t="s">
        <v>400</v>
      </c>
      <c r="C128" s="31"/>
      <c r="D128" s="8" t="s">
        <v>1191</v>
      </c>
      <c r="E128" s="28">
        <v>0</v>
      </c>
      <c r="F128" s="27"/>
      <c r="G128" s="27"/>
      <c r="H128" s="26"/>
      <c r="I128" s="27"/>
      <c r="J128" s="27"/>
      <c r="K128" s="21" t="s">
        <v>861</v>
      </c>
      <c r="L128" s="77"/>
      <c r="M128" s="8">
        <v>1</v>
      </c>
      <c r="N128" s="8">
        <v>0</v>
      </c>
      <c r="O128" s="8"/>
      <c r="P128" s="8">
        <f t="shared" si="18"/>
        <v>0</v>
      </c>
      <c r="Q128" s="8"/>
      <c r="R128" s="8">
        <f t="shared" si="10"/>
        <v>0</v>
      </c>
      <c r="S128" s="8">
        <f t="shared" si="11"/>
        <v>0</v>
      </c>
      <c r="T128" s="8">
        <v>0</v>
      </c>
      <c r="U128" s="8">
        <v>0</v>
      </c>
      <c r="V128" s="8">
        <f>M128*J128*275</f>
        <v>0</v>
      </c>
      <c r="W128" s="8">
        <f t="shared" si="12"/>
        <v>0</v>
      </c>
      <c r="X128" s="8">
        <f>S128*2*275*J128</f>
        <v>0</v>
      </c>
      <c r="Y128" s="9">
        <f t="shared" si="13"/>
        <v>0</v>
      </c>
      <c r="Z128" s="9">
        <f t="shared" si="14"/>
        <v>0</v>
      </c>
      <c r="AA128" s="9">
        <f t="shared" si="15"/>
        <v>0</v>
      </c>
      <c r="AB128" s="89">
        <f t="shared" si="16"/>
        <v>0</v>
      </c>
      <c r="AC128" s="9">
        <f t="shared" si="17"/>
        <v>0</v>
      </c>
      <c r="AD128" s="89">
        <v>0</v>
      </c>
      <c r="AE128" s="9"/>
      <c r="AF128" s="91"/>
    </row>
    <row r="129" spans="1:32" ht="16.5" hidden="1" thickBot="1" x14ac:dyDescent="0.3">
      <c r="A129" s="7">
        <v>127</v>
      </c>
      <c r="B129" s="22" t="s">
        <v>401</v>
      </c>
      <c r="C129" s="32"/>
      <c r="D129" s="8" t="s">
        <v>1190</v>
      </c>
      <c r="E129" s="28">
        <v>0</v>
      </c>
      <c r="F129" s="27"/>
      <c r="G129" s="27"/>
      <c r="H129" s="26"/>
      <c r="I129" s="27"/>
      <c r="J129" s="27"/>
      <c r="K129" s="22" t="s">
        <v>862</v>
      </c>
      <c r="L129" s="77"/>
      <c r="M129" s="8">
        <v>1</v>
      </c>
      <c r="N129" s="8">
        <v>0</v>
      </c>
      <c r="O129" s="8"/>
      <c r="P129" s="8">
        <f t="shared" si="18"/>
        <v>0</v>
      </c>
      <c r="Q129" s="8"/>
      <c r="R129" s="8">
        <f t="shared" si="10"/>
        <v>0</v>
      </c>
      <c r="S129" s="8">
        <f t="shared" si="11"/>
        <v>0</v>
      </c>
      <c r="T129" s="8">
        <v>0</v>
      </c>
      <c r="U129" s="8">
        <v>0</v>
      </c>
      <c r="V129" s="8">
        <f>M129*J129*275</f>
        <v>0</v>
      </c>
      <c r="W129" s="8">
        <f t="shared" si="12"/>
        <v>0</v>
      </c>
      <c r="X129" s="8">
        <f>S129*2*275*J129</f>
        <v>0</v>
      </c>
      <c r="Y129" s="9">
        <f t="shared" si="13"/>
        <v>0</v>
      </c>
      <c r="Z129" s="9">
        <f t="shared" si="14"/>
        <v>0</v>
      </c>
      <c r="AA129" s="9">
        <f t="shared" si="15"/>
        <v>0</v>
      </c>
      <c r="AB129" s="89">
        <f t="shared" si="16"/>
        <v>0</v>
      </c>
      <c r="AC129" s="9">
        <f t="shared" si="17"/>
        <v>0</v>
      </c>
      <c r="AD129" s="89">
        <v>0</v>
      </c>
      <c r="AE129" s="9"/>
      <c r="AF129" s="91"/>
    </row>
    <row r="130" spans="1:32" ht="16.5" hidden="1" thickBot="1" x14ac:dyDescent="0.3">
      <c r="A130" s="7">
        <v>128</v>
      </c>
      <c r="B130" s="22" t="s">
        <v>402</v>
      </c>
      <c r="C130" s="32"/>
      <c r="D130" s="8" t="s">
        <v>1190</v>
      </c>
      <c r="E130" s="28">
        <v>0</v>
      </c>
      <c r="F130" s="27"/>
      <c r="G130" s="27"/>
      <c r="H130" s="26"/>
      <c r="I130" s="27"/>
      <c r="J130" s="27"/>
      <c r="K130" s="22" t="s">
        <v>863</v>
      </c>
      <c r="L130" s="77"/>
      <c r="M130" s="8">
        <v>1</v>
      </c>
      <c r="N130" s="8">
        <v>0</v>
      </c>
      <c r="O130" s="8"/>
      <c r="P130" s="8">
        <f t="shared" si="18"/>
        <v>0</v>
      </c>
      <c r="Q130" s="8"/>
      <c r="R130" s="8">
        <f t="shared" si="10"/>
        <v>0</v>
      </c>
      <c r="S130" s="8">
        <f t="shared" si="11"/>
        <v>0</v>
      </c>
      <c r="T130" s="8">
        <v>0</v>
      </c>
      <c r="U130" s="8">
        <v>0</v>
      </c>
      <c r="V130" s="8">
        <f>M130*J130*275</f>
        <v>0</v>
      </c>
      <c r="W130" s="8">
        <f t="shared" si="12"/>
        <v>0</v>
      </c>
      <c r="X130" s="8">
        <f>S130*2*275*J130</f>
        <v>0</v>
      </c>
      <c r="Y130" s="9">
        <f t="shared" si="13"/>
        <v>0</v>
      </c>
      <c r="Z130" s="9">
        <f t="shared" si="14"/>
        <v>0</v>
      </c>
      <c r="AA130" s="9">
        <f t="shared" si="15"/>
        <v>0</v>
      </c>
      <c r="AB130" s="89">
        <f t="shared" si="16"/>
        <v>0</v>
      </c>
      <c r="AC130" s="9">
        <f t="shared" si="17"/>
        <v>0</v>
      </c>
      <c r="AD130" s="89">
        <v>0</v>
      </c>
      <c r="AE130" s="9"/>
      <c r="AF130" s="91"/>
    </row>
    <row r="131" spans="1:32" ht="16.5" hidden="1" thickBot="1" x14ac:dyDescent="0.3">
      <c r="A131" s="7">
        <v>129</v>
      </c>
      <c r="B131" s="21" t="s">
        <v>403</v>
      </c>
      <c r="C131" s="31"/>
      <c r="D131" s="8" t="s">
        <v>1189</v>
      </c>
      <c r="E131" s="28">
        <v>0</v>
      </c>
      <c r="F131" s="27"/>
      <c r="G131" s="27"/>
      <c r="H131" s="26"/>
      <c r="I131" s="27"/>
      <c r="J131" s="27"/>
      <c r="K131" s="21" t="s">
        <v>864</v>
      </c>
      <c r="L131" s="77"/>
      <c r="M131" s="8">
        <v>1</v>
      </c>
      <c r="N131" s="8">
        <v>0</v>
      </c>
      <c r="O131" s="8"/>
      <c r="P131" s="8">
        <f t="shared" si="18"/>
        <v>0</v>
      </c>
      <c r="Q131" s="8"/>
      <c r="R131" s="8">
        <f t="shared" si="10"/>
        <v>0</v>
      </c>
      <c r="S131" s="8">
        <f t="shared" si="11"/>
        <v>0</v>
      </c>
      <c r="T131" s="8">
        <v>0</v>
      </c>
      <c r="U131" s="8">
        <v>0</v>
      </c>
      <c r="V131" s="8">
        <f>M131*J131*275</f>
        <v>0</v>
      </c>
      <c r="W131" s="8">
        <f t="shared" si="12"/>
        <v>0</v>
      </c>
      <c r="X131" s="8">
        <f>S131*2*275*J131</f>
        <v>0</v>
      </c>
      <c r="Y131" s="9">
        <f t="shared" si="13"/>
        <v>0</v>
      </c>
      <c r="Z131" s="9">
        <f t="shared" si="14"/>
        <v>0</v>
      </c>
      <c r="AA131" s="9">
        <f t="shared" si="15"/>
        <v>0</v>
      </c>
      <c r="AB131" s="89">
        <f t="shared" si="16"/>
        <v>0</v>
      </c>
      <c r="AC131" s="9">
        <f t="shared" si="17"/>
        <v>0</v>
      </c>
      <c r="AD131" s="89">
        <v>0</v>
      </c>
      <c r="AE131" s="9"/>
      <c r="AF131" s="91"/>
    </row>
    <row r="132" spans="1:32" ht="16.5" hidden="1" thickBot="1" x14ac:dyDescent="0.3">
      <c r="A132" s="7">
        <v>130</v>
      </c>
      <c r="B132" s="21" t="s">
        <v>404</v>
      </c>
      <c r="C132" s="31"/>
      <c r="D132" s="8" t="s">
        <v>1190</v>
      </c>
      <c r="E132" s="28">
        <v>0</v>
      </c>
      <c r="F132" s="27"/>
      <c r="G132" s="27"/>
      <c r="H132" s="26"/>
      <c r="I132" s="27"/>
      <c r="J132" s="27"/>
      <c r="K132" s="21" t="s">
        <v>865</v>
      </c>
      <c r="L132" s="77"/>
      <c r="M132" s="8">
        <v>1</v>
      </c>
      <c r="N132" s="8">
        <v>0</v>
      </c>
      <c r="O132" s="8"/>
      <c r="P132" s="8">
        <f t="shared" si="18"/>
        <v>0</v>
      </c>
      <c r="Q132" s="8"/>
      <c r="R132" s="8">
        <f t="shared" ref="R132:R195" si="19">MROUND(Q132,0.25)</f>
        <v>0</v>
      </c>
      <c r="S132" s="8">
        <f t="shared" ref="S132:S195" si="20">IF(R132&gt;M132,R132-M132,0)</f>
        <v>0</v>
      </c>
      <c r="T132" s="8">
        <v>0</v>
      </c>
      <c r="U132" s="8">
        <v>0</v>
      </c>
      <c r="V132" s="8">
        <f>M132*J132*275</f>
        <v>0</v>
      </c>
      <c r="W132" s="8">
        <f t="shared" ref="W132:W195" si="21">+P132*11.2</f>
        <v>0</v>
      </c>
      <c r="X132" s="8">
        <f>S132*2*275*J132</f>
        <v>0</v>
      </c>
      <c r="Y132" s="9">
        <f t="shared" ref="Y132:Y195" si="22">P132*0.53</f>
        <v>0</v>
      </c>
      <c r="Z132" s="9">
        <f t="shared" ref="Z132:Z195" si="23">W132*9%</f>
        <v>0</v>
      </c>
      <c r="AA132" s="9">
        <f t="shared" ref="AA132:AA195" si="24">+Z132+Y132+X132+V132</f>
        <v>0</v>
      </c>
      <c r="AB132" s="89">
        <f t="shared" ref="AB132:AB195" si="25">W132+Y132+Z132</f>
        <v>0</v>
      </c>
      <c r="AC132" s="9">
        <f t="shared" ref="AC132:AC195" si="26">V132</f>
        <v>0</v>
      </c>
      <c r="AD132" s="89">
        <v>0</v>
      </c>
      <c r="AE132" s="9"/>
      <c r="AF132" s="91"/>
    </row>
    <row r="133" spans="1:32" ht="16.5" hidden="1" thickBot="1" x14ac:dyDescent="0.3">
      <c r="A133" s="7">
        <v>131</v>
      </c>
      <c r="B133" s="21" t="s">
        <v>405</v>
      </c>
      <c r="C133" s="31"/>
      <c r="D133" s="8" t="s">
        <v>1190</v>
      </c>
      <c r="E133" s="28">
        <v>0</v>
      </c>
      <c r="F133" s="27"/>
      <c r="G133" s="27"/>
      <c r="H133" s="26"/>
      <c r="I133" s="27"/>
      <c r="J133" s="27"/>
      <c r="K133" s="21" t="s">
        <v>866</v>
      </c>
      <c r="L133" s="77"/>
      <c r="M133" s="8">
        <v>1</v>
      </c>
      <c r="N133" s="8">
        <v>0</v>
      </c>
      <c r="O133" s="8"/>
      <c r="P133" s="8">
        <f t="shared" si="18"/>
        <v>0</v>
      </c>
      <c r="Q133" s="8"/>
      <c r="R133" s="8">
        <f t="shared" si="19"/>
        <v>0</v>
      </c>
      <c r="S133" s="8">
        <f t="shared" si="20"/>
        <v>0</v>
      </c>
      <c r="T133" s="8">
        <v>0</v>
      </c>
      <c r="U133" s="8">
        <v>0</v>
      </c>
      <c r="V133" s="8">
        <f>M133*J133*275</f>
        <v>0</v>
      </c>
      <c r="W133" s="8">
        <f t="shared" si="21"/>
        <v>0</v>
      </c>
      <c r="X133" s="8">
        <f>S133*2*275*J133</f>
        <v>0</v>
      </c>
      <c r="Y133" s="9">
        <f t="shared" si="22"/>
        <v>0</v>
      </c>
      <c r="Z133" s="9">
        <f t="shared" si="23"/>
        <v>0</v>
      </c>
      <c r="AA133" s="9">
        <f t="shared" si="24"/>
        <v>0</v>
      </c>
      <c r="AB133" s="89">
        <f t="shared" si="25"/>
        <v>0</v>
      </c>
      <c r="AC133" s="9">
        <f t="shared" si="26"/>
        <v>0</v>
      </c>
      <c r="AD133" s="89">
        <v>0</v>
      </c>
      <c r="AE133" s="9"/>
      <c r="AF133" s="91"/>
    </row>
    <row r="134" spans="1:32" ht="16.5" hidden="1" thickBot="1" x14ac:dyDescent="0.3">
      <c r="A134" s="7">
        <v>132</v>
      </c>
      <c r="B134" s="21" t="s">
        <v>406</v>
      </c>
      <c r="C134" s="31"/>
      <c r="D134" s="8" t="s">
        <v>1190</v>
      </c>
      <c r="E134" s="28">
        <v>0</v>
      </c>
      <c r="F134" s="27"/>
      <c r="G134" s="27"/>
      <c r="H134" s="26"/>
      <c r="I134" s="27"/>
      <c r="J134" s="27"/>
      <c r="K134" s="21" t="s">
        <v>867</v>
      </c>
      <c r="L134" s="77"/>
      <c r="M134" s="8">
        <v>1</v>
      </c>
      <c r="N134" s="8">
        <v>0</v>
      </c>
      <c r="O134" s="8"/>
      <c r="P134" s="8">
        <f t="shared" ref="P134:P197" si="27">O134-N134</f>
        <v>0</v>
      </c>
      <c r="Q134" s="8"/>
      <c r="R134" s="8">
        <f t="shared" si="19"/>
        <v>0</v>
      </c>
      <c r="S134" s="8">
        <f t="shared" si="20"/>
        <v>0</v>
      </c>
      <c r="T134" s="8">
        <v>0</v>
      </c>
      <c r="U134" s="8">
        <v>0</v>
      </c>
      <c r="V134" s="8">
        <f>M134*J134*275</f>
        <v>0</v>
      </c>
      <c r="W134" s="8">
        <f t="shared" si="21"/>
        <v>0</v>
      </c>
      <c r="X134" s="8">
        <f>S134*2*275*J134</f>
        <v>0</v>
      </c>
      <c r="Y134" s="9">
        <f t="shared" si="22"/>
        <v>0</v>
      </c>
      <c r="Z134" s="9">
        <f t="shared" si="23"/>
        <v>0</v>
      </c>
      <c r="AA134" s="9">
        <f t="shared" si="24"/>
        <v>0</v>
      </c>
      <c r="AB134" s="89">
        <f t="shared" si="25"/>
        <v>0</v>
      </c>
      <c r="AC134" s="9">
        <f t="shared" si="26"/>
        <v>0</v>
      </c>
      <c r="AD134" s="89">
        <v>0</v>
      </c>
      <c r="AE134" s="9"/>
      <c r="AF134" s="91"/>
    </row>
    <row r="135" spans="1:32" ht="16.5" hidden="1" thickBot="1" x14ac:dyDescent="0.3">
      <c r="A135" s="7">
        <v>133</v>
      </c>
      <c r="B135" s="22" t="s">
        <v>407</v>
      </c>
      <c r="C135" s="32"/>
      <c r="D135" s="8" t="s">
        <v>1190</v>
      </c>
      <c r="E135" s="28">
        <v>0</v>
      </c>
      <c r="F135" s="27"/>
      <c r="G135" s="27"/>
      <c r="H135" s="26"/>
      <c r="I135" s="27"/>
      <c r="J135" s="27"/>
      <c r="K135" s="22" t="s">
        <v>868</v>
      </c>
      <c r="L135" s="77"/>
      <c r="M135" s="8">
        <v>1</v>
      </c>
      <c r="N135" s="8">
        <v>0</v>
      </c>
      <c r="O135" s="8"/>
      <c r="P135" s="8">
        <f t="shared" si="27"/>
        <v>0</v>
      </c>
      <c r="Q135" s="8"/>
      <c r="R135" s="8">
        <f t="shared" si="19"/>
        <v>0</v>
      </c>
      <c r="S135" s="8">
        <f t="shared" si="20"/>
        <v>0</v>
      </c>
      <c r="T135" s="8">
        <v>0</v>
      </c>
      <c r="U135" s="8">
        <v>0</v>
      </c>
      <c r="V135" s="8">
        <f>M135*J135*275</f>
        <v>0</v>
      </c>
      <c r="W135" s="8">
        <f t="shared" si="21"/>
        <v>0</v>
      </c>
      <c r="X135" s="8">
        <f>S135*2*275*J135</f>
        <v>0</v>
      </c>
      <c r="Y135" s="9">
        <f t="shared" si="22"/>
        <v>0</v>
      </c>
      <c r="Z135" s="9">
        <f t="shared" si="23"/>
        <v>0</v>
      </c>
      <c r="AA135" s="9">
        <f t="shared" si="24"/>
        <v>0</v>
      </c>
      <c r="AB135" s="89">
        <f t="shared" si="25"/>
        <v>0</v>
      </c>
      <c r="AC135" s="9">
        <f t="shared" si="26"/>
        <v>0</v>
      </c>
      <c r="AD135" s="89">
        <v>0</v>
      </c>
      <c r="AE135" s="9"/>
      <c r="AF135" s="91"/>
    </row>
    <row r="136" spans="1:32" ht="16.5" hidden="1" thickBot="1" x14ac:dyDescent="0.3">
      <c r="A136" s="7">
        <v>134</v>
      </c>
      <c r="B136" s="21" t="s">
        <v>408</v>
      </c>
      <c r="C136" s="31"/>
      <c r="D136" s="8" t="s">
        <v>1189</v>
      </c>
      <c r="E136" s="28">
        <v>0</v>
      </c>
      <c r="F136" s="27"/>
      <c r="G136" s="27"/>
      <c r="H136" s="26"/>
      <c r="I136" s="27"/>
      <c r="J136" s="27"/>
      <c r="K136" s="21" t="s">
        <v>869</v>
      </c>
      <c r="L136" s="77"/>
      <c r="M136" s="8">
        <v>1</v>
      </c>
      <c r="N136" s="8">
        <v>0</v>
      </c>
      <c r="O136" s="8"/>
      <c r="P136" s="8">
        <f t="shared" si="27"/>
        <v>0</v>
      </c>
      <c r="Q136" s="8"/>
      <c r="R136" s="8">
        <f t="shared" si="19"/>
        <v>0</v>
      </c>
      <c r="S136" s="8">
        <f t="shared" si="20"/>
        <v>0</v>
      </c>
      <c r="T136" s="8">
        <v>0</v>
      </c>
      <c r="U136" s="8">
        <v>0</v>
      </c>
      <c r="V136" s="8">
        <f>M136*J136*275</f>
        <v>0</v>
      </c>
      <c r="W136" s="8">
        <f t="shared" si="21"/>
        <v>0</v>
      </c>
      <c r="X136" s="8">
        <f>S136*2*275*J136</f>
        <v>0</v>
      </c>
      <c r="Y136" s="9">
        <f t="shared" si="22"/>
        <v>0</v>
      </c>
      <c r="Z136" s="9">
        <f t="shared" si="23"/>
        <v>0</v>
      </c>
      <c r="AA136" s="9">
        <f t="shared" si="24"/>
        <v>0</v>
      </c>
      <c r="AB136" s="89">
        <f t="shared" si="25"/>
        <v>0</v>
      </c>
      <c r="AC136" s="9">
        <f t="shared" si="26"/>
        <v>0</v>
      </c>
      <c r="AD136" s="89">
        <v>0</v>
      </c>
      <c r="AE136" s="9"/>
      <c r="AF136" s="91"/>
    </row>
    <row r="137" spans="1:32" ht="16.5" hidden="1" thickBot="1" x14ac:dyDescent="0.3">
      <c r="A137" s="7">
        <v>135</v>
      </c>
      <c r="B137" s="21" t="s">
        <v>409</v>
      </c>
      <c r="C137" s="31"/>
      <c r="D137" s="8" t="s">
        <v>1189</v>
      </c>
      <c r="E137" s="28">
        <v>0</v>
      </c>
      <c r="F137" s="27"/>
      <c r="G137" s="27"/>
      <c r="H137" s="26"/>
      <c r="I137" s="27"/>
      <c r="J137" s="27"/>
      <c r="K137" s="21" t="s">
        <v>797</v>
      </c>
      <c r="L137" s="77"/>
      <c r="M137" s="8">
        <v>1</v>
      </c>
      <c r="N137" s="8">
        <v>0</v>
      </c>
      <c r="O137" s="8"/>
      <c r="P137" s="8">
        <f t="shared" si="27"/>
        <v>0</v>
      </c>
      <c r="Q137" s="8"/>
      <c r="R137" s="8">
        <f t="shared" si="19"/>
        <v>0</v>
      </c>
      <c r="S137" s="8">
        <f t="shared" si="20"/>
        <v>0</v>
      </c>
      <c r="T137" s="8">
        <v>0</v>
      </c>
      <c r="U137" s="8">
        <v>0</v>
      </c>
      <c r="V137" s="8">
        <f>M137*J137*275</f>
        <v>0</v>
      </c>
      <c r="W137" s="8">
        <f t="shared" si="21"/>
        <v>0</v>
      </c>
      <c r="X137" s="8">
        <f>S137*2*275*J137</f>
        <v>0</v>
      </c>
      <c r="Y137" s="9">
        <f t="shared" si="22"/>
        <v>0</v>
      </c>
      <c r="Z137" s="9">
        <f t="shared" si="23"/>
        <v>0</v>
      </c>
      <c r="AA137" s="9">
        <f t="shared" si="24"/>
        <v>0</v>
      </c>
      <c r="AB137" s="89">
        <f t="shared" si="25"/>
        <v>0</v>
      </c>
      <c r="AC137" s="9">
        <f t="shared" si="26"/>
        <v>0</v>
      </c>
      <c r="AD137" s="89">
        <v>0</v>
      </c>
      <c r="AE137" s="9"/>
      <c r="AF137" s="91"/>
    </row>
    <row r="138" spans="1:32" ht="16.5" hidden="1" thickBot="1" x14ac:dyDescent="0.3">
      <c r="A138" s="7">
        <v>136</v>
      </c>
      <c r="B138" s="21" t="s">
        <v>410</v>
      </c>
      <c r="C138" s="31"/>
      <c r="D138" s="8" t="s">
        <v>1189</v>
      </c>
      <c r="E138" s="28">
        <v>0</v>
      </c>
      <c r="F138" s="27"/>
      <c r="G138" s="27"/>
      <c r="H138" s="26"/>
      <c r="I138" s="27"/>
      <c r="J138" s="27"/>
      <c r="K138" s="21" t="s">
        <v>870</v>
      </c>
      <c r="L138" s="77"/>
      <c r="M138" s="8">
        <v>1</v>
      </c>
      <c r="N138" s="8">
        <v>0</v>
      </c>
      <c r="O138" s="8"/>
      <c r="P138" s="8">
        <f t="shared" si="27"/>
        <v>0</v>
      </c>
      <c r="Q138" s="8"/>
      <c r="R138" s="8">
        <f t="shared" si="19"/>
        <v>0</v>
      </c>
      <c r="S138" s="8">
        <f t="shared" si="20"/>
        <v>0</v>
      </c>
      <c r="T138" s="8">
        <v>0</v>
      </c>
      <c r="U138" s="8">
        <v>0</v>
      </c>
      <c r="V138" s="8">
        <f>M138*J138*275</f>
        <v>0</v>
      </c>
      <c r="W138" s="8">
        <f t="shared" si="21"/>
        <v>0</v>
      </c>
      <c r="X138" s="8">
        <f>S138*2*275*J138</f>
        <v>0</v>
      </c>
      <c r="Y138" s="9">
        <f t="shared" si="22"/>
        <v>0</v>
      </c>
      <c r="Z138" s="9">
        <f t="shared" si="23"/>
        <v>0</v>
      </c>
      <c r="AA138" s="9">
        <f t="shared" si="24"/>
        <v>0</v>
      </c>
      <c r="AB138" s="89">
        <f t="shared" si="25"/>
        <v>0</v>
      </c>
      <c r="AC138" s="9">
        <f t="shared" si="26"/>
        <v>0</v>
      </c>
      <c r="AD138" s="89">
        <v>0</v>
      </c>
      <c r="AE138" s="9"/>
      <c r="AF138" s="91"/>
    </row>
    <row r="139" spans="1:32" ht="16.5" hidden="1" thickBot="1" x14ac:dyDescent="0.3">
      <c r="A139" s="7">
        <v>137</v>
      </c>
      <c r="B139" s="21" t="s">
        <v>411</v>
      </c>
      <c r="C139" s="31"/>
      <c r="D139" s="8" t="s">
        <v>1189</v>
      </c>
      <c r="E139" s="28">
        <v>0</v>
      </c>
      <c r="F139" s="27"/>
      <c r="G139" s="27"/>
      <c r="H139" s="26"/>
      <c r="I139" s="27"/>
      <c r="J139" s="27"/>
      <c r="K139" s="21" t="s">
        <v>871</v>
      </c>
      <c r="L139" s="77"/>
      <c r="M139" s="8">
        <v>2</v>
      </c>
      <c r="N139" s="8">
        <v>0</v>
      </c>
      <c r="O139" s="8"/>
      <c r="P139" s="8">
        <f t="shared" si="27"/>
        <v>0</v>
      </c>
      <c r="Q139" s="8"/>
      <c r="R139" s="8">
        <f t="shared" si="19"/>
        <v>0</v>
      </c>
      <c r="S139" s="8">
        <f t="shared" si="20"/>
        <v>0</v>
      </c>
      <c r="T139" s="8">
        <v>0</v>
      </c>
      <c r="U139" s="8">
        <v>0</v>
      </c>
      <c r="V139" s="8">
        <f>M139*J139*275</f>
        <v>0</v>
      </c>
      <c r="W139" s="8">
        <f t="shared" si="21"/>
        <v>0</v>
      </c>
      <c r="X139" s="8">
        <f>S139*2*275*J139</f>
        <v>0</v>
      </c>
      <c r="Y139" s="9">
        <f t="shared" si="22"/>
        <v>0</v>
      </c>
      <c r="Z139" s="9">
        <f t="shared" si="23"/>
        <v>0</v>
      </c>
      <c r="AA139" s="9">
        <f t="shared" si="24"/>
        <v>0</v>
      </c>
      <c r="AB139" s="89">
        <f t="shared" si="25"/>
        <v>0</v>
      </c>
      <c r="AC139" s="9">
        <f t="shared" si="26"/>
        <v>0</v>
      </c>
      <c r="AD139" s="89">
        <v>0</v>
      </c>
      <c r="AE139" s="9"/>
      <c r="AF139" s="91"/>
    </row>
    <row r="140" spans="1:32" ht="16.5" hidden="1" thickBot="1" x14ac:dyDescent="0.3">
      <c r="A140" s="7">
        <v>138</v>
      </c>
      <c r="B140" s="21" t="s">
        <v>412</v>
      </c>
      <c r="C140" s="31"/>
      <c r="D140" s="8" t="s">
        <v>1189</v>
      </c>
      <c r="E140" s="28">
        <v>0</v>
      </c>
      <c r="F140" s="27"/>
      <c r="G140" s="27"/>
      <c r="H140" s="26"/>
      <c r="I140" s="27"/>
      <c r="J140" s="27"/>
      <c r="K140" s="21" t="s">
        <v>872</v>
      </c>
      <c r="L140" s="77"/>
      <c r="M140" s="8">
        <v>1</v>
      </c>
      <c r="N140" s="8">
        <v>0</v>
      </c>
      <c r="O140" s="8"/>
      <c r="P140" s="8">
        <f t="shared" si="27"/>
        <v>0</v>
      </c>
      <c r="Q140" s="8"/>
      <c r="R140" s="8">
        <f t="shared" si="19"/>
        <v>0</v>
      </c>
      <c r="S140" s="8">
        <f t="shared" si="20"/>
        <v>0</v>
      </c>
      <c r="T140" s="8">
        <v>0</v>
      </c>
      <c r="U140" s="8">
        <v>0</v>
      </c>
      <c r="V140" s="8">
        <f>M140*J140*275</f>
        <v>0</v>
      </c>
      <c r="W140" s="8">
        <f t="shared" si="21"/>
        <v>0</v>
      </c>
      <c r="X140" s="8">
        <f>S140*2*275*J140</f>
        <v>0</v>
      </c>
      <c r="Y140" s="9">
        <f t="shared" si="22"/>
        <v>0</v>
      </c>
      <c r="Z140" s="9">
        <f t="shared" si="23"/>
        <v>0</v>
      </c>
      <c r="AA140" s="9">
        <f t="shared" si="24"/>
        <v>0</v>
      </c>
      <c r="AB140" s="89">
        <f t="shared" si="25"/>
        <v>0</v>
      </c>
      <c r="AC140" s="9">
        <f t="shared" si="26"/>
        <v>0</v>
      </c>
      <c r="AD140" s="89">
        <v>0</v>
      </c>
      <c r="AE140" s="9"/>
      <c r="AF140" s="91"/>
    </row>
    <row r="141" spans="1:32" ht="16.5" hidden="1" thickBot="1" x14ac:dyDescent="0.3">
      <c r="A141" s="7">
        <v>139</v>
      </c>
      <c r="B141" s="22" t="s">
        <v>413</v>
      </c>
      <c r="C141" s="32"/>
      <c r="D141" s="8" t="s">
        <v>1190</v>
      </c>
      <c r="E141" s="28">
        <v>0</v>
      </c>
      <c r="F141" s="27"/>
      <c r="G141" s="27"/>
      <c r="H141" s="26"/>
      <c r="I141" s="27"/>
      <c r="J141" s="27"/>
      <c r="K141" s="22" t="s">
        <v>846</v>
      </c>
      <c r="L141" s="77"/>
      <c r="M141" s="8">
        <v>1</v>
      </c>
      <c r="N141" s="8">
        <v>0</v>
      </c>
      <c r="O141" s="8"/>
      <c r="P141" s="8">
        <f t="shared" si="27"/>
        <v>0</v>
      </c>
      <c r="Q141" s="8"/>
      <c r="R141" s="8">
        <f t="shared" si="19"/>
        <v>0</v>
      </c>
      <c r="S141" s="8">
        <f t="shared" si="20"/>
        <v>0</v>
      </c>
      <c r="T141" s="8">
        <v>0</v>
      </c>
      <c r="U141" s="8">
        <v>0</v>
      </c>
      <c r="V141" s="8">
        <f>M141*J141*275</f>
        <v>0</v>
      </c>
      <c r="W141" s="8">
        <f t="shared" si="21"/>
        <v>0</v>
      </c>
      <c r="X141" s="8">
        <f>S141*2*275*J141</f>
        <v>0</v>
      </c>
      <c r="Y141" s="9">
        <f t="shared" si="22"/>
        <v>0</v>
      </c>
      <c r="Z141" s="9">
        <f t="shared" si="23"/>
        <v>0</v>
      </c>
      <c r="AA141" s="9">
        <f t="shared" si="24"/>
        <v>0</v>
      </c>
      <c r="AB141" s="89">
        <f t="shared" si="25"/>
        <v>0</v>
      </c>
      <c r="AC141" s="9">
        <f t="shared" si="26"/>
        <v>0</v>
      </c>
      <c r="AD141" s="89">
        <v>0</v>
      </c>
      <c r="AE141" s="9"/>
      <c r="AF141" s="91"/>
    </row>
    <row r="142" spans="1:32" ht="16.5" hidden="1" thickBot="1" x14ac:dyDescent="0.3">
      <c r="A142" s="7">
        <v>140</v>
      </c>
      <c r="B142" s="21" t="s">
        <v>414</v>
      </c>
      <c r="C142" s="31"/>
      <c r="D142" s="8" t="s">
        <v>1189</v>
      </c>
      <c r="E142" s="28">
        <v>0</v>
      </c>
      <c r="F142" s="27"/>
      <c r="G142" s="27"/>
      <c r="H142" s="26"/>
      <c r="I142" s="27"/>
      <c r="J142" s="27"/>
      <c r="K142" s="21" t="s">
        <v>873</v>
      </c>
      <c r="L142" s="77"/>
      <c r="M142" s="8">
        <v>1</v>
      </c>
      <c r="N142" s="8">
        <v>0</v>
      </c>
      <c r="O142" s="8"/>
      <c r="P142" s="8">
        <f t="shared" si="27"/>
        <v>0</v>
      </c>
      <c r="Q142" s="8"/>
      <c r="R142" s="8">
        <f t="shared" si="19"/>
        <v>0</v>
      </c>
      <c r="S142" s="8">
        <f t="shared" si="20"/>
        <v>0</v>
      </c>
      <c r="T142" s="8">
        <v>0</v>
      </c>
      <c r="U142" s="8">
        <v>0</v>
      </c>
      <c r="V142" s="8">
        <f>M142*J142*275</f>
        <v>0</v>
      </c>
      <c r="W142" s="8">
        <f t="shared" si="21"/>
        <v>0</v>
      </c>
      <c r="X142" s="8">
        <f>S142*2*275*J142</f>
        <v>0</v>
      </c>
      <c r="Y142" s="9">
        <f t="shared" si="22"/>
        <v>0</v>
      </c>
      <c r="Z142" s="9">
        <f t="shared" si="23"/>
        <v>0</v>
      </c>
      <c r="AA142" s="9">
        <f t="shared" si="24"/>
        <v>0</v>
      </c>
      <c r="AB142" s="89">
        <f t="shared" si="25"/>
        <v>0</v>
      </c>
      <c r="AC142" s="9">
        <f t="shared" si="26"/>
        <v>0</v>
      </c>
      <c r="AD142" s="89">
        <v>0</v>
      </c>
      <c r="AE142" s="9"/>
      <c r="AF142" s="91"/>
    </row>
    <row r="143" spans="1:32" ht="16.5" hidden="1" thickBot="1" x14ac:dyDescent="0.3">
      <c r="A143" s="7">
        <v>141</v>
      </c>
      <c r="B143" s="21" t="s">
        <v>415</v>
      </c>
      <c r="C143" s="31"/>
      <c r="D143" s="8" t="s">
        <v>1189</v>
      </c>
      <c r="E143" s="28">
        <v>0</v>
      </c>
      <c r="F143" s="27"/>
      <c r="G143" s="27"/>
      <c r="H143" s="26"/>
      <c r="I143" s="27"/>
      <c r="J143" s="27"/>
      <c r="K143" s="21" t="s">
        <v>874</v>
      </c>
      <c r="L143" s="77"/>
      <c r="M143" s="8">
        <v>1</v>
      </c>
      <c r="N143" s="8">
        <v>0</v>
      </c>
      <c r="O143" s="8"/>
      <c r="P143" s="8">
        <f t="shared" si="27"/>
        <v>0</v>
      </c>
      <c r="Q143" s="8"/>
      <c r="R143" s="8">
        <f t="shared" si="19"/>
        <v>0</v>
      </c>
      <c r="S143" s="8">
        <f t="shared" si="20"/>
        <v>0</v>
      </c>
      <c r="T143" s="8">
        <v>0</v>
      </c>
      <c r="U143" s="8">
        <v>0</v>
      </c>
      <c r="V143" s="8">
        <f>M143*J143*275</f>
        <v>0</v>
      </c>
      <c r="W143" s="8">
        <f t="shared" si="21"/>
        <v>0</v>
      </c>
      <c r="X143" s="8">
        <f>S143*2*275*J143</f>
        <v>0</v>
      </c>
      <c r="Y143" s="9">
        <f t="shared" si="22"/>
        <v>0</v>
      </c>
      <c r="Z143" s="9">
        <f t="shared" si="23"/>
        <v>0</v>
      </c>
      <c r="AA143" s="9">
        <f t="shared" si="24"/>
        <v>0</v>
      </c>
      <c r="AB143" s="89">
        <f t="shared" si="25"/>
        <v>0</v>
      </c>
      <c r="AC143" s="9">
        <f t="shared" si="26"/>
        <v>0</v>
      </c>
      <c r="AD143" s="89">
        <v>0</v>
      </c>
      <c r="AE143" s="9"/>
      <c r="AF143" s="91"/>
    </row>
    <row r="144" spans="1:32" ht="16.5" hidden="1" thickBot="1" x14ac:dyDescent="0.3">
      <c r="A144" s="7">
        <v>142</v>
      </c>
      <c r="B144" s="21" t="s">
        <v>416</v>
      </c>
      <c r="C144" s="31"/>
      <c r="D144" s="8" t="s">
        <v>1190</v>
      </c>
      <c r="E144" s="28">
        <v>0</v>
      </c>
      <c r="F144" s="27"/>
      <c r="G144" s="27"/>
      <c r="H144" s="26"/>
      <c r="I144" s="27"/>
      <c r="J144" s="27"/>
      <c r="K144" s="21" t="s">
        <v>831</v>
      </c>
      <c r="L144" s="77"/>
      <c r="M144" s="8">
        <v>2</v>
      </c>
      <c r="N144" s="8">
        <v>0</v>
      </c>
      <c r="O144" s="8"/>
      <c r="P144" s="8">
        <f t="shared" si="27"/>
        <v>0</v>
      </c>
      <c r="Q144" s="8"/>
      <c r="R144" s="8">
        <f t="shared" si="19"/>
        <v>0</v>
      </c>
      <c r="S144" s="8">
        <f t="shared" si="20"/>
        <v>0</v>
      </c>
      <c r="T144" s="8">
        <v>0</v>
      </c>
      <c r="U144" s="8">
        <v>-3921</v>
      </c>
      <c r="V144" s="8">
        <f>M144*J144*275</f>
        <v>0</v>
      </c>
      <c r="W144" s="8">
        <f t="shared" si="21"/>
        <v>0</v>
      </c>
      <c r="X144" s="8">
        <f>S144*2*275*J144</f>
        <v>0</v>
      </c>
      <c r="Y144" s="9">
        <f t="shared" si="22"/>
        <v>0</v>
      </c>
      <c r="Z144" s="9">
        <f t="shared" si="23"/>
        <v>0</v>
      </c>
      <c r="AA144" s="9">
        <f t="shared" si="24"/>
        <v>0</v>
      </c>
      <c r="AB144" s="89">
        <f t="shared" si="25"/>
        <v>0</v>
      </c>
      <c r="AC144" s="9">
        <f t="shared" si="26"/>
        <v>0</v>
      </c>
      <c r="AD144" s="89">
        <v>0</v>
      </c>
      <c r="AE144" s="9"/>
      <c r="AF144" s="91"/>
    </row>
    <row r="145" spans="1:32" ht="16.5" hidden="1" thickBot="1" x14ac:dyDescent="0.3">
      <c r="A145" s="7">
        <v>143</v>
      </c>
      <c r="B145" s="21" t="s">
        <v>417</v>
      </c>
      <c r="C145" s="31"/>
      <c r="D145" s="8" t="s">
        <v>1189</v>
      </c>
      <c r="E145" s="28">
        <v>0</v>
      </c>
      <c r="F145" s="27"/>
      <c r="G145" s="27"/>
      <c r="H145" s="26"/>
      <c r="I145" s="27"/>
      <c r="J145" s="27"/>
      <c r="K145" s="21" t="s">
        <v>875</v>
      </c>
      <c r="L145" s="77"/>
      <c r="M145" s="8">
        <v>1</v>
      </c>
      <c r="N145" s="8">
        <v>0</v>
      </c>
      <c r="O145" s="8"/>
      <c r="P145" s="8">
        <f t="shared" si="27"/>
        <v>0</v>
      </c>
      <c r="Q145" s="8"/>
      <c r="R145" s="8">
        <f t="shared" si="19"/>
        <v>0</v>
      </c>
      <c r="S145" s="8">
        <f t="shared" si="20"/>
        <v>0</v>
      </c>
      <c r="T145" s="8">
        <v>0</v>
      </c>
      <c r="U145" s="8">
        <v>0</v>
      </c>
      <c r="V145" s="8">
        <f>M145*J145*275</f>
        <v>0</v>
      </c>
      <c r="W145" s="8">
        <f t="shared" si="21"/>
        <v>0</v>
      </c>
      <c r="X145" s="8">
        <f>S145*2*275*J145</f>
        <v>0</v>
      </c>
      <c r="Y145" s="9">
        <f t="shared" si="22"/>
        <v>0</v>
      </c>
      <c r="Z145" s="9">
        <f t="shared" si="23"/>
        <v>0</v>
      </c>
      <c r="AA145" s="9">
        <f t="shared" si="24"/>
        <v>0</v>
      </c>
      <c r="AB145" s="89">
        <f t="shared" si="25"/>
        <v>0</v>
      </c>
      <c r="AC145" s="9">
        <f t="shared" si="26"/>
        <v>0</v>
      </c>
      <c r="AD145" s="89">
        <v>0</v>
      </c>
      <c r="AE145" s="9"/>
      <c r="AF145" s="91"/>
    </row>
    <row r="146" spans="1:32" ht="16.5" hidden="1" thickBot="1" x14ac:dyDescent="0.3">
      <c r="A146" s="7">
        <v>144</v>
      </c>
      <c r="B146" s="21" t="s">
        <v>418</v>
      </c>
      <c r="C146" s="31"/>
      <c r="D146" s="8" t="s">
        <v>1189</v>
      </c>
      <c r="E146" s="28">
        <v>0</v>
      </c>
      <c r="F146" s="27"/>
      <c r="G146" s="27"/>
      <c r="H146" s="26"/>
      <c r="I146" s="27"/>
      <c r="J146" s="27"/>
      <c r="K146" s="21" t="s">
        <v>876</v>
      </c>
      <c r="L146" s="77"/>
      <c r="M146" s="8">
        <v>1</v>
      </c>
      <c r="N146" s="8">
        <v>0</v>
      </c>
      <c r="O146" s="8"/>
      <c r="P146" s="8">
        <f t="shared" si="27"/>
        <v>0</v>
      </c>
      <c r="Q146" s="8"/>
      <c r="R146" s="8">
        <f t="shared" si="19"/>
        <v>0</v>
      </c>
      <c r="S146" s="8">
        <f t="shared" si="20"/>
        <v>0</v>
      </c>
      <c r="T146" s="8">
        <v>0</v>
      </c>
      <c r="U146" s="8">
        <v>0</v>
      </c>
      <c r="V146" s="8">
        <f>M146*J146*275</f>
        <v>0</v>
      </c>
      <c r="W146" s="8">
        <f t="shared" si="21"/>
        <v>0</v>
      </c>
      <c r="X146" s="8">
        <f>S146*2*275*J146</f>
        <v>0</v>
      </c>
      <c r="Y146" s="9">
        <f t="shared" si="22"/>
        <v>0</v>
      </c>
      <c r="Z146" s="9">
        <f t="shared" si="23"/>
        <v>0</v>
      </c>
      <c r="AA146" s="9">
        <f t="shared" si="24"/>
        <v>0</v>
      </c>
      <c r="AB146" s="89">
        <f t="shared" si="25"/>
        <v>0</v>
      </c>
      <c r="AC146" s="9">
        <f t="shared" si="26"/>
        <v>0</v>
      </c>
      <c r="AD146" s="89">
        <v>0</v>
      </c>
      <c r="AE146" s="9"/>
      <c r="AF146" s="91"/>
    </row>
    <row r="147" spans="1:32" ht="16.5" hidden="1" thickBot="1" x14ac:dyDescent="0.3">
      <c r="A147" s="7">
        <v>145</v>
      </c>
      <c r="B147" s="21" t="s">
        <v>419</v>
      </c>
      <c r="C147" s="31"/>
      <c r="D147" s="8" t="s">
        <v>1189</v>
      </c>
      <c r="E147" s="28">
        <v>0</v>
      </c>
      <c r="F147" s="27"/>
      <c r="G147" s="27"/>
      <c r="H147" s="26"/>
      <c r="I147" s="27"/>
      <c r="J147" s="27"/>
      <c r="K147" s="21" t="s">
        <v>800</v>
      </c>
      <c r="L147" s="77"/>
      <c r="M147" s="8">
        <v>2</v>
      </c>
      <c r="N147" s="8">
        <v>0</v>
      </c>
      <c r="O147" s="8"/>
      <c r="P147" s="8">
        <f t="shared" si="27"/>
        <v>0</v>
      </c>
      <c r="Q147" s="8"/>
      <c r="R147" s="8">
        <f t="shared" si="19"/>
        <v>0</v>
      </c>
      <c r="S147" s="8">
        <f t="shared" si="20"/>
        <v>0</v>
      </c>
      <c r="T147" s="8">
        <v>0</v>
      </c>
      <c r="U147" s="8">
        <v>0</v>
      </c>
      <c r="V147" s="8">
        <f>M147*J147*275</f>
        <v>0</v>
      </c>
      <c r="W147" s="8">
        <f t="shared" si="21"/>
        <v>0</v>
      </c>
      <c r="X147" s="8">
        <f>S147*2*275*J147</f>
        <v>0</v>
      </c>
      <c r="Y147" s="9">
        <f t="shared" si="22"/>
        <v>0</v>
      </c>
      <c r="Z147" s="9">
        <f t="shared" si="23"/>
        <v>0</v>
      </c>
      <c r="AA147" s="9">
        <f t="shared" si="24"/>
        <v>0</v>
      </c>
      <c r="AB147" s="89">
        <f t="shared" si="25"/>
        <v>0</v>
      </c>
      <c r="AC147" s="9">
        <f t="shared" si="26"/>
        <v>0</v>
      </c>
      <c r="AD147" s="89">
        <v>0</v>
      </c>
      <c r="AE147" s="9"/>
      <c r="AF147" s="91"/>
    </row>
    <row r="148" spans="1:32" ht="16.5" hidden="1" thickBot="1" x14ac:dyDescent="0.3">
      <c r="A148" s="7">
        <v>146</v>
      </c>
      <c r="B148" s="22" t="s">
        <v>420</v>
      </c>
      <c r="C148" s="32"/>
      <c r="D148" s="8" t="s">
        <v>1190</v>
      </c>
      <c r="E148" s="28">
        <v>0</v>
      </c>
      <c r="F148" s="27"/>
      <c r="G148" s="27"/>
      <c r="H148" s="26"/>
      <c r="I148" s="27"/>
      <c r="J148" s="27"/>
      <c r="K148" s="22" t="s">
        <v>877</v>
      </c>
      <c r="L148" s="77"/>
      <c r="M148" s="8">
        <v>1</v>
      </c>
      <c r="N148" s="8">
        <v>0</v>
      </c>
      <c r="O148" s="8"/>
      <c r="P148" s="8">
        <f t="shared" si="27"/>
        <v>0</v>
      </c>
      <c r="Q148" s="8"/>
      <c r="R148" s="8">
        <f t="shared" si="19"/>
        <v>0</v>
      </c>
      <c r="S148" s="8">
        <f t="shared" si="20"/>
        <v>0</v>
      </c>
      <c r="T148" s="8">
        <v>0</v>
      </c>
      <c r="U148" s="8">
        <v>0</v>
      </c>
      <c r="V148" s="8">
        <f>M148*J148*275</f>
        <v>0</v>
      </c>
      <c r="W148" s="8">
        <f t="shared" si="21"/>
        <v>0</v>
      </c>
      <c r="X148" s="8">
        <f>S148*2*275*J148</f>
        <v>0</v>
      </c>
      <c r="Y148" s="9">
        <f t="shared" si="22"/>
        <v>0</v>
      </c>
      <c r="Z148" s="9">
        <f t="shared" si="23"/>
        <v>0</v>
      </c>
      <c r="AA148" s="9">
        <f t="shared" si="24"/>
        <v>0</v>
      </c>
      <c r="AB148" s="89">
        <f t="shared" si="25"/>
        <v>0</v>
      </c>
      <c r="AC148" s="9">
        <f t="shared" si="26"/>
        <v>0</v>
      </c>
      <c r="AD148" s="89">
        <v>0</v>
      </c>
      <c r="AE148" s="9"/>
      <c r="AF148" s="91"/>
    </row>
    <row r="149" spans="1:32" ht="16.5" hidden="1" thickBot="1" x14ac:dyDescent="0.3">
      <c r="A149" s="7">
        <v>147</v>
      </c>
      <c r="B149" s="22" t="s">
        <v>421</v>
      </c>
      <c r="C149" s="32"/>
      <c r="D149" s="8" t="s">
        <v>1190</v>
      </c>
      <c r="E149" s="28">
        <v>0</v>
      </c>
      <c r="F149" s="27"/>
      <c r="G149" s="27"/>
      <c r="H149" s="26"/>
      <c r="I149" s="27"/>
      <c r="J149" s="27"/>
      <c r="K149" s="22" t="s">
        <v>878</v>
      </c>
      <c r="L149" s="77"/>
      <c r="M149" s="8">
        <v>1</v>
      </c>
      <c r="N149" s="8">
        <v>0</v>
      </c>
      <c r="O149" s="8"/>
      <c r="P149" s="8">
        <f t="shared" si="27"/>
        <v>0</v>
      </c>
      <c r="Q149" s="8"/>
      <c r="R149" s="8">
        <f t="shared" si="19"/>
        <v>0</v>
      </c>
      <c r="S149" s="8">
        <f t="shared" si="20"/>
        <v>0</v>
      </c>
      <c r="T149" s="8">
        <v>0</v>
      </c>
      <c r="U149" s="8">
        <v>0</v>
      </c>
      <c r="V149" s="8">
        <f>M149*J149*275</f>
        <v>0</v>
      </c>
      <c r="W149" s="8">
        <f t="shared" si="21"/>
        <v>0</v>
      </c>
      <c r="X149" s="8">
        <f>S149*2*275*J149</f>
        <v>0</v>
      </c>
      <c r="Y149" s="9">
        <f t="shared" si="22"/>
        <v>0</v>
      </c>
      <c r="Z149" s="9">
        <f t="shared" si="23"/>
        <v>0</v>
      </c>
      <c r="AA149" s="9">
        <f t="shared" si="24"/>
        <v>0</v>
      </c>
      <c r="AB149" s="89">
        <f t="shared" si="25"/>
        <v>0</v>
      </c>
      <c r="AC149" s="9">
        <f t="shared" si="26"/>
        <v>0</v>
      </c>
      <c r="AD149" s="89">
        <v>0</v>
      </c>
      <c r="AE149" s="9"/>
      <c r="AF149" s="91"/>
    </row>
    <row r="150" spans="1:32" ht="16.5" hidden="1" thickBot="1" x14ac:dyDescent="0.3">
      <c r="A150" s="7">
        <v>148</v>
      </c>
      <c r="B150" s="21" t="s">
        <v>422</v>
      </c>
      <c r="C150" s="31"/>
      <c r="D150" s="8" t="s">
        <v>1190</v>
      </c>
      <c r="E150" s="28">
        <v>0</v>
      </c>
      <c r="F150" s="27"/>
      <c r="G150" s="27"/>
      <c r="H150" s="26"/>
      <c r="I150" s="27"/>
      <c r="J150" s="27"/>
      <c r="K150" s="21" t="s">
        <v>879</v>
      </c>
      <c r="L150" s="77"/>
      <c r="M150" s="8">
        <v>2</v>
      </c>
      <c r="N150" s="8">
        <v>0</v>
      </c>
      <c r="O150" s="8"/>
      <c r="P150" s="8">
        <f t="shared" si="27"/>
        <v>0</v>
      </c>
      <c r="Q150" s="8"/>
      <c r="R150" s="8">
        <f t="shared" si="19"/>
        <v>0</v>
      </c>
      <c r="S150" s="8">
        <f t="shared" si="20"/>
        <v>0</v>
      </c>
      <c r="T150" s="8">
        <v>0</v>
      </c>
      <c r="U150" s="8">
        <v>0</v>
      </c>
      <c r="V150" s="8">
        <f>M150*J150*275</f>
        <v>0</v>
      </c>
      <c r="W150" s="8">
        <f t="shared" si="21"/>
        <v>0</v>
      </c>
      <c r="X150" s="8">
        <f>S150*2*275*J150</f>
        <v>0</v>
      </c>
      <c r="Y150" s="9">
        <f t="shared" si="22"/>
        <v>0</v>
      </c>
      <c r="Z150" s="9">
        <f t="shared" si="23"/>
        <v>0</v>
      </c>
      <c r="AA150" s="9">
        <f t="shared" si="24"/>
        <v>0</v>
      </c>
      <c r="AB150" s="89">
        <f t="shared" si="25"/>
        <v>0</v>
      </c>
      <c r="AC150" s="9">
        <f t="shared" si="26"/>
        <v>0</v>
      </c>
      <c r="AD150" s="89">
        <v>0</v>
      </c>
      <c r="AE150" s="9"/>
      <c r="AF150" s="91"/>
    </row>
    <row r="151" spans="1:32" ht="16.5" hidden="1" thickBot="1" x14ac:dyDescent="0.3">
      <c r="A151" s="7">
        <v>149</v>
      </c>
      <c r="B151" s="22" t="s">
        <v>423</v>
      </c>
      <c r="C151" s="32"/>
      <c r="D151" s="8" t="s">
        <v>1190</v>
      </c>
      <c r="E151" s="28">
        <v>0</v>
      </c>
      <c r="F151" s="27"/>
      <c r="G151" s="27"/>
      <c r="H151" s="26"/>
      <c r="I151" s="27"/>
      <c r="J151" s="27"/>
      <c r="K151" s="22" t="s">
        <v>773</v>
      </c>
      <c r="L151" s="77"/>
      <c r="M151" s="8">
        <v>1</v>
      </c>
      <c r="N151" s="8">
        <v>0</v>
      </c>
      <c r="O151" s="8"/>
      <c r="P151" s="8">
        <f t="shared" si="27"/>
        <v>0</v>
      </c>
      <c r="Q151" s="8"/>
      <c r="R151" s="8">
        <f t="shared" si="19"/>
        <v>0</v>
      </c>
      <c r="S151" s="8">
        <f t="shared" si="20"/>
        <v>0</v>
      </c>
      <c r="T151" s="8">
        <v>0</v>
      </c>
      <c r="U151" s="8">
        <v>0</v>
      </c>
      <c r="V151" s="8">
        <f>M151*J151*275</f>
        <v>0</v>
      </c>
      <c r="W151" s="8">
        <f t="shared" si="21"/>
        <v>0</v>
      </c>
      <c r="X151" s="8">
        <f>S151*2*275*J151</f>
        <v>0</v>
      </c>
      <c r="Y151" s="9">
        <f t="shared" si="22"/>
        <v>0</v>
      </c>
      <c r="Z151" s="9">
        <f t="shared" si="23"/>
        <v>0</v>
      </c>
      <c r="AA151" s="9">
        <f t="shared" si="24"/>
        <v>0</v>
      </c>
      <c r="AB151" s="89">
        <f t="shared" si="25"/>
        <v>0</v>
      </c>
      <c r="AC151" s="9">
        <f t="shared" si="26"/>
        <v>0</v>
      </c>
      <c r="AD151" s="89">
        <v>0</v>
      </c>
      <c r="AE151" s="9"/>
      <c r="AF151" s="91"/>
    </row>
    <row r="152" spans="1:32" ht="16.5" hidden="1" thickBot="1" x14ac:dyDescent="0.3">
      <c r="A152" s="7">
        <v>150</v>
      </c>
      <c r="B152" s="21" t="s">
        <v>424</v>
      </c>
      <c r="C152" s="31"/>
      <c r="D152" s="8" t="s">
        <v>1189</v>
      </c>
      <c r="E152" s="28">
        <v>0</v>
      </c>
      <c r="F152" s="27"/>
      <c r="G152" s="27"/>
      <c r="H152" s="26"/>
      <c r="I152" s="27"/>
      <c r="J152" s="27"/>
      <c r="K152" s="21" t="s">
        <v>880</v>
      </c>
      <c r="L152" s="77"/>
      <c r="M152" s="8">
        <v>1</v>
      </c>
      <c r="N152" s="8">
        <v>0</v>
      </c>
      <c r="O152" s="8"/>
      <c r="P152" s="8">
        <f t="shared" si="27"/>
        <v>0</v>
      </c>
      <c r="Q152" s="8"/>
      <c r="R152" s="8">
        <f t="shared" si="19"/>
        <v>0</v>
      </c>
      <c r="S152" s="8">
        <f t="shared" si="20"/>
        <v>0</v>
      </c>
      <c r="T152" s="8">
        <v>0</v>
      </c>
      <c r="U152" s="8">
        <v>0</v>
      </c>
      <c r="V152" s="8">
        <f>M152*J152*275</f>
        <v>0</v>
      </c>
      <c r="W152" s="8">
        <f t="shared" si="21"/>
        <v>0</v>
      </c>
      <c r="X152" s="8">
        <f>S152*2*275*J152</f>
        <v>0</v>
      </c>
      <c r="Y152" s="9">
        <f t="shared" si="22"/>
        <v>0</v>
      </c>
      <c r="Z152" s="9">
        <f t="shared" si="23"/>
        <v>0</v>
      </c>
      <c r="AA152" s="9">
        <f t="shared" si="24"/>
        <v>0</v>
      </c>
      <c r="AB152" s="89">
        <f t="shared" si="25"/>
        <v>0</v>
      </c>
      <c r="AC152" s="9">
        <f t="shared" si="26"/>
        <v>0</v>
      </c>
      <c r="AD152" s="89">
        <v>0</v>
      </c>
      <c r="AE152" s="9"/>
      <c r="AF152" s="91"/>
    </row>
    <row r="153" spans="1:32" ht="16.5" hidden="1" thickBot="1" x14ac:dyDescent="0.3">
      <c r="A153" s="7">
        <v>151</v>
      </c>
      <c r="B153" s="21" t="s">
        <v>425</v>
      </c>
      <c r="C153" s="31"/>
      <c r="D153" s="8" t="s">
        <v>1189</v>
      </c>
      <c r="E153" s="28">
        <v>0</v>
      </c>
      <c r="F153" s="27"/>
      <c r="G153" s="27"/>
      <c r="H153" s="26"/>
      <c r="I153" s="27"/>
      <c r="J153" s="27"/>
      <c r="K153" s="21" t="s">
        <v>773</v>
      </c>
      <c r="L153" s="77"/>
      <c r="M153" s="8">
        <v>1</v>
      </c>
      <c r="N153" s="8">
        <v>0</v>
      </c>
      <c r="O153" s="8"/>
      <c r="P153" s="8">
        <f t="shared" si="27"/>
        <v>0</v>
      </c>
      <c r="Q153" s="8"/>
      <c r="R153" s="8">
        <f t="shared" si="19"/>
        <v>0</v>
      </c>
      <c r="S153" s="8">
        <f t="shared" si="20"/>
        <v>0</v>
      </c>
      <c r="T153" s="8">
        <v>0</v>
      </c>
      <c r="U153" s="8">
        <v>0</v>
      </c>
      <c r="V153" s="8">
        <f>M153*J153*275</f>
        <v>0</v>
      </c>
      <c r="W153" s="8">
        <f t="shared" si="21"/>
        <v>0</v>
      </c>
      <c r="X153" s="8">
        <f>S153*2*275*J153</f>
        <v>0</v>
      </c>
      <c r="Y153" s="9">
        <f t="shared" si="22"/>
        <v>0</v>
      </c>
      <c r="Z153" s="9">
        <f t="shared" si="23"/>
        <v>0</v>
      </c>
      <c r="AA153" s="9">
        <f t="shared" si="24"/>
        <v>0</v>
      </c>
      <c r="AB153" s="89">
        <f t="shared" si="25"/>
        <v>0</v>
      </c>
      <c r="AC153" s="9">
        <f t="shared" si="26"/>
        <v>0</v>
      </c>
      <c r="AD153" s="89">
        <v>0</v>
      </c>
      <c r="AE153" s="9"/>
      <c r="AF153" s="91"/>
    </row>
    <row r="154" spans="1:32" ht="16.5" hidden="1" thickBot="1" x14ac:dyDescent="0.3">
      <c r="A154" s="7">
        <v>152</v>
      </c>
      <c r="B154" s="21" t="s">
        <v>426</v>
      </c>
      <c r="C154" s="31"/>
      <c r="D154" s="8" t="s">
        <v>1189</v>
      </c>
      <c r="E154" s="28">
        <v>0</v>
      </c>
      <c r="F154" s="27"/>
      <c r="G154" s="27"/>
      <c r="H154" s="26"/>
      <c r="I154" s="27"/>
      <c r="J154" s="27"/>
      <c r="K154" s="21" t="s">
        <v>881</v>
      </c>
      <c r="L154" s="77"/>
      <c r="M154" s="8">
        <v>1</v>
      </c>
      <c r="N154" s="8">
        <v>0</v>
      </c>
      <c r="O154" s="8"/>
      <c r="P154" s="8">
        <f t="shared" si="27"/>
        <v>0</v>
      </c>
      <c r="Q154" s="8"/>
      <c r="R154" s="8">
        <f t="shared" si="19"/>
        <v>0</v>
      </c>
      <c r="S154" s="8">
        <f t="shared" si="20"/>
        <v>0</v>
      </c>
      <c r="T154" s="8">
        <v>0</v>
      </c>
      <c r="U154" s="8">
        <v>0</v>
      </c>
      <c r="V154" s="8">
        <f>M154*J154*275</f>
        <v>0</v>
      </c>
      <c r="W154" s="8">
        <f t="shared" si="21"/>
        <v>0</v>
      </c>
      <c r="X154" s="8">
        <f>S154*2*275*J154</f>
        <v>0</v>
      </c>
      <c r="Y154" s="9">
        <f t="shared" si="22"/>
        <v>0</v>
      </c>
      <c r="Z154" s="9">
        <f t="shared" si="23"/>
        <v>0</v>
      </c>
      <c r="AA154" s="9">
        <f t="shared" si="24"/>
        <v>0</v>
      </c>
      <c r="AB154" s="89">
        <f t="shared" si="25"/>
        <v>0</v>
      </c>
      <c r="AC154" s="9">
        <f t="shared" si="26"/>
        <v>0</v>
      </c>
      <c r="AD154" s="89">
        <v>0</v>
      </c>
      <c r="AE154" s="9"/>
      <c r="AF154" s="91"/>
    </row>
    <row r="155" spans="1:32" ht="16.5" hidden="1" thickBot="1" x14ac:dyDescent="0.3">
      <c r="A155" s="7">
        <v>153</v>
      </c>
      <c r="B155" s="21" t="s">
        <v>427</v>
      </c>
      <c r="C155" s="31"/>
      <c r="D155" s="8" t="s">
        <v>1190</v>
      </c>
      <c r="E155" s="28">
        <v>0</v>
      </c>
      <c r="F155" s="27"/>
      <c r="G155" s="27"/>
      <c r="H155" s="26"/>
      <c r="I155" s="27"/>
      <c r="J155" s="27"/>
      <c r="K155" s="21" t="s">
        <v>846</v>
      </c>
      <c r="L155" s="77"/>
      <c r="M155" s="8">
        <v>1</v>
      </c>
      <c r="N155" s="8">
        <v>0</v>
      </c>
      <c r="O155" s="8"/>
      <c r="P155" s="8">
        <f t="shared" si="27"/>
        <v>0</v>
      </c>
      <c r="Q155" s="8"/>
      <c r="R155" s="8">
        <f t="shared" si="19"/>
        <v>0</v>
      </c>
      <c r="S155" s="8">
        <f t="shared" si="20"/>
        <v>0</v>
      </c>
      <c r="T155" s="8">
        <v>0</v>
      </c>
      <c r="U155" s="8">
        <v>0</v>
      </c>
      <c r="V155" s="8">
        <f>M155*J155*275</f>
        <v>0</v>
      </c>
      <c r="W155" s="8">
        <f t="shared" si="21"/>
        <v>0</v>
      </c>
      <c r="X155" s="8">
        <f>S155*2*275*J155</f>
        <v>0</v>
      </c>
      <c r="Y155" s="9">
        <f t="shared" si="22"/>
        <v>0</v>
      </c>
      <c r="Z155" s="9">
        <f t="shared" si="23"/>
        <v>0</v>
      </c>
      <c r="AA155" s="9">
        <f t="shared" si="24"/>
        <v>0</v>
      </c>
      <c r="AB155" s="89">
        <f t="shared" si="25"/>
        <v>0</v>
      </c>
      <c r="AC155" s="9">
        <f t="shared" si="26"/>
        <v>0</v>
      </c>
      <c r="AD155" s="89">
        <v>0</v>
      </c>
      <c r="AE155" s="9"/>
      <c r="AF155" s="91"/>
    </row>
    <row r="156" spans="1:32" ht="16.5" hidden="1" thickBot="1" x14ac:dyDescent="0.3">
      <c r="A156" s="7">
        <v>154</v>
      </c>
      <c r="B156" s="21" t="s">
        <v>428</v>
      </c>
      <c r="C156" s="31"/>
      <c r="D156" s="8" t="s">
        <v>1189</v>
      </c>
      <c r="E156" s="28">
        <v>0</v>
      </c>
      <c r="F156" s="27"/>
      <c r="G156" s="27"/>
      <c r="H156" s="26"/>
      <c r="I156" s="27"/>
      <c r="J156" s="27"/>
      <c r="K156" s="21" t="s">
        <v>882</v>
      </c>
      <c r="L156" s="77"/>
      <c r="M156" s="8">
        <v>1</v>
      </c>
      <c r="N156" s="8">
        <v>0</v>
      </c>
      <c r="O156" s="8"/>
      <c r="P156" s="8">
        <f t="shared" si="27"/>
        <v>0</v>
      </c>
      <c r="Q156" s="8"/>
      <c r="R156" s="8">
        <f t="shared" si="19"/>
        <v>0</v>
      </c>
      <c r="S156" s="8">
        <f t="shared" si="20"/>
        <v>0</v>
      </c>
      <c r="T156" s="8">
        <v>0</v>
      </c>
      <c r="U156" s="8">
        <v>0</v>
      </c>
      <c r="V156" s="8">
        <f>M156*J156*275</f>
        <v>0</v>
      </c>
      <c r="W156" s="8">
        <f t="shared" si="21"/>
        <v>0</v>
      </c>
      <c r="X156" s="8">
        <f>S156*2*275*J156</f>
        <v>0</v>
      </c>
      <c r="Y156" s="9">
        <f t="shared" si="22"/>
        <v>0</v>
      </c>
      <c r="Z156" s="9">
        <f t="shared" si="23"/>
        <v>0</v>
      </c>
      <c r="AA156" s="9">
        <f t="shared" si="24"/>
        <v>0</v>
      </c>
      <c r="AB156" s="89">
        <f t="shared" si="25"/>
        <v>0</v>
      </c>
      <c r="AC156" s="9">
        <f t="shared" si="26"/>
        <v>0</v>
      </c>
      <c r="AD156" s="89">
        <v>0</v>
      </c>
      <c r="AE156" s="9"/>
      <c r="AF156" s="91"/>
    </row>
    <row r="157" spans="1:32" ht="16.5" hidden="1" thickBot="1" x14ac:dyDescent="0.3">
      <c r="A157" s="7">
        <v>155</v>
      </c>
      <c r="B157" s="22" t="s">
        <v>429</v>
      </c>
      <c r="C157" s="32"/>
      <c r="D157" s="8" t="s">
        <v>1190</v>
      </c>
      <c r="E157" s="28">
        <v>0</v>
      </c>
      <c r="F157" s="27"/>
      <c r="G157" s="27"/>
      <c r="H157" s="26"/>
      <c r="I157" s="27"/>
      <c r="J157" s="27"/>
      <c r="K157" s="22" t="s">
        <v>883</v>
      </c>
      <c r="L157" s="77"/>
      <c r="M157" s="8">
        <v>1</v>
      </c>
      <c r="N157" s="8">
        <v>0</v>
      </c>
      <c r="O157" s="8"/>
      <c r="P157" s="8">
        <f t="shared" si="27"/>
        <v>0</v>
      </c>
      <c r="Q157" s="8"/>
      <c r="R157" s="8">
        <f t="shared" si="19"/>
        <v>0</v>
      </c>
      <c r="S157" s="8">
        <f t="shared" si="20"/>
        <v>0</v>
      </c>
      <c r="T157" s="8">
        <v>0</v>
      </c>
      <c r="U157" s="8">
        <v>0</v>
      </c>
      <c r="V157" s="8">
        <f>M157*J157*275</f>
        <v>0</v>
      </c>
      <c r="W157" s="8">
        <f t="shared" si="21"/>
        <v>0</v>
      </c>
      <c r="X157" s="8">
        <f>S157*2*275*J157</f>
        <v>0</v>
      </c>
      <c r="Y157" s="9">
        <f t="shared" si="22"/>
        <v>0</v>
      </c>
      <c r="Z157" s="9">
        <f t="shared" si="23"/>
        <v>0</v>
      </c>
      <c r="AA157" s="9">
        <f t="shared" si="24"/>
        <v>0</v>
      </c>
      <c r="AB157" s="89">
        <f t="shared" si="25"/>
        <v>0</v>
      </c>
      <c r="AC157" s="9">
        <f t="shared" si="26"/>
        <v>0</v>
      </c>
      <c r="AD157" s="89">
        <v>0</v>
      </c>
      <c r="AE157" s="9"/>
      <c r="AF157" s="91"/>
    </row>
    <row r="158" spans="1:32" ht="16.5" hidden="1" thickBot="1" x14ac:dyDescent="0.3">
      <c r="A158" s="7">
        <v>156</v>
      </c>
      <c r="B158" s="21" t="s">
        <v>430</v>
      </c>
      <c r="C158" s="31"/>
      <c r="D158" s="8" t="s">
        <v>1190</v>
      </c>
      <c r="E158" s="28">
        <v>0</v>
      </c>
      <c r="F158" s="27"/>
      <c r="G158" s="27"/>
      <c r="H158" s="26"/>
      <c r="I158" s="27"/>
      <c r="J158" s="27"/>
      <c r="K158" s="21" t="s">
        <v>808</v>
      </c>
      <c r="L158" s="77"/>
      <c r="M158" s="8">
        <v>1</v>
      </c>
      <c r="N158" s="8">
        <v>0</v>
      </c>
      <c r="O158" s="8"/>
      <c r="P158" s="8">
        <f t="shared" si="27"/>
        <v>0</v>
      </c>
      <c r="Q158" s="8"/>
      <c r="R158" s="8">
        <f t="shared" si="19"/>
        <v>0</v>
      </c>
      <c r="S158" s="8">
        <f t="shared" si="20"/>
        <v>0</v>
      </c>
      <c r="T158" s="8">
        <v>0</v>
      </c>
      <c r="U158" s="8">
        <v>0</v>
      </c>
      <c r="V158" s="8">
        <f>M158*J158*275</f>
        <v>0</v>
      </c>
      <c r="W158" s="8">
        <f t="shared" si="21"/>
        <v>0</v>
      </c>
      <c r="X158" s="8">
        <f>S158*2*275*J158</f>
        <v>0</v>
      </c>
      <c r="Y158" s="9">
        <f t="shared" si="22"/>
        <v>0</v>
      </c>
      <c r="Z158" s="9">
        <f t="shared" si="23"/>
        <v>0</v>
      </c>
      <c r="AA158" s="9">
        <f t="shared" si="24"/>
        <v>0</v>
      </c>
      <c r="AB158" s="89">
        <f t="shared" si="25"/>
        <v>0</v>
      </c>
      <c r="AC158" s="9">
        <f t="shared" si="26"/>
        <v>0</v>
      </c>
      <c r="AD158" s="89">
        <v>0</v>
      </c>
      <c r="AE158" s="9"/>
      <c r="AF158" s="91"/>
    </row>
    <row r="159" spans="1:32" ht="16.5" hidden="1" thickBot="1" x14ac:dyDescent="0.3">
      <c r="A159" s="7">
        <v>157</v>
      </c>
      <c r="B159" s="21" t="s">
        <v>431</v>
      </c>
      <c r="C159" s="31"/>
      <c r="D159" s="8" t="s">
        <v>1189</v>
      </c>
      <c r="E159" s="28">
        <v>0</v>
      </c>
      <c r="F159" s="27"/>
      <c r="G159" s="27"/>
      <c r="H159" s="26"/>
      <c r="I159" s="27"/>
      <c r="J159" s="27"/>
      <c r="K159" s="21" t="s">
        <v>884</v>
      </c>
      <c r="L159" s="77"/>
      <c r="M159" s="8">
        <v>1</v>
      </c>
      <c r="N159" s="8">
        <v>0</v>
      </c>
      <c r="O159" s="8"/>
      <c r="P159" s="8">
        <f t="shared" si="27"/>
        <v>0</v>
      </c>
      <c r="Q159" s="8"/>
      <c r="R159" s="8">
        <f t="shared" si="19"/>
        <v>0</v>
      </c>
      <c r="S159" s="8">
        <f t="shared" si="20"/>
        <v>0</v>
      </c>
      <c r="T159" s="8">
        <v>0</v>
      </c>
      <c r="U159" s="8">
        <v>0</v>
      </c>
      <c r="V159" s="8">
        <f>M159*J159*275</f>
        <v>0</v>
      </c>
      <c r="W159" s="8">
        <f t="shared" si="21"/>
        <v>0</v>
      </c>
      <c r="X159" s="8">
        <f>S159*2*275*J159</f>
        <v>0</v>
      </c>
      <c r="Y159" s="9">
        <f t="shared" si="22"/>
        <v>0</v>
      </c>
      <c r="Z159" s="9">
        <f t="shared" si="23"/>
        <v>0</v>
      </c>
      <c r="AA159" s="9">
        <f t="shared" si="24"/>
        <v>0</v>
      </c>
      <c r="AB159" s="89">
        <f t="shared" si="25"/>
        <v>0</v>
      </c>
      <c r="AC159" s="9">
        <f t="shared" si="26"/>
        <v>0</v>
      </c>
      <c r="AD159" s="89">
        <v>0</v>
      </c>
      <c r="AE159" s="9"/>
      <c r="AF159" s="91"/>
    </row>
    <row r="160" spans="1:32" ht="16.5" hidden="1" thickBot="1" x14ac:dyDescent="0.3">
      <c r="A160" s="7">
        <v>158</v>
      </c>
      <c r="B160" s="21" t="s">
        <v>432</v>
      </c>
      <c r="C160" s="31"/>
      <c r="D160" s="8" t="s">
        <v>1189</v>
      </c>
      <c r="E160" s="28">
        <v>0</v>
      </c>
      <c r="F160" s="27"/>
      <c r="G160" s="27"/>
      <c r="H160" s="26"/>
      <c r="I160" s="27"/>
      <c r="J160" s="27"/>
      <c r="K160" s="21" t="s">
        <v>885</v>
      </c>
      <c r="L160" s="77"/>
      <c r="M160" s="8">
        <v>1</v>
      </c>
      <c r="N160" s="8">
        <v>0</v>
      </c>
      <c r="O160" s="8"/>
      <c r="P160" s="8">
        <f t="shared" si="27"/>
        <v>0</v>
      </c>
      <c r="Q160" s="8"/>
      <c r="R160" s="8">
        <f t="shared" si="19"/>
        <v>0</v>
      </c>
      <c r="S160" s="8">
        <f t="shared" si="20"/>
        <v>0</v>
      </c>
      <c r="T160" s="8">
        <v>0</v>
      </c>
      <c r="U160" s="8">
        <v>0</v>
      </c>
      <c r="V160" s="8">
        <f>M160*J160*275</f>
        <v>0</v>
      </c>
      <c r="W160" s="8">
        <f t="shared" si="21"/>
        <v>0</v>
      </c>
      <c r="X160" s="8">
        <f>S160*2*275*J160</f>
        <v>0</v>
      </c>
      <c r="Y160" s="9">
        <f t="shared" si="22"/>
        <v>0</v>
      </c>
      <c r="Z160" s="9">
        <f t="shared" si="23"/>
        <v>0</v>
      </c>
      <c r="AA160" s="9">
        <f t="shared" si="24"/>
        <v>0</v>
      </c>
      <c r="AB160" s="89">
        <f t="shared" si="25"/>
        <v>0</v>
      </c>
      <c r="AC160" s="9">
        <f t="shared" si="26"/>
        <v>0</v>
      </c>
      <c r="AD160" s="89">
        <v>0</v>
      </c>
      <c r="AE160" s="9"/>
      <c r="AF160" s="91"/>
    </row>
    <row r="161" spans="1:32" ht="16.5" hidden="1" thickBot="1" x14ac:dyDescent="0.3">
      <c r="A161" s="7">
        <v>159</v>
      </c>
      <c r="B161" s="21" t="s">
        <v>433</v>
      </c>
      <c r="C161" s="31"/>
      <c r="D161" s="8" t="s">
        <v>1189</v>
      </c>
      <c r="E161" s="28">
        <v>0</v>
      </c>
      <c r="F161" s="27"/>
      <c r="G161" s="27"/>
      <c r="H161" s="26"/>
      <c r="I161" s="27"/>
      <c r="J161" s="27"/>
      <c r="K161" s="21" t="s">
        <v>886</v>
      </c>
      <c r="L161" s="77"/>
      <c r="M161" s="8">
        <v>1</v>
      </c>
      <c r="N161" s="8">
        <v>0</v>
      </c>
      <c r="O161" s="8"/>
      <c r="P161" s="8">
        <f t="shared" si="27"/>
        <v>0</v>
      </c>
      <c r="Q161" s="8"/>
      <c r="R161" s="8">
        <f t="shared" si="19"/>
        <v>0</v>
      </c>
      <c r="S161" s="8">
        <f t="shared" si="20"/>
        <v>0</v>
      </c>
      <c r="T161" s="8">
        <v>0</v>
      </c>
      <c r="U161" s="8">
        <v>0</v>
      </c>
      <c r="V161" s="8">
        <f>M161*J161*275</f>
        <v>0</v>
      </c>
      <c r="W161" s="8">
        <f t="shared" si="21"/>
        <v>0</v>
      </c>
      <c r="X161" s="8">
        <f>S161*2*275*J161</f>
        <v>0</v>
      </c>
      <c r="Y161" s="9">
        <f t="shared" si="22"/>
        <v>0</v>
      </c>
      <c r="Z161" s="9">
        <f t="shared" si="23"/>
        <v>0</v>
      </c>
      <c r="AA161" s="9">
        <f t="shared" si="24"/>
        <v>0</v>
      </c>
      <c r="AB161" s="89">
        <f t="shared" si="25"/>
        <v>0</v>
      </c>
      <c r="AC161" s="9">
        <f t="shared" si="26"/>
        <v>0</v>
      </c>
      <c r="AD161" s="89">
        <v>0</v>
      </c>
      <c r="AE161" s="9"/>
      <c r="AF161" s="91"/>
    </row>
    <row r="162" spans="1:32" ht="16.5" hidden="1" thickBot="1" x14ac:dyDescent="0.3">
      <c r="A162" s="7">
        <v>160</v>
      </c>
      <c r="B162" s="22" t="s">
        <v>434</v>
      </c>
      <c r="C162" s="32"/>
      <c r="D162" s="8" t="s">
        <v>1190</v>
      </c>
      <c r="E162" s="28">
        <v>0</v>
      </c>
      <c r="F162" s="27"/>
      <c r="G162" s="27"/>
      <c r="H162" s="26"/>
      <c r="I162" s="27"/>
      <c r="J162" s="27"/>
      <c r="K162" s="22" t="s">
        <v>860</v>
      </c>
      <c r="L162" s="77"/>
      <c r="M162" s="8">
        <v>1</v>
      </c>
      <c r="N162" s="8">
        <v>0</v>
      </c>
      <c r="O162" s="8"/>
      <c r="P162" s="8">
        <f t="shared" si="27"/>
        <v>0</v>
      </c>
      <c r="Q162" s="8"/>
      <c r="R162" s="8">
        <f t="shared" si="19"/>
        <v>0</v>
      </c>
      <c r="S162" s="8">
        <f t="shared" si="20"/>
        <v>0</v>
      </c>
      <c r="T162" s="8">
        <v>0</v>
      </c>
      <c r="U162" s="8">
        <v>0</v>
      </c>
      <c r="V162" s="8">
        <f>M162*J162*275</f>
        <v>0</v>
      </c>
      <c r="W162" s="8">
        <f t="shared" si="21"/>
        <v>0</v>
      </c>
      <c r="X162" s="8">
        <f>S162*2*275*J162</f>
        <v>0</v>
      </c>
      <c r="Y162" s="9">
        <f t="shared" si="22"/>
        <v>0</v>
      </c>
      <c r="Z162" s="9">
        <f t="shared" si="23"/>
        <v>0</v>
      </c>
      <c r="AA162" s="9">
        <f t="shared" si="24"/>
        <v>0</v>
      </c>
      <c r="AB162" s="89">
        <f t="shared" si="25"/>
        <v>0</v>
      </c>
      <c r="AC162" s="9">
        <f t="shared" si="26"/>
        <v>0</v>
      </c>
      <c r="AD162" s="89">
        <v>0</v>
      </c>
      <c r="AE162" s="9"/>
      <c r="AF162" s="91"/>
    </row>
    <row r="163" spans="1:32" ht="16.5" hidden="1" thickBot="1" x14ac:dyDescent="0.3">
      <c r="A163" s="7">
        <v>161</v>
      </c>
      <c r="B163" s="21" t="s">
        <v>435</v>
      </c>
      <c r="C163" s="31"/>
      <c r="D163" s="8" t="s">
        <v>1189</v>
      </c>
      <c r="E163" s="28">
        <v>0</v>
      </c>
      <c r="F163" s="27"/>
      <c r="G163" s="27"/>
      <c r="H163" s="26"/>
      <c r="I163" s="27"/>
      <c r="J163" s="27"/>
      <c r="K163" s="21" t="s">
        <v>887</v>
      </c>
      <c r="L163" s="77"/>
      <c r="M163" s="8">
        <v>1</v>
      </c>
      <c r="N163" s="8">
        <v>0</v>
      </c>
      <c r="O163" s="8"/>
      <c r="P163" s="8">
        <f t="shared" si="27"/>
        <v>0</v>
      </c>
      <c r="Q163" s="8"/>
      <c r="R163" s="8">
        <f t="shared" si="19"/>
        <v>0</v>
      </c>
      <c r="S163" s="8">
        <f t="shared" si="20"/>
        <v>0</v>
      </c>
      <c r="T163" s="8">
        <v>0</v>
      </c>
      <c r="U163" s="8">
        <v>0</v>
      </c>
      <c r="V163" s="8">
        <f>M163*J163*275</f>
        <v>0</v>
      </c>
      <c r="W163" s="8">
        <f t="shared" si="21"/>
        <v>0</v>
      </c>
      <c r="X163" s="8">
        <f>S163*2*275*J163</f>
        <v>0</v>
      </c>
      <c r="Y163" s="9">
        <f t="shared" si="22"/>
        <v>0</v>
      </c>
      <c r="Z163" s="9">
        <f t="shared" si="23"/>
        <v>0</v>
      </c>
      <c r="AA163" s="9">
        <f t="shared" si="24"/>
        <v>0</v>
      </c>
      <c r="AB163" s="89">
        <f t="shared" si="25"/>
        <v>0</v>
      </c>
      <c r="AC163" s="9">
        <f t="shared" si="26"/>
        <v>0</v>
      </c>
      <c r="AD163" s="89">
        <v>0</v>
      </c>
      <c r="AE163" s="9"/>
      <c r="AF163" s="91"/>
    </row>
    <row r="164" spans="1:32" ht="16.5" hidden="1" thickBot="1" x14ac:dyDescent="0.3">
      <c r="A164" s="7">
        <v>162</v>
      </c>
      <c r="B164" s="22" t="s">
        <v>436</v>
      </c>
      <c r="C164" s="32"/>
      <c r="D164" s="8" t="s">
        <v>1190</v>
      </c>
      <c r="E164" s="28">
        <v>0</v>
      </c>
      <c r="F164" s="27"/>
      <c r="G164" s="27"/>
      <c r="H164" s="26"/>
      <c r="I164" s="27"/>
      <c r="J164" s="27"/>
      <c r="K164" s="22" t="s">
        <v>888</v>
      </c>
      <c r="L164" s="77"/>
      <c r="M164" s="8">
        <v>1</v>
      </c>
      <c r="N164" s="8">
        <v>0</v>
      </c>
      <c r="O164" s="8"/>
      <c r="P164" s="8">
        <f t="shared" si="27"/>
        <v>0</v>
      </c>
      <c r="Q164" s="8"/>
      <c r="R164" s="8">
        <f t="shared" si="19"/>
        <v>0</v>
      </c>
      <c r="S164" s="8">
        <f t="shared" si="20"/>
        <v>0</v>
      </c>
      <c r="T164" s="8">
        <v>0</v>
      </c>
      <c r="U164" s="8">
        <v>0</v>
      </c>
      <c r="V164" s="8">
        <f>M164*J164*275</f>
        <v>0</v>
      </c>
      <c r="W164" s="8">
        <f t="shared" si="21"/>
        <v>0</v>
      </c>
      <c r="X164" s="8">
        <f>S164*2*275*J164</f>
        <v>0</v>
      </c>
      <c r="Y164" s="9">
        <f t="shared" si="22"/>
        <v>0</v>
      </c>
      <c r="Z164" s="9">
        <f t="shared" si="23"/>
        <v>0</v>
      </c>
      <c r="AA164" s="9">
        <f t="shared" si="24"/>
        <v>0</v>
      </c>
      <c r="AB164" s="89">
        <f t="shared" si="25"/>
        <v>0</v>
      </c>
      <c r="AC164" s="9">
        <f t="shared" si="26"/>
        <v>0</v>
      </c>
      <c r="AD164" s="89">
        <v>0</v>
      </c>
      <c r="AE164" s="9"/>
      <c r="AF164" s="91"/>
    </row>
    <row r="165" spans="1:32" ht="16.5" hidden="1" thickBot="1" x14ac:dyDescent="0.3">
      <c r="A165" s="7">
        <v>163</v>
      </c>
      <c r="B165" s="22" t="s">
        <v>437</v>
      </c>
      <c r="C165" s="32"/>
      <c r="D165" s="8" t="s">
        <v>1190</v>
      </c>
      <c r="E165" s="28">
        <v>0</v>
      </c>
      <c r="F165" s="27"/>
      <c r="G165" s="27"/>
      <c r="H165" s="26"/>
      <c r="I165" s="27"/>
      <c r="J165" s="27"/>
      <c r="K165" s="22" t="s">
        <v>889</v>
      </c>
      <c r="L165" s="77"/>
      <c r="M165" s="8">
        <v>1</v>
      </c>
      <c r="N165" s="8">
        <v>0</v>
      </c>
      <c r="O165" s="8"/>
      <c r="P165" s="8">
        <f t="shared" si="27"/>
        <v>0</v>
      </c>
      <c r="Q165" s="8"/>
      <c r="R165" s="8">
        <f t="shared" si="19"/>
        <v>0</v>
      </c>
      <c r="S165" s="8">
        <f t="shared" si="20"/>
        <v>0</v>
      </c>
      <c r="T165" s="8">
        <v>0</v>
      </c>
      <c r="U165" s="8">
        <v>0</v>
      </c>
      <c r="V165" s="8">
        <f>M165*J165*275</f>
        <v>0</v>
      </c>
      <c r="W165" s="8">
        <f t="shared" si="21"/>
        <v>0</v>
      </c>
      <c r="X165" s="8">
        <f>S165*2*275*J165</f>
        <v>0</v>
      </c>
      <c r="Y165" s="9">
        <f t="shared" si="22"/>
        <v>0</v>
      </c>
      <c r="Z165" s="9">
        <f t="shared" si="23"/>
        <v>0</v>
      </c>
      <c r="AA165" s="9">
        <f t="shared" si="24"/>
        <v>0</v>
      </c>
      <c r="AB165" s="89">
        <f t="shared" si="25"/>
        <v>0</v>
      </c>
      <c r="AC165" s="9">
        <f t="shared" si="26"/>
        <v>0</v>
      </c>
      <c r="AD165" s="89">
        <v>0</v>
      </c>
      <c r="AE165" s="9"/>
      <c r="AF165" s="91"/>
    </row>
    <row r="166" spans="1:32" ht="16.5" hidden="1" thickBot="1" x14ac:dyDescent="0.3">
      <c r="A166" s="7">
        <v>164</v>
      </c>
      <c r="B166" s="21" t="s">
        <v>438</v>
      </c>
      <c r="C166" s="31"/>
      <c r="D166" s="8" t="s">
        <v>1190</v>
      </c>
      <c r="E166" s="28">
        <v>0</v>
      </c>
      <c r="F166" s="27"/>
      <c r="G166" s="27"/>
      <c r="H166" s="26"/>
      <c r="I166" s="27"/>
      <c r="J166" s="27"/>
      <c r="K166" s="21" t="s">
        <v>890</v>
      </c>
      <c r="L166" s="77"/>
      <c r="M166" s="8">
        <v>1</v>
      </c>
      <c r="N166" s="8">
        <v>0</v>
      </c>
      <c r="O166" s="8"/>
      <c r="P166" s="8">
        <f t="shared" si="27"/>
        <v>0</v>
      </c>
      <c r="Q166" s="8"/>
      <c r="R166" s="8">
        <f t="shared" si="19"/>
        <v>0</v>
      </c>
      <c r="S166" s="8">
        <f t="shared" si="20"/>
        <v>0</v>
      </c>
      <c r="T166" s="8">
        <v>0</v>
      </c>
      <c r="U166" s="8">
        <v>-2023</v>
      </c>
      <c r="V166" s="8">
        <f>M166*J166*275</f>
        <v>0</v>
      </c>
      <c r="W166" s="8">
        <f t="shared" si="21"/>
        <v>0</v>
      </c>
      <c r="X166" s="8">
        <f>S166*2*275*J166</f>
        <v>0</v>
      </c>
      <c r="Y166" s="9">
        <f t="shared" si="22"/>
        <v>0</v>
      </c>
      <c r="Z166" s="9">
        <f t="shared" si="23"/>
        <v>0</v>
      </c>
      <c r="AA166" s="9">
        <f t="shared" si="24"/>
        <v>0</v>
      </c>
      <c r="AB166" s="89">
        <f t="shared" si="25"/>
        <v>0</v>
      </c>
      <c r="AC166" s="9">
        <f t="shared" si="26"/>
        <v>0</v>
      </c>
      <c r="AD166" s="89">
        <v>0</v>
      </c>
      <c r="AE166" s="9"/>
      <c r="AF166" s="91"/>
    </row>
    <row r="167" spans="1:32" ht="16.5" hidden="1" thickBot="1" x14ac:dyDescent="0.3">
      <c r="A167" s="7">
        <v>165</v>
      </c>
      <c r="B167" s="22" t="s">
        <v>439</v>
      </c>
      <c r="C167" s="32"/>
      <c r="D167" s="8" t="s">
        <v>1190</v>
      </c>
      <c r="E167" s="28">
        <v>0</v>
      </c>
      <c r="F167" s="27"/>
      <c r="G167" s="27"/>
      <c r="H167" s="26"/>
      <c r="I167" s="27"/>
      <c r="J167" s="27"/>
      <c r="K167" s="22" t="s">
        <v>891</v>
      </c>
      <c r="L167" s="77"/>
      <c r="M167" s="8">
        <v>1</v>
      </c>
      <c r="N167" s="8">
        <v>0</v>
      </c>
      <c r="O167" s="8"/>
      <c r="P167" s="8">
        <f t="shared" si="27"/>
        <v>0</v>
      </c>
      <c r="Q167" s="8"/>
      <c r="R167" s="8">
        <f t="shared" si="19"/>
        <v>0</v>
      </c>
      <c r="S167" s="8">
        <f t="shared" si="20"/>
        <v>0</v>
      </c>
      <c r="T167" s="8">
        <v>0</v>
      </c>
      <c r="U167" s="8">
        <v>0</v>
      </c>
      <c r="V167" s="8">
        <f>M167*J167*275</f>
        <v>0</v>
      </c>
      <c r="W167" s="8">
        <f t="shared" si="21"/>
        <v>0</v>
      </c>
      <c r="X167" s="8">
        <f>S167*2*275*J167</f>
        <v>0</v>
      </c>
      <c r="Y167" s="9">
        <f t="shared" si="22"/>
        <v>0</v>
      </c>
      <c r="Z167" s="9">
        <f t="shared" si="23"/>
        <v>0</v>
      </c>
      <c r="AA167" s="9">
        <f t="shared" si="24"/>
        <v>0</v>
      </c>
      <c r="AB167" s="89">
        <f t="shared" si="25"/>
        <v>0</v>
      </c>
      <c r="AC167" s="9">
        <f t="shared" si="26"/>
        <v>0</v>
      </c>
      <c r="AD167" s="89">
        <v>0</v>
      </c>
      <c r="AE167" s="9"/>
      <c r="AF167" s="91"/>
    </row>
    <row r="168" spans="1:32" ht="16.5" hidden="1" thickBot="1" x14ac:dyDescent="0.3">
      <c r="A168" s="7">
        <v>166</v>
      </c>
      <c r="B168" s="21" t="s">
        <v>440</v>
      </c>
      <c r="C168" s="31"/>
      <c r="D168" s="8" t="s">
        <v>1190</v>
      </c>
      <c r="E168" s="28">
        <v>0</v>
      </c>
      <c r="F168" s="27"/>
      <c r="G168" s="27"/>
      <c r="H168" s="26"/>
      <c r="I168" s="27"/>
      <c r="J168" s="27"/>
      <c r="K168" s="21" t="s">
        <v>892</v>
      </c>
      <c r="L168" s="77"/>
      <c r="M168" s="8">
        <v>1</v>
      </c>
      <c r="N168" s="8">
        <v>0</v>
      </c>
      <c r="O168" s="8"/>
      <c r="P168" s="8">
        <f t="shared" si="27"/>
        <v>0</v>
      </c>
      <c r="Q168" s="8"/>
      <c r="R168" s="8">
        <f t="shared" si="19"/>
        <v>0</v>
      </c>
      <c r="S168" s="8">
        <f t="shared" si="20"/>
        <v>0</v>
      </c>
      <c r="T168" s="8">
        <v>0</v>
      </c>
      <c r="U168" s="8">
        <v>0</v>
      </c>
      <c r="V168" s="8">
        <f>M168*J168*275</f>
        <v>0</v>
      </c>
      <c r="W168" s="8">
        <f t="shared" si="21"/>
        <v>0</v>
      </c>
      <c r="X168" s="8">
        <f>S168*2*275*J168</f>
        <v>0</v>
      </c>
      <c r="Y168" s="9">
        <f t="shared" si="22"/>
        <v>0</v>
      </c>
      <c r="Z168" s="9">
        <f t="shared" si="23"/>
        <v>0</v>
      </c>
      <c r="AA168" s="9">
        <f t="shared" si="24"/>
        <v>0</v>
      </c>
      <c r="AB168" s="89">
        <f t="shared" si="25"/>
        <v>0</v>
      </c>
      <c r="AC168" s="9">
        <f t="shared" si="26"/>
        <v>0</v>
      </c>
      <c r="AD168" s="89">
        <v>0</v>
      </c>
      <c r="AE168" s="9"/>
      <c r="AF168" s="91"/>
    </row>
    <row r="169" spans="1:32" ht="16.5" hidden="1" thickBot="1" x14ac:dyDescent="0.3">
      <c r="A169" s="7">
        <v>167</v>
      </c>
      <c r="B169" s="21" t="s">
        <v>441</v>
      </c>
      <c r="C169" s="31"/>
      <c r="D169" s="8" t="s">
        <v>1189</v>
      </c>
      <c r="E169" s="28">
        <v>0</v>
      </c>
      <c r="F169" s="27"/>
      <c r="G169" s="27"/>
      <c r="H169" s="26"/>
      <c r="I169" s="27"/>
      <c r="J169" s="27"/>
      <c r="K169" s="21" t="s">
        <v>893</v>
      </c>
      <c r="L169" s="77"/>
      <c r="M169" s="8">
        <v>1</v>
      </c>
      <c r="N169" s="8">
        <v>0</v>
      </c>
      <c r="O169" s="8"/>
      <c r="P169" s="8">
        <f t="shared" si="27"/>
        <v>0</v>
      </c>
      <c r="Q169" s="8"/>
      <c r="R169" s="8">
        <f t="shared" si="19"/>
        <v>0</v>
      </c>
      <c r="S169" s="8">
        <f t="shared" si="20"/>
        <v>0</v>
      </c>
      <c r="T169" s="8">
        <v>0</v>
      </c>
      <c r="U169" s="8">
        <v>0</v>
      </c>
      <c r="V169" s="8">
        <f>M169*J169*275</f>
        <v>0</v>
      </c>
      <c r="W169" s="8">
        <f t="shared" si="21"/>
        <v>0</v>
      </c>
      <c r="X169" s="8">
        <f>S169*2*275*J169</f>
        <v>0</v>
      </c>
      <c r="Y169" s="9">
        <f t="shared" si="22"/>
        <v>0</v>
      </c>
      <c r="Z169" s="9">
        <f t="shared" si="23"/>
        <v>0</v>
      </c>
      <c r="AA169" s="9">
        <f t="shared" si="24"/>
        <v>0</v>
      </c>
      <c r="AB169" s="89">
        <f t="shared" si="25"/>
        <v>0</v>
      </c>
      <c r="AC169" s="9">
        <f t="shared" si="26"/>
        <v>0</v>
      </c>
      <c r="AD169" s="89">
        <v>0</v>
      </c>
      <c r="AE169" s="9"/>
      <c r="AF169" s="91"/>
    </row>
    <row r="170" spans="1:32" ht="16.5" hidden="1" thickBot="1" x14ac:dyDescent="0.3">
      <c r="A170" s="7">
        <v>168</v>
      </c>
      <c r="B170" s="21" t="s">
        <v>442</v>
      </c>
      <c r="C170" s="31"/>
      <c r="D170" s="8" t="s">
        <v>1190</v>
      </c>
      <c r="E170" s="28">
        <v>0</v>
      </c>
      <c r="F170" s="27"/>
      <c r="G170" s="27"/>
      <c r="H170" s="26"/>
      <c r="I170" s="27"/>
      <c r="J170" s="27"/>
      <c r="K170" s="21" t="s">
        <v>894</v>
      </c>
      <c r="L170" s="77"/>
      <c r="M170" s="8">
        <v>1</v>
      </c>
      <c r="N170" s="8">
        <v>0</v>
      </c>
      <c r="O170" s="8"/>
      <c r="P170" s="8">
        <f t="shared" si="27"/>
        <v>0</v>
      </c>
      <c r="Q170" s="8"/>
      <c r="R170" s="8">
        <f t="shared" si="19"/>
        <v>0</v>
      </c>
      <c r="S170" s="8">
        <f t="shared" si="20"/>
        <v>0</v>
      </c>
      <c r="T170" s="8">
        <v>0</v>
      </c>
      <c r="U170" s="8">
        <v>0</v>
      </c>
      <c r="V170" s="8">
        <f>M170*J170*275</f>
        <v>0</v>
      </c>
      <c r="W170" s="8">
        <f t="shared" si="21"/>
        <v>0</v>
      </c>
      <c r="X170" s="8">
        <f>S170*2*275*J170</f>
        <v>0</v>
      </c>
      <c r="Y170" s="9">
        <f t="shared" si="22"/>
        <v>0</v>
      </c>
      <c r="Z170" s="9">
        <f t="shared" si="23"/>
        <v>0</v>
      </c>
      <c r="AA170" s="9">
        <f t="shared" si="24"/>
        <v>0</v>
      </c>
      <c r="AB170" s="89">
        <f t="shared" si="25"/>
        <v>0</v>
      </c>
      <c r="AC170" s="9">
        <f t="shared" si="26"/>
        <v>0</v>
      </c>
      <c r="AD170" s="89">
        <v>0</v>
      </c>
      <c r="AE170" s="9"/>
      <c r="AF170" s="91"/>
    </row>
    <row r="171" spans="1:32" ht="16.5" hidden="1" thickBot="1" x14ac:dyDescent="0.3">
      <c r="A171" s="7">
        <v>169</v>
      </c>
      <c r="B171" s="21" t="s">
        <v>443</v>
      </c>
      <c r="C171" s="31"/>
      <c r="D171" s="8" t="s">
        <v>1189</v>
      </c>
      <c r="E171" s="28">
        <v>0</v>
      </c>
      <c r="F171" s="27"/>
      <c r="G171" s="27"/>
      <c r="H171" s="26"/>
      <c r="I171" s="27"/>
      <c r="J171" s="27"/>
      <c r="K171" s="21" t="s">
        <v>880</v>
      </c>
      <c r="L171" s="77"/>
      <c r="M171" s="8">
        <v>2</v>
      </c>
      <c r="N171" s="8">
        <v>0</v>
      </c>
      <c r="O171" s="8"/>
      <c r="P171" s="8">
        <f t="shared" si="27"/>
        <v>0</v>
      </c>
      <c r="Q171" s="8"/>
      <c r="R171" s="8">
        <f t="shared" si="19"/>
        <v>0</v>
      </c>
      <c r="S171" s="8">
        <f t="shared" si="20"/>
        <v>0</v>
      </c>
      <c r="T171" s="8">
        <v>0</v>
      </c>
      <c r="U171" s="8">
        <v>0</v>
      </c>
      <c r="V171" s="8">
        <f>M171*J171*275</f>
        <v>0</v>
      </c>
      <c r="W171" s="8">
        <f t="shared" si="21"/>
        <v>0</v>
      </c>
      <c r="X171" s="8">
        <f>S171*2*275*J171</f>
        <v>0</v>
      </c>
      <c r="Y171" s="9">
        <f t="shared" si="22"/>
        <v>0</v>
      </c>
      <c r="Z171" s="9">
        <f t="shared" si="23"/>
        <v>0</v>
      </c>
      <c r="AA171" s="9">
        <f t="shared" si="24"/>
        <v>0</v>
      </c>
      <c r="AB171" s="89">
        <f t="shared" si="25"/>
        <v>0</v>
      </c>
      <c r="AC171" s="9">
        <f t="shared" si="26"/>
        <v>0</v>
      </c>
      <c r="AD171" s="89">
        <v>0</v>
      </c>
      <c r="AE171" s="9"/>
      <c r="AF171" s="91"/>
    </row>
    <row r="172" spans="1:32" ht="16.5" hidden="1" thickBot="1" x14ac:dyDescent="0.3">
      <c r="A172" s="7">
        <v>170</v>
      </c>
      <c r="B172" s="21" t="s">
        <v>444</v>
      </c>
      <c r="C172" s="31"/>
      <c r="D172" s="8" t="s">
        <v>1190</v>
      </c>
      <c r="E172" s="28">
        <v>0</v>
      </c>
      <c r="F172" s="27"/>
      <c r="G172" s="27"/>
      <c r="H172" s="26"/>
      <c r="I172" s="27"/>
      <c r="J172" s="27"/>
      <c r="K172" s="21" t="s">
        <v>895</v>
      </c>
      <c r="L172" s="77"/>
      <c r="M172" s="8">
        <v>1</v>
      </c>
      <c r="N172" s="8">
        <v>0</v>
      </c>
      <c r="O172" s="8"/>
      <c r="P172" s="8">
        <f t="shared" si="27"/>
        <v>0</v>
      </c>
      <c r="Q172" s="8"/>
      <c r="R172" s="8">
        <f t="shared" si="19"/>
        <v>0</v>
      </c>
      <c r="S172" s="8">
        <f t="shared" si="20"/>
        <v>0</v>
      </c>
      <c r="T172" s="8">
        <v>0</v>
      </c>
      <c r="U172" s="8">
        <v>0</v>
      </c>
      <c r="V172" s="8">
        <f>M172*J172*275</f>
        <v>0</v>
      </c>
      <c r="W172" s="8">
        <f t="shared" si="21"/>
        <v>0</v>
      </c>
      <c r="X172" s="8">
        <f>S172*2*275*J172</f>
        <v>0</v>
      </c>
      <c r="Y172" s="9">
        <f t="shared" si="22"/>
        <v>0</v>
      </c>
      <c r="Z172" s="9">
        <f t="shared" si="23"/>
        <v>0</v>
      </c>
      <c r="AA172" s="9">
        <f t="shared" si="24"/>
        <v>0</v>
      </c>
      <c r="AB172" s="89">
        <f t="shared" si="25"/>
        <v>0</v>
      </c>
      <c r="AC172" s="9">
        <f t="shared" si="26"/>
        <v>0</v>
      </c>
      <c r="AD172" s="89">
        <v>0</v>
      </c>
      <c r="AE172" s="9"/>
      <c r="AF172" s="91"/>
    </row>
    <row r="173" spans="1:32" ht="16.5" hidden="1" thickBot="1" x14ac:dyDescent="0.3">
      <c r="A173" s="7">
        <v>171</v>
      </c>
      <c r="B173" s="21" t="s">
        <v>445</v>
      </c>
      <c r="C173" s="31"/>
      <c r="D173" s="8" t="s">
        <v>1190</v>
      </c>
      <c r="E173" s="28">
        <v>0</v>
      </c>
      <c r="F173" s="27"/>
      <c r="G173" s="27"/>
      <c r="H173" s="26"/>
      <c r="I173" s="27"/>
      <c r="J173" s="27"/>
      <c r="K173" s="21" t="s">
        <v>896</v>
      </c>
      <c r="L173" s="77"/>
      <c r="M173" s="8">
        <v>1</v>
      </c>
      <c r="N173" s="8">
        <v>0</v>
      </c>
      <c r="O173" s="8"/>
      <c r="P173" s="8">
        <f t="shared" si="27"/>
        <v>0</v>
      </c>
      <c r="Q173" s="8"/>
      <c r="R173" s="8">
        <f t="shared" si="19"/>
        <v>0</v>
      </c>
      <c r="S173" s="8">
        <f t="shared" si="20"/>
        <v>0</v>
      </c>
      <c r="T173" s="8">
        <v>0</v>
      </c>
      <c r="U173" s="8">
        <v>-1780</v>
      </c>
      <c r="V173" s="8">
        <f>M173*J173*275</f>
        <v>0</v>
      </c>
      <c r="W173" s="8">
        <f t="shared" si="21"/>
        <v>0</v>
      </c>
      <c r="X173" s="8">
        <f>S173*2*275*J173</f>
        <v>0</v>
      </c>
      <c r="Y173" s="9">
        <f t="shared" si="22"/>
        <v>0</v>
      </c>
      <c r="Z173" s="9">
        <f t="shared" si="23"/>
        <v>0</v>
      </c>
      <c r="AA173" s="9">
        <f t="shared" si="24"/>
        <v>0</v>
      </c>
      <c r="AB173" s="89">
        <f t="shared" si="25"/>
        <v>0</v>
      </c>
      <c r="AC173" s="9">
        <f t="shared" si="26"/>
        <v>0</v>
      </c>
      <c r="AD173" s="89">
        <v>0</v>
      </c>
      <c r="AE173" s="9"/>
      <c r="AF173" s="91"/>
    </row>
    <row r="174" spans="1:32" ht="16.5" hidden="1" thickBot="1" x14ac:dyDescent="0.3">
      <c r="A174" s="7">
        <v>172</v>
      </c>
      <c r="B174" s="21" t="s">
        <v>446</v>
      </c>
      <c r="C174" s="31"/>
      <c r="D174" s="8" t="s">
        <v>1190</v>
      </c>
      <c r="E174" s="28">
        <v>0</v>
      </c>
      <c r="F174" s="27"/>
      <c r="G174" s="27"/>
      <c r="H174" s="26"/>
      <c r="I174" s="27"/>
      <c r="J174" s="27"/>
      <c r="K174" s="21" t="s">
        <v>897</v>
      </c>
      <c r="L174" s="77"/>
      <c r="M174" s="8">
        <v>1</v>
      </c>
      <c r="N174" s="8">
        <v>0</v>
      </c>
      <c r="O174" s="8"/>
      <c r="P174" s="8">
        <f t="shared" si="27"/>
        <v>0</v>
      </c>
      <c r="Q174" s="8"/>
      <c r="R174" s="8">
        <f t="shared" si="19"/>
        <v>0</v>
      </c>
      <c r="S174" s="8">
        <f t="shared" si="20"/>
        <v>0</v>
      </c>
      <c r="T174" s="8">
        <v>0</v>
      </c>
      <c r="U174" s="8">
        <v>-3664</v>
      </c>
      <c r="V174" s="8">
        <f>M174*J174*275</f>
        <v>0</v>
      </c>
      <c r="W174" s="8">
        <f t="shared" si="21"/>
        <v>0</v>
      </c>
      <c r="X174" s="8">
        <f>S174*2*275*J174</f>
        <v>0</v>
      </c>
      <c r="Y174" s="9">
        <f t="shared" si="22"/>
        <v>0</v>
      </c>
      <c r="Z174" s="9">
        <f t="shared" si="23"/>
        <v>0</v>
      </c>
      <c r="AA174" s="9">
        <f t="shared" si="24"/>
        <v>0</v>
      </c>
      <c r="AB174" s="89">
        <f t="shared" si="25"/>
        <v>0</v>
      </c>
      <c r="AC174" s="9">
        <f t="shared" si="26"/>
        <v>0</v>
      </c>
      <c r="AD174" s="89">
        <v>0</v>
      </c>
      <c r="AE174" s="9"/>
      <c r="AF174" s="91"/>
    </row>
    <row r="175" spans="1:32" ht="16.5" hidden="1" thickBot="1" x14ac:dyDescent="0.3">
      <c r="A175" s="7">
        <v>173</v>
      </c>
      <c r="B175" s="21" t="s">
        <v>447</v>
      </c>
      <c r="C175" s="31"/>
      <c r="D175" s="8" t="s">
        <v>1189</v>
      </c>
      <c r="E175" s="28">
        <v>0</v>
      </c>
      <c r="F175" s="27"/>
      <c r="G175" s="27"/>
      <c r="H175" s="26"/>
      <c r="I175" s="27"/>
      <c r="J175" s="27"/>
      <c r="K175" s="21" t="s">
        <v>898</v>
      </c>
      <c r="L175" s="77"/>
      <c r="M175" s="8">
        <v>1</v>
      </c>
      <c r="N175" s="8">
        <v>0</v>
      </c>
      <c r="O175" s="8"/>
      <c r="P175" s="8">
        <f t="shared" si="27"/>
        <v>0</v>
      </c>
      <c r="Q175" s="8"/>
      <c r="R175" s="8">
        <f t="shared" si="19"/>
        <v>0</v>
      </c>
      <c r="S175" s="8">
        <f t="shared" si="20"/>
        <v>0</v>
      </c>
      <c r="T175" s="8">
        <v>0</v>
      </c>
      <c r="U175" s="8">
        <v>0</v>
      </c>
      <c r="V175" s="8">
        <f>M175*J175*275</f>
        <v>0</v>
      </c>
      <c r="W175" s="8">
        <f t="shared" si="21"/>
        <v>0</v>
      </c>
      <c r="X175" s="8">
        <f>S175*2*275*J175</f>
        <v>0</v>
      </c>
      <c r="Y175" s="9">
        <f t="shared" si="22"/>
        <v>0</v>
      </c>
      <c r="Z175" s="9">
        <f t="shared" si="23"/>
        <v>0</v>
      </c>
      <c r="AA175" s="9">
        <f t="shared" si="24"/>
        <v>0</v>
      </c>
      <c r="AB175" s="89">
        <f t="shared" si="25"/>
        <v>0</v>
      </c>
      <c r="AC175" s="9">
        <f t="shared" si="26"/>
        <v>0</v>
      </c>
      <c r="AD175" s="89">
        <v>0</v>
      </c>
      <c r="AE175" s="9"/>
      <c r="AF175" s="91"/>
    </row>
    <row r="176" spans="1:32" ht="16.5" hidden="1" thickBot="1" x14ac:dyDescent="0.3">
      <c r="A176" s="7">
        <v>174</v>
      </c>
      <c r="B176" s="21" t="s">
        <v>448</v>
      </c>
      <c r="C176" s="31"/>
      <c r="D176" s="8" t="s">
        <v>1189</v>
      </c>
      <c r="E176" s="28">
        <v>0</v>
      </c>
      <c r="F176" s="27"/>
      <c r="G176" s="27"/>
      <c r="H176" s="26"/>
      <c r="I176" s="27"/>
      <c r="J176" s="27"/>
      <c r="K176" s="21" t="s">
        <v>899</v>
      </c>
      <c r="L176" s="77"/>
      <c r="M176" s="8">
        <v>2</v>
      </c>
      <c r="N176" s="8">
        <v>0</v>
      </c>
      <c r="O176" s="8"/>
      <c r="P176" s="8">
        <f t="shared" si="27"/>
        <v>0</v>
      </c>
      <c r="Q176" s="8"/>
      <c r="R176" s="8">
        <f t="shared" si="19"/>
        <v>0</v>
      </c>
      <c r="S176" s="8">
        <f t="shared" si="20"/>
        <v>0</v>
      </c>
      <c r="T176" s="8">
        <v>0</v>
      </c>
      <c r="U176" s="8">
        <v>0</v>
      </c>
      <c r="V176" s="8">
        <f>M176*J176*275</f>
        <v>0</v>
      </c>
      <c r="W176" s="8">
        <f t="shared" si="21"/>
        <v>0</v>
      </c>
      <c r="X176" s="8">
        <f>S176*2*275*J176</f>
        <v>0</v>
      </c>
      <c r="Y176" s="9">
        <f t="shared" si="22"/>
        <v>0</v>
      </c>
      <c r="Z176" s="9">
        <f t="shared" si="23"/>
        <v>0</v>
      </c>
      <c r="AA176" s="9">
        <f t="shared" si="24"/>
        <v>0</v>
      </c>
      <c r="AB176" s="89">
        <f t="shared" si="25"/>
        <v>0</v>
      </c>
      <c r="AC176" s="9">
        <f t="shared" si="26"/>
        <v>0</v>
      </c>
      <c r="AD176" s="89">
        <v>0</v>
      </c>
      <c r="AE176" s="9"/>
      <c r="AF176" s="91"/>
    </row>
    <row r="177" spans="1:32" ht="16.5" hidden="1" thickBot="1" x14ac:dyDescent="0.3">
      <c r="A177" s="7">
        <v>175</v>
      </c>
      <c r="B177" s="21" t="s">
        <v>449</v>
      </c>
      <c r="C177" s="31"/>
      <c r="D177" s="8" t="s">
        <v>1190</v>
      </c>
      <c r="E177" s="28">
        <v>0</v>
      </c>
      <c r="F177" s="27"/>
      <c r="G177" s="27"/>
      <c r="H177" s="26"/>
      <c r="I177" s="27"/>
      <c r="J177" s="27"/>
      <c r="K177" s="21" t="s">
        <v>900</v>
      </c>
      <c r="L177" s="77"/>
      <c r="M177" s="8">
        <v>0.25</v>
      </c>
      <c r="N177" s="8">
        <v>0</v>
      </c>
      <c r="O177" s="8"/>
      <c r="P177" s="8">
        <f t="shared" si="27"/>
        <v>0</v>
      </c>
      <c r="Q177" s="8"/>
      <c r="R177" s="8">
        <f t="shared" si="19"/>
        <v>0</v>
      </c>
      <c r="S177" s="8">
        <f t="shared" si="20"/>
        <v>0</v>
      </c>
      <c r="T177" s="8">
        <v>0</v>
      </c>
      <c r="U177" s="8">
        <v>0</v>
      </c>
      <c r="V177" s="8">
        <f>M177*J177*275</f>
        <v>0</v>
      </c>
      <c r="W177" s="8">
        <f t="shared" si="21"/>
        <v>0</v>
      </c>
      <c r="X177" s="8">
        <f>S177*2*275*J177</f>
        <v>0</v>
      </c>
      <c r="Y177" s="9">
        <f t="shared" si="22"/>
        <v>0</v>
      </c>
      <c r="Z177" s="9">
        <f t="shared" si="23"/>
        <v>0</v>
      </c>
      <c r="AA177" s="9">
        <f t="shared" si="24"/>
        <v>0</v>
      </c>
      <c r="AB177" s="89">
        <f t="shared" si="25"/>
        <v>0</v>
      </c>
      <c r="AC177" s="9">
        <f t="shared" si="26"/>
        <v>0</v>
      </c>
      <c r="AD177" s="89">
        <v>0</v>
      </c>
      <c r="AE177" s="9"/>
      <c r="AF177" s="91"/>
    </row>
    <row r="178" spans="1:32" ht="16.5" hidden="1" thickBot="1" x14ac:dyDescent="0.3">
      <c r="A178" s="7">
        <v>176</v>
      </c>
      <c r="B178" s="21" t="s">
        <v>450</v>
      </c>
      <c r="C178" s="31"/>
      <c r="D178" s="8" t="s">
        <v>1191</v>
      </c>
      <c r="E178" s="28">
        <v>0</v>
      </c>
      <c r="F178" s="27"/>
      <c r="G178" s="27"/>
      <c r="H178" s="26"/>
      <c r="I178" s="27"/>
      <c r="J178" s="27"/>
      <c r="K178" s="21" t="s">
        <v>901</v>
      </c>
      <c r="L178" s="77"/>
      <c r="M178" s="8">
        <v>1</v>
      </c>
      <c r="N178" s="8">
        <v>0</v>
      </c>
      <c r="O178" s="8"/>
      <c r="P178" s="8">
        <f t="shared" si="27"/>
        <v>0</v>
      </c>
      <c r="Q178" s="8"/>
      <c r="R178" s="8">
        <f t="shared" si="19"/>
        <v>0</v>
      </c>
      <c r="S178" s="8">
        <f t="shared" si="20"/>
        <v>0</v>
      </c>
      <c r="T178" s="8">
        <v>0</v>
      </c>
      <c r="U178" s="8">
        <v>-344</v>
      </c>
      <c r="V178" s="8">
        <f>M178*J178*275</f>
        <v>0</v>
      </c>
      <c r="W178" s="8">
        <f t="shared" si="21"/>
        <v>0</v>
      </c>
      <c r="X178" s="8">
        <f>S178*2*275*J178</f>
        <v>0</v>
      </c>
      <c r="Y178" s="9">
        <f t="shared" si="22"/>
        <v>0</v>
      </c>
      <c r="Z178" s="9">
        <f t="shared" si="23"/>
        <v>0</v>
      </c>
      <c r="AA178" s="9">
        <f t="shared" si="24"/>
        <v>0</v>
      </c>
      <c r="AB178" s="89">
        <f t="shared" si="25"/>
        <v>0</v>
      </c>
      <c r="AC178" s="9">
        <f t="shared" si="26"/>
        <v>0</v>
      </c>
      <c r="AD178" s="89">
        <v>0</v>
      </c>
      <c r="AE178" s="9"/>
      <c r="AF178" s="91"/>
    </row>
    <row r="179" spans="1:32" ht="16.5" hidden="1" thickBot="1" x14ac:dyDescent="0.3">
      <c r="A179" s="7">
        <v>177</v>
      </c>
      <c r="B179" s="21" t="s">
        <v>451</v>
      </c>
      <c r="C179" s="31"/>
      <c r="D179" s="8" t="s">
        <v>1189</v>
      </c>
      <c r="E179" s="28">
        <v>0</v>
      </c>
      <c r="F179" s="27"/>
      <c r="G179" s="27"/>
      <c r="H179" s="26"/>
      <c r="I179" s="27"/>
      <c r="J179" s="27"/>
      <c r="K179" s="21" t="s">
        <v>902</v>
      </c>
      <c r="L179" s="77"/>
      <c r="M179" s="8">
        <v>1</v>
      </c>
      <c r="N179" s="8">
        <v>0</v>
      </c>
      <c r="O179" s="8"/>
      <c r="P179" s="8">
        <f t="shared" si="27"/>
        <v>0</v>
      </c>
      <c r="Q179" s="8"/>
      <c r="R179" s="8">
        <f t="shared" si="19"/>
        <v>0</v>
      </c>
      <c r="S179" s="8">
        <f t="shared" si="20"/>
        <v>0</v>
      </c>
      <c r="T179" s="8">
        <v>0</v>
      </c>
      <c r="U179" s="8">
        <v>0</v>
      </c>
      <c r="V179" s="8">
        <f>M179*J179*275</f>
        <v>0</v>
      </c>
      <c r="W179" s="8">
        <f t="shared" si="21"/>
        <v>0</v>
      </c>
      <c r="X179" s="8">
        <f>S179*2*275*J179</f>
        <v>0</v>
      </c>
      <c r="Y179" s="9">
        <f t="shared" si="22"/>
        <v>0</v>
      </c>
      <c r="Z179" s="9">
        <f t="shared" si="23"/>
        <v>0</v>
      </c>
      <c r="AA179" s="9">
        <f t="shared" si="24"/>
        <v>0</v>
      </c>
      <c r="AB179" s="89">
        <f t="shared" si="25"/>
        <v>0</v>
      </c>
      <c r="AC179" s="9">
        <f t="shared" si="26"/>
        <v>0</v>
      </c>
      <c r="AD179" s="89">
        <v>0</v>
      </c>
      <c r="AE179" s="9"/>
      <c r="AF179" s="91"/>
    </row>
    <row r="180" spans="1:32" ht="16.5" hidden="1" thickBot="1" x14ac:dyDescent="0.3">
      <c r="A180" s="7">
        <v>178</v>
      </c>
      <c r="B180" s="22" t="s">
        <v>452</v>
      </c>
      <c r="C180" s="32"/>
      <c r="D180" s="8" t="s">
        <v>1190</v>
      </c>
      <c r="E180" s="28">
        <v>0</v>
      </c>
      <c r="F180" s="27"/>
      <c r="G180" s="27"/>
      <c r="H180" s="26"/>
      <c r="I180" s="27"/>
      <c r="J180" s="27"/>
      <c r="K180" s="22" t="s">
        <v>903</v>
      </c>
      <c r="L180" s="77"/>
      <c r="M180" s="8">
        <v>1</v>
      </c>
      <c r="N180" s="8">
        <v>0</v>
      </c>
      <c r="O180" s="8"/>
      <c r="P180" s="8">
        <f t="shared" si="27"/>
        <v>0</v>
      </c>
      <c r="Q180" s="8"/>
      <c r="R180" s="8">
        <f t="shared" si="19"/>
        <v>0</v>
      </c>
      <c r="S180" s="8">
        <f t="shared" si="20"/>
        <v>0</v>
      </c>
      <c r="T180" s="8">
        <v>0</v>
      </c>
      <c r="U180" s="8">
        <v>0</v>
      </c>
      <c r="V180" s="8">
        <f>M180*J180*275</f>
        <v>0</v>
      </c>
      <c r="W180" s="8">
        <f t="shared" si="21"/>
        <v>0</v>
      </c>
      <c r="X180" s="8">
        <f>S180*2*275*J180</f>
        <v>0</v>
      </c>
      <c r="Y180" s="9">
        <f t="shared" si="22"/>
        <v>0</v>
      </c>
      <c r="Z180" s="9">
        <f t="shared" si="23"/>
        <v>0</v>
      </c>
      <c r="AA180" s="9">
        <f t="shared" si="24"/>
        <v>0</v>
      </c>
      <c r="AB180" s="89">
        <f t="shared" si="25"/>
        <v>0</v>
      </c>
      <c r="AC180" s="9">
        <f t="shared" si="26"/>
        <v>0</v>
      </c>
      <c r="AD180" s="89">
        <v>0</v>
      </c>
      <c r="AE180" s="9"/>
      <c r="AF180" s="91"/>
    </row>
    <row r="181" spans="1:32" ht="16.5" hidden="1" thickBot="1" x14ac:dyDescent="0.3">
      <c r="A181" s="7">
        <v>179</v>
      </c>
      <c r="B181" s="21" t="s">
        <v>453</v>
      </c>
      <c r="C181" s="31"/>
      <c r="D181" s="8" t="s">
        <v>1190</v>
      </c>
      <c r="E181" s="28">
        <v>0</v>
      </c>
      <c r="F181" s="27"/>
      <c r="G181" s="27"/>
      <c r="H181" s="26"/>
      <c r="I181" s="27"/>
      <c r="J181" s="27"/>
      <c r="K181" s="21" t="s">
        <v>904</v>
      </c>
      <c r="L181" s="77"/>
      <c r="M181" s="8">
        <v>1</v>
      </c>
      <c r="N181" s="8">
        <v>0</v>
      </c>
      <c r="O181" s="8"/>
      <c r="P181" s="8">
        <f t="shared" si="27"/>
        <v>0</v>
      </c>
      <c r="Q181" s="8"/>
      <c r="R181" s="8">
        <f t="shared" si="19"/>
        <v>0</v>
      </c>
      <c r="S181" s="8">
        <f t="shared" si="20"/>
        <v>0</v>
      </c>
      <c r="T181" s="8">
        <v>0</v>
      </c>
      <c r="U181" s="8">
        <v>-2422</v>
      </c>
      <c r="V181" s="8">
        <f>M181*J181*275</f>
        <v>0</v>
      </c>
      <c r="W181" s="8">
        <f t="shared" si="21"/>
        <v>0</v>
      </c>
      <c r="X181" s="8">
        <f>S181*2*275*J181</f>
        <v>0</v>
      </c>
      <c r="Y181" s="9">
        <f t="shared" si="22"/>
        <v>0</v>
      </c>
      <c r="Z181" s="9">
        <f t="shared" si="23"/>
        <v>0</v>
      </c>
      <c r="AA181" s="9">
        <f t="shared" si="24"/>
        <v>0</v>
      </c>
      <c r="AB181" s="89">
        <f t="shared" si="25"/>
        <v>0</v>
      </c>
      <c r="AC181" s="9">
        <f t="shared" si="26"/>
        <v>0</v>
      </c>
      <c r="AD181" s="89">
        <v>0</v>
      </c>
      <c r="AE181" s="9"/>
      <c r="AF181" s="91"/>
    </row>
    <row r="182" spans="1:32" ht="16.5" hidden="1" thickBot="1" x14ac:dyDescent="0.3">
      <c r="A182" s="7">
        <v>180</v>
      </c>
      <c r="B182" s="21" t="s">
        <v>454</v>
      </c>
      <c r="C182" s="31"/>
      <c r="D182" s="8" t="s">
        <v>1189</v>
      </c>
      <c r="E182" s="28">
        <v>0</v>
      </c>
      <c r="F182" s="27"/>
      <c r="G182" s="27"/>
      <c r="H182" s="26"/>
      <c r="I182" s="27"/>
      <c r="J182" s="27"/>
      <c r="K182" s="21" t="s">
        <v>905</v>
      </c>
      <c r="L182" s="77"/>
      <c r="M182" s="8">
        <v>2</v>
      </c>
      <c r="N182" s="8">
        <v>0</v>
      </c>
      <c r="O182" s="8"/>
      <c r="P182" s="8">
        <f t="shared" si="27"/>
        <v>0</v>
      </c>
      <c r="Q182" s="8"/>
      <c r="R182" s="8">
        <f t="shared" si="19"/>
        <v>0</v>
      </c>
      <c r="S182" s="8">
        <f t="shared" si="20"/>
        <v>0</v>
      </c>
      <c r="T182" s="8">
        <v>0</v>
      </c>
      <c r="U182" s="8">
        <v>0</v>
      </c>
      <c r="V182" s="8">
        <f>M182*J182*275</f>
        <v>0</v>
      </c>
      <c r="W182" s="8">
        <f t="shared" si="21"/>
        <v>0</v>
      </c>
      <c r="X182" s="8">
        <f>S182*2*275*J182</f>
        <v>0</v>
      </c>
      <c r="Y182" s="9">
        <f t="shared" si="22"/>
        <v>0</v>
      </c>
      <c r="Z182" s="9">
        <f t="shared" si="23"/>
        <v>0</v>
      </c>
      <c r="AA182" s="9">
        <f t="shared" si="24"/>
        <v>0</v>
      </c>
      <c r="AB182" s="89">
        <f t="shared" si="25"/>
        <v>0</v>
      </c>
      <c r="AC182" s="9">
        <f t="shared" si="26"/>
        <v>0</v>
      </c>
      <c r="AD182" s="89">
        <v>0</v>
      </c>
      <c r="AE182" s="9"/>
      <c r="AF182" s="91"/>
    </row>
    <row r="183" spans="1:32" ht="16.5" hidden="1" thickBot="1" x14ac:dyDescent="0.3">
      <c r="A183" s="7">
        <v>181</v>
      </c>
      <c r="B183" s="21" t="s">
        <v>455</v>
      </c>
      <c r="C183" s="31"/>
      <c r="D183" s="8" t="s">
        <v>1189</v>
      </c>
      <c r="E183" s="28">
        <v>0</v>
      </c>
      <c r="F183" s="27"/>
      <c r="G183" s="27"/>
      <c r="H183" s="26"/>
      <c r="I183" s="27"/>
      <c r="J183" s="27"/>
      <c r="K183" s="21" t="s">
        <v>906</v>
      </c>
      <c r="L183" s="77"/>
      <c r="M183" s="8">
        <v>5</v>
      </c>
      <c r="N183" s="8">
        <v>0</v>
      </c>
      <c r="O183" s="8"/>
      <c r="P183" s="8">
        <f t="shared" si="27"/>
        <v>0</v>
      </c>
      <c r="Q183" s="8"/>
      <c r="R183" s="8">
        <f t="shared" si="19"/>
        <v>0</v>
      </c>
      <c r="S183" s="8">
        <f t="shared" si="20"/>
        <v>0</v>
      </c>
      <c r="T183" s="8">
        <v>0</v>
      </c>
      <c r="U183" s="8">
        <v>0</v>
      </c>
      <c r="V183" s="8">
        <f>M183*J183*275</f>
        <v>0</v>
      </c>
      <c r="W183" s="8">
        <f t="shared" si="21"/>
        <v>0</v>
      </c>
      <c r="X183" s="8">
        <f>S183*2*275*J183</f>
        <v>0</v>
      </c>
      <c r="Y183" s="9">
        <f t="shared" si="22"/>
        <v>0</v>
      </c>
      <c r="Z183" s="9">
        <f t="shared" si="23"/>
        <v>0</v>
      </c>
      <c r="AA183" s="9">
        <f t="shared" si="24"/>
        <v>0</v>
      </c>
      <c r="AB183" s="89">
        <f t="shared" si="25"/>
        <v>0</v>
      </c>
      <c r="AC183" s="9">
        <f t="shared" si="26"/>
        <v>0</v>
      </c>
      <c r="AD183" s="89">
        <v>0</v>
      </c>
      <c r="AE183" s="9"/>
      <c r="AF183" s="91"/>
    </row>
    <row r="184" spans="1:32" ht="16.5" hidden="1" thickBot="1" x14ac:dyDescent="0.3">
      <c r="A184" s="7">
        <v>182</v>
      </c>
      <c r="B184" s="21" t="s">
        <v>456</v>
      </c>
      <c r="C184" s="31"/>
      <c r="D184" s="8" t="s">
        <v>1190</v>
      </c>
      <c r="E184" s="28">
        <v>0</v>
      </c>
      <c r="F184" s="27"/>
      <c r="G184" s="27"/>
      <c r="H184" s="26"/>
      <c r="I184" s="27"/>
      <c r="J184" s="27"/>
      <c r="K184" s="21" t="s">
        <v>907</v>
      </c>
      <c r="L184" s="77"/>
      <c r="M184" s="8">
        <v>1</v>
      </c>
      <c r="N184" s="8">
        <v>0</v>
      </c>
      <c r="O184" s="8"/>
      <c r="P184" s="8">
        <f t="shared" si="27"/>
        <v>0</v>
      </c>
      <c r="Q184" s="8"/>
      <c r="R184" s="8">
        <f t="shared" si="19"/>
        <v>0</v>
      </c>
      <c r="S184" s="8">
        <f t="shared" si="20"/>
        <v>0</v>
      </c>
      <c r="T184" s="8">
        <v>0</v>
      </c>
      <c r="U184" s="8">
        <v>0</v>
      </c>
      <c r="V184" s="8">
        <f>M184*J184*275</f>
        <v>0</v>
      </c>
      <c r="W184" s="8">
        <f t="shared" si="21"/>
        <v>0</v>
      </c>
      <c r="X184" s="8">
        <f>S184*2*275*J184</f>
        <v>0</v>
      </c>
      <c r="Y184" s="9">
        <f t="shared" si="22"/>
        <v>0</v>
      </c>
      <c r="Z184" s="9">
        <f t="shared" si="23"/>
        <v>0</v>
      </c>
      <c r="AA184" s="9">
        <f t="shared" si="24"/>
        <v>0</v>
      </c>
      <c r="AB184" s="89">
        <f t="shared" si="25"/>
        <v>0</v>
      </c>
      <c r="AC184" s="9">
        <f t="shared" si="26"/>
        <v>0</v>
      </c>
      <c r="AD184" s="89">
        <v>0</v>
      </c>
      <c r="AE184" s="9"/>
      <c r="AF184" s="91"/>
    </row>
    <row r="185" spans="1:32" ht="16.5" hidden="1" thickBot="1" x14ac:dyDescent="0.3">
      <c r="A185" s="7">
        <v>183</v>
      </c>
      <c r="B185" s="21" t="s">
        <v>457</v>
      </c>
      <c r="C185" s="31"/>
      <c r="D185" s="8" t="s">
        <v>1190</v>
      </c>
      <c r="E185" s="28">
        <v>0</v>
      </c>
      <c r="F185" s="27"/>
      <c r="G185" s="27"/>
      <c r="H185" s="26"/>
      <c r="I185" s="27"/>
      <c r="J185" s="27"/>
      <c r="K185" s="21" t="s">
        <v>908</v>
      </c>
      <c r="L185" s="77"/>
      <c r="M185" s="8">
        <v>1</v>
      </c>
      <c r="N185" s="8">
        <v>0</v>
      </c>
      <c r="O185" s="8"/>
      <c r="P185" s="8">
        <f t="shared" si="27"/>
        <v>0</v>
      </c>
      <c r="Q185" s="8"/>
      <c r="R185" s="8">
        <f t="shared" si="19"/>
        <v>0</v>
      </c>
      <c r="S185" s="8">
        <f t="shared" si="20"/>
        <v>0</v>
      </c>
      <c r="T185" s="8">
        <v>0</v>
      </c>
      <c r="U185" s="8">
        <v>0</v>
      </c>
      <c r="V185" s="8">
        <f>M185*J185*275</f>
        <v>0</v>
      </c>
      <c r="W185" s="8">
        <f t="shared" si="21"/>
        <v>0</v>
      </c>
      <c r="X185" s="8">
        <f>S185*2*275*J185</f>
        <v>0</v>
      </c>
      <c r="Y185" s="9">
        <f t="shared" si="22"/>
        <v>0</v>
      </c>
      <c r="Z185" s="9">
        <f t="shared" si="23"/>
        <v>0</v>
      </c>
      <c r="AA185" s="9">
        <f t="shared" si="24"/>
        <v>0</v>
      </c>
      <c r="AB185" s="89">
        <f t="shared" si="25"/>
        <v>0</v>
      </c>
      <c r="AC185" s="9">
        <f t="shared" si="26"/>
        <v>0</v>
      </c>
      <c r="AD185" s="89">
        <v>0</v>
      </c>
      <c r="AE185" s="9"/>
      <c r="AF185" s="91"/>
    </row>
    <row r="186" spans="1:32" ht="16.5" hidden="1" thickBot="1" x14ac:dyDescent="0.3">
      <c r="A186" s="7">
        <v>184</v>
      </c>
      <c r="B186" s="21" t="s">
        <v>458</v>
      </c>
      <c r="C186" s="31"/>
      <c r="D186" s="8" t="s">
        <v>1190</v>
      </c>
      <c r="E186" s="28">
        <v>0</v>
      </c>
      <c r="F186" s="27"/>
      <c r="G186" s="27"/>
      <c r="H186" s="26"/>
      <c r="I186" s="27"/>
      <c r="J186" s="27"/>
      <c r="K186" s="21" t="s">
        <v>909</v>
      </c>
      <c r="L186" s="77"/>
      <c r="M186" s="8">
        <v>2</v>
      </c>
      <c r="N186" s="8">
        <v>0</v>
      </c>
      <c r="O186" s="8"/>
      <c r="P186" s="8">
        <f t="shared" si="27"/>
        <v>0</v>
      </c>
      <c r="Q186" s="8"/>
      <c r="R186" s="8">
        <f t="shared" si="19"/>
        <v>0</v>
      </c>
      <c r="S186" s="8">
        <f t="shared" si="20"/>
        <v>0</v>
      </c>
      <c r="T186" s="8">
        <v>0</v>
      </c>
      <c r="U186" s="8">
        <v>0</v>
      </c>
      <c r="V186" s="8">
        <f>M186*J186*275</f>
        <v>0</v>
      </c>
      <c r="W186" s="8">
        <f t="shared" si="21"/>
        <v>0</v>
      </c>
      <c r="X186" s="8">
        <f>S186*2*275*J186</f>
        <v>0</v>
      </c>
      <c r="Y186" s="9">
        <f t="shared" si="22"/>
        <v>0</v>
      </c>
      <c r="Z186" s="9">
        <f t="shared" si="23"/>
        <v>0</v>
      </c>
      <c r="AA186" s="9">
        <f t="shared" si="24"/>
        <v>0</v>
      </c>
      <c r="AB186" s="89">
        <f t="shared" si="25"/>
        <v>0</v>
      </c>
      <c r="AC186" s="9">
        <f t="shared" si="26"/>
        <v>0</v>
      </c>
      <c r="AD186" s="89">
        <v>0</v>
      </c>
      <c r="AE186" s="9"/>
      <c r="AF186" s="91"/>
    </row>
    <row r="187" spans="1:32" ht="16.5" hidden="1" thickBot="1" x14ac:dyDescent="0.3">
      <c r="A187" s="7">
        <v>185</v>
      </c>
      <c r="B187" s="21" t="s">
        <v>459</v>
      </c>
      <c r="C187" s="31"/>
      <c r="D187" s="8" t="s">
        <v>1189</v>
      </c>
      <c r="E187" s="28">
        <v>0</v>
      </c>
      <c r="F187" s="27"/>
      <c r="G187" s="27"/>
      <c r="H187" s="26"/>
      <c r="I187" s="27"/>
      <c r="J187" s="27"/>
      <c r="K187" s="21" t="s">
        <v>780</v>
      </c>
      <c r="L187" s="77"/>
      <c r="M187" s="8">
        <v>1</v>
      </c>
      <c r="N187" s="8">
        <v>0</v>
      </c>
      <c r="O187" s="8"/>
      <c r="P187" s="8">
        <f t="shared" si="27"/>
        <v>0</v>
      </c>
      <c r="Q187" s="8"/>
      <c r="R187" s="8">
        <f t="shared" si="19"/>
        <v>0</v>
      </c>
      <c r="S187" s="8">
        <f t="shared" si="20"/>
        <v>0</v>
      </c>
      <c r="T187" s="8">
        <v>0</v>
      </c>
      <c r="U187" s="8">
        <v>0</v>
      </c>
      <c r="V187" s="8">
        <f>M187*J187*275</f>
        <v>0</v>
      </c>
      <c r="W187" s="8">
        <f t="shared" si="21"/>
        <v>0</v>
      </c>
      <c r="X187" s="8">
        <f>S187*2*275*J187</f>
        <v>0</v>
      </c>
      <c r="Y187" s="9">
        <f t="shared" si="22"/>
        <v>0</v>
      </c>
      <c r="Z187" s="9">
        <f t="shared" si="23"/>
        <v>0</v>
      </c>
      <c r="AA187" s="9">
        <f t="shared" si="24"/>
        <v>0</v>
      </c>
      <c r="AB187" s="89">
        <f t="shared" si="25"/>
        <v>0</v>
      </c>
      <c r="AC187" s="9">
        <f t="shared" si="26"/>
        <v>0</v>
      </c>
      <c r="AD187" s="89">
        <v>0</v>
      </c>
      <c r="AE187" s="9"/>
      <c r="AF187" s="91"/>
    </row>
    <row r="188" spans="1:32" ht="16.5" hidden="1" thickBot="1" x14ac:dyDescent="0.3">
      <c r="A188" s="7">
        <v>186</v>
      </c>
      <c r="B188" s="21" t="s">
        <v>460</v>
      </c>
      <c r="C188" s="31"/>
      <c r="D188" s="8" t="s">
        <v>1190</v>
      </c>
      <c r="E188" s="28">
        <v>0</v>
      </c>
      <c r="F188" s="27"/>
      <c r="G188" s="27"/>
      <c r="H188" s="26"/>
      <c r="I188" s="27"/>
      <c r="J188" s="27"/>
      <c r="K188" s="21" t="s">
        <v>910</v>
      </c>
      <c r="L188" s="77"/>
      <c r="M188" s="8">
        <v>1</v>
      </c>
      <c r="N188" s="8">
        <v>0</v>
      </c>
      <c r="O188" s="8"/>
      <c r="P188" s="8">
        <f t="shared" si="27"/>
        <v>0</v>
      </c>
      <c r="Q188" s="8"/>
      <c r="R188" s="8">
        <f t="shared" si="19"/>
        <v>0</v>
      </c>
      <c r="S188" s="8">
        <f t="shared" si="20"/>
        <v>0</v>
      </c>
      <c r="T188" s="8">
        <v>0</v>
      </c>
      <c r="U188" s="8">
        <v>0</v>
      </c>
      <c r="V188" s="8">
        <f>M188*J188*275</f>
        <v>0</v>
      </c>
      <c r="W188" s="8">
        <f t="shared" si="21"/>
        <v>0</v>
      </c>
      <c r="X188" s="8">
        <f>S188*2*275*J188</f>
        <v>0</v>
      </c>
      <c r="Y188" s="9">
        <f t="shared" si="22"/>
        <v>0</v>
      </c>
      <c r="Z188" s="9">
        <f t="shared" si="23"/>
        <v>0</v>
      </c>
      <c r="AA188" s="9">
        <f t="shared" si="24"/>
        <v>0</v>
      </c>
      <c r="AB188" s="89">
        <f t="shared" si="25"/>
        <v>0</v>
      </c>
      <c r="AC188" s="9">
        <f t="shared" si="26"/>
        <v>0</v>
      </c>
      <c r="AD188" s="89">
        <v>0</v>
      </c>
      <c r="AE188" s="9"/>
      <c r="AF188" s="91"/>
    </row>
    <row r="189" spans="1:32" ht="16.5" hidden="1" thickBot="1" x14ac:dyDescent="0.3">
      <c r="A189" s="7">
        <v>187</v>
      </c>
      <c r="B189" s="21" t="s">
        <v>461</v>
      </c>
      <c r="C189" s="31"/>
      <c r="D189" s="8" t="s">
        <v>1189</v>
      </c>
      <c r="E189" s="28">
        <v>0</v>
      </c>
      <c r="F189" s="27"/>
      <c r="G189" s="27"/>
      <c r="H189" s="26"/>
      <c r="I189" s="27"/>
      <c r="J189" s="27"/>
      <c r="K189" s="21" t="s">
        <v>911</v>
      </c>
      <c r="L189" s="77"/>
      <c r="M189" s="8">
        <v>2</v>
      </c>
      <c r="N189" s="8">
        <v>0</v>
      </c>
      <c r="O189" s="8"/>
      <c r="P189" s="8">
        <f t="shared" si="27"/>
        <v>0</v>
      </c>
      <c r="Q189" s="8"/>
      <c r="R189" s="8">
        <f t="shared" si="19"/>
        <v>0</v>
      </c>
      <c r="S189" s="8">
        <f t="shared" si="20"/>
        <v>0</v>
      </c>
      <c r="T189" s="8">
        <v>0</v>
      </c>
      <c r="U189" s="8">
        <v>0</v>
      </c>
      <c r="V189" s="8">
        <f>M189*J189*275</f>
        <v>0</v>
      </c>
      <c r="W189" s="8">
        <f t="shared" si="21"/>
        <v>0</v>
      </c>
      <c r="X189" s="8">
        <f>S189*2*275*J189</f>
        <v>0</v>
      </c>
      <c r="Y189" s="9">
        <f t="shared" si="22"/>
        <v>0</v>
      </c>
      <c r="Z189" s="9">
        <f t="shared" si="23"/>
        <v>0</v>
      </c>
      <c r="AA189" s="9">
        <f t="shared" si="24"/>
        <v>0</v>
      </c>
      <c r="AB189" s="89">
        <f t="shared" si="25"/>
        <v>0</v>
      </c>
      <c r="AC189" s="9">
        <f t="shared" si="26"/>
        <v>0</v>
      </c>
      <c r="AD189" s="89">
        <v>0</v>
      </c>
      <c r="AE189" s="9"/>
      <c r="AF189" s="91"/>
    </row>
    <row r="190" spans="1:32" ht="16.5" hidden="1" thickBot="1" x14ac:dyDescent="0.3">
      <c r="A190" s="7">
        <v>188</v>
      </c>
      <c r="B190" s="21" t="s">
        <v>462</v>
      </c>
      <c r="C190" s="31"/>
      <c r="D190" s="8" t="s">
        <v>1189</v>
      </c>
      <c r="E190" s="28">
        <v>0</v>
      </c>
      <c r="F190" s="27"/>
      <c r="G190" s="27"/>
      <c r="H190" s="26"/>
      <c r="I190" s="27"/>
      <c r="J190" s="27"/>
      <c r="K190" s="21" t="s">
        <v>912</v>
      </c>
      <c r="L190" s="77"/>
      <c r="M190" s="8">
        <v>1</v>
      </c>
      <c r="N190" s="8">
        <v>0</v>
      </c>
      <c r="O190" s="8"/>
      <c r="P190" s="8">
        <f t="shared" si="27"/>
        <v>0</v>
      </c>
      <c r="Q190" s="8"/>
      <c r="R190" s="8">
        <f t="shared" si="19"/>
        <v>0</v>
      </c>
      <c r="S190" s="8">
        <f t="shared" si="20"/>
        <v>0</v>
      </c>
      <c r="T190" s="8">
        <v>0</v>
      </c>
      <c r="U190" s="8">
        <v>0</v>
      </c>
      <c r="V190" s="8">
        <f>M190*J190*275</f>
        <v>0</v>
      </c>
      <c r="W190" s="8">
        <f t="shared" si="21"/>
        <v>0</v>
      </c>
      <c r="X190" s="8">
        <f>S190*2*275*J190</f>
        <v>0</v>
      </c>
      <c r="Y190" s="9">
        <f t="shared" si="22"/>
        <v>0</v>
      </c>
      <c r="Z190" s="9">
        <f t="shared" si="23"/>
        <v>0</v>
      </c>
      <c r="AA190" s="9">
        <f t="shared" si="24"/>
        <v>0</v>
      </c>
      <c r="AB190" s="89">
        <f t="shared" si="25"/>
        <v>0</v>
      </c>
      <c r="AC190" s="9">
        <f t="shared" si="26"/>
        <v>0</v>
      </c>
      <c r="AD190" s="89">
        <v>0</v>
      </c>
      <c r="AE190" s="9"/>
      <c r="AF190" s="91"/>
    </row>
    <row r="191" spans="1:32" ht="16.5" hidden="1" thickBot="1" x14ac:dyDescent="0.3">
      <c r="A191" s="7">
        <v>189</v>
      </c>
      <c r="B191" s="22" t="s">
        <v>463</v>
      </c>
      <c r="C191" s="32"/>
      <c r="D191" s="8" t="s">
        <v>1190</v>
      </c>
      <c r="E191" s="28">
        <v>0</v>
      </c>
      <c r="F191" s="27"/>
      <c r="G191" s="27"/>
      <c r="H191" s="26"/>
      <c r="I191" s="27"/>
      <c r="J191" s="27"/>
      <c r="K191" s="22" t="s">
        <v>913</v>
      </c>
      <c r="L191" s="77"/>
      <c r="M191" s="8">
        <v>1</v>
      </c>
      <c r="N191" s="8">
        <v>0</v>
      </c>
      <c r="O191" s="8"/>
      <c r="P191" s="8">
        <f t="shared" si="27"/>
        <v>0</v>
      </c>
      <c r="Q191" s="8"/>
      <c r="R191" s="8">
        <f t="shared" si="19"/>
        <v>0</v>
      </c>
      <c r="S191" s="8">
        <f t="shared" si="20"/>
        <v>0</v>
      </c>
      <c r="T191" s="8">
        <v>0</v>
      </c>
      <c r="U191" s="8">
        <v>0</v>
      </c>
      <c r="V191" s="8">
        <f>M191*J191*275</f>
        <v>0</v>
      </c>
      <c r="W191" s="8">
        <f t="shared" si="21"/>
        <v>0</v>
      </c>
      <c r="X191" s="8">
        <f>S191*2*275*J191</f>
        <v>0</v>
      </c>
      <c r="Y191" s="9">
        <f t="shared" si="22"/>
        <v>0</v>
      </c>
      <c r="Z191" s="9">
        <f t="shared" si="23"/>
        <v>0</v>
      </c>
      <c r="AA191" s="9">
        <f t="shared" si="24"/>
        <v>0</v>
      </c>
      <c r="AB191" s="89">
        <f t="shared" si="25"/>
        <v>0</v>
      </c>
      <c r="AC191" s="9">
        <f t="shared" si="26"/>
        <v>0</v>
      </c>
      <c r="AD191" s="89">
        <v>0</v>
      </c>
      <c r="AE191" s="9"/>
      <c r="AF191" s="91"/>
    </row>
    <row r="192" spans="1:32" ht="16.5" hidden="1" thickBot="1" x14ac:dyDescent="0.3">
      <c r="A192" s="7">
        <v>190</v>
      </c>
      <c r="B192" s="21" t="s">
        <v>464</v>
      </c>
      <c r="C192" s="31"/>
      <c r="D192" s="8" t="s">
        <v>1190</v>
      </c>
      <c r="E192" s="28">
        <v>0</v>
      </c>
      <c r="F192" s="27"/>
      <c r="G192" s="27"/>
      <c r="H192" s="26"/>
      <c r="I192" s="27"/>
      <c r="J192" s="27"/>
      <c r="K192" s="21" t="s">
        <v>914</v>
      </c>
      <c r="L192" s="77"/>
      <c r="M192" s="8">
        <v>1</v>
      </c>
      <c r="N192" s="8">
        <v>0</v>
      </c>
      <c r="O192" s="8"/>
      <c r="P192" s="8">
        <f t="shared" si="27"/>
        <v>0</v>
      </c>
      <c r="Q192" s="8"/>
      <c r="R192" s="8">
        <f t="shared" si="19"/>
        <v>0</v>
      </c>
      <c r="S192" s="8">
        <f t="shared" si="20"/>
        <v>0</v>
      </c>
      <c r="T192" s="8">
        <v>0</v>
      </c>
      <c r="U192" s="8">
        <v>-1251</v>
      </c>
      <c r="V192" s="8">
        <f>M192*J192*275</f>
        <v>0</v>
      </c>
      <c r="W192" s="8">
        <f t="shared" si="21"/>
        <v>0</v>
      </c>
      <c r="X192" s="8">
        <f>S192*2*275*J192</f>
        <v>0</v>
      </c>
      <c r="Y192" s="9">
        <f t="shared" si="22"/>
        <v>0</v>
      </c>
      <c r="Z192" s="9">
        <f t="shared" si="23"/>
        <v>0</v>
      </c>
      <c r="AA192" s="9">
        <f t="shared" si="24"/>
        <v>0</v>
      </c>
      <c r="AB192" s="89">
        <f t="shared" si="25"/>
        <v>0</v>
      </c>
      <c r="AC192" s="9">
        <f t="shared" si="26"/>
        <v>0</v>
      </c>
      <c r="AD192" s="89">
        <v>0</v>
      </c>
      <c r="AE192" s="9"/>
      <c r="AF192" s="91"/>
    </row>
    <row r="193" spans="1:32" ht="16.5" hidden="1" thickBot="1" x14ac:dyDescent="0.3">
      <c r="A193" s="7">
        <v>191</v>
      </c>
      <c r="B193" s="21" t="s">
        <v>465</v>
      </c>
      <c r="C193" s="31"/>
      <c r="D193" s="8" t="s">
        <v>1189</v>
      </c>
      <c r="E193" s="28">
        <v>0</v>
      </c>
      <c r="F193" s="27"/>
      <c r="G193" s="27"/>
      <c r="H193" s="26"/>
      <c r="I193" s="27"/>
      <c r="J193" s="27"/>
      <c r="K193" s="21" t="s">
        <v>915</v>
      </c>
      <c r="L193" s="77"/>
      <c r="M193" s="8">
        <v>1</v>
      </c>
      <c r="N193" s="8">
        <v>0</v>
      </c>
      <c r="O193" s="8"/>
      <c r="P193" s="8">
        <f t="shared" si="27"/>
        <v>0</v>
      </c>
      <c r="Q193" s="8"/>
      <c r="R193" s="8">
        <f t="shared" si="19"/>
        <v>0</v>
      </c>
      <c r="S193" s="8">
        <f t="shared" si="20"/>
        <v>0</v>
      </c>
      <c r="T193" s="8">
        <v>0</v>
      </c>
      <c r="U193" s="8">
        <v>0</v>
      </c>
      <c r="V193" s="8">
        <f>M193*J193*275</f>
        <v>0</v>
      </c>
      <c r="W193" s="8">
        <f t="shared" si="21"/>
        <v>0</v>
      </c>
      <c r="X193" s="8">
        <f>S193*2*275*J193</f>
        <v>0</v>
      </c>
      <c r="Y193" s="9">
        <f t="shared" si="22"/>
        <v>0</v>
      </c>
      <c r="Z193" s="9">
        <f t="shared" si="23"/>
        <v>0</v>
      </c>
      <c r="AA193" s="9">
        <f t="shared" si="24"/>
        <v>0</v>
      </c>
      <c r="AB193" s="89">
        <f t="shared" si="25"/>
        <v>0</v>
      </c>
      <c r="AC193" s="9">
        <f t="shared" si="26"/>
        <v>0</v>
      </c>
      <c r="AD193" s="89">
        <v>0</v>
      </c>
      <c r="AE193" s="9"/>
      <c r="AF193" s="91"/>
    </row>
    <row r="194" spans="1:32" ht="16.5" hidden="1" thickBot="1" x14ac:dyDescent="0.3">
      <c r="A194" s="7">
        <v>192</v>
      </c>
      <c r="B194" s="22" t="s">
        <v>466</v>
      </c>
      <c r="C194" s="32"/>
      <c r="D194" s="8" t="s">
        <v>1190</v>
      </c>
      <c r="E194" s="28">
        <v>0</v>
      </c>
      <c r="F194" s="27"/>
      <c r="G194" s="27"/>
      <c r="H194" s="26"/>
      <c r="I194" s="27"/>
      <c r="J194" s="27"/>
      <c r="K194" s="22" t="s">
        <v>800</v>
      </c>
      <c r="L194" s="77"/>
      <c r="M194" s="8">
        <v>1</v>
      </c>
      <c r="N194" s="8">
        <v>0</v>
      </c>
      <c r="O194" s="8"/>
      <c r="P194" s="8">
        <f t="shared" si="27"/>
        <v>0</v>
      </c>
      <c r="Q194" s="8"/>
      <c r="R194" s="8">
        <f t="shared" si="19"/>
        <v>0</v>
      </c>
      <c r="S194" s="8">
        <f t="shared" si="20"/>
        <v>0</v>
      </c>
      <c r="T194" s="8">
        <v>0</v>
      </c>
      <c r="U194" s="8">
        <v>0</v>
      </c>
      <c r="V194" s="8">
        <f>M194*J194*275</f>
        <v>0</v>
      </c>
      <c r="W194" s="8">
        <f t="shared" si="21"/>
        <v>0</v>
      </c>
      <c r="X194" s="8">
        <f>S194*2*275*J194</f>
        <v>0</v>
      </c>
      <c r="Y194" s="9">
        <f t="shared" si="22"/>
        <v>0</v>
      </c>
      <c r="Z194" s="9">
        <f t="shared" si="23"/>
        <v>0</v>
      </c>
      <c r="AA194" s="9">
        <f t="shared" si="24"/>
        <v>0</v>
      </c>
      <c r="AB194" s="89">
        <f t="shared" si="25"/>
        <v>0</v>
      </c>
      <c r="AC194" s="9">
        <f t="shared" si="26"/>
        <v>0</v>
      </c>
      <c r="AD194" s="89">
        <v>0</v>
      </c>
      <c r="AE194" s="9"/>
      <c r="AF194" s="91"/>
    </row>
    <row r="195" spans="1:32" ht="16.5" hidden="1" thickBot="1" x14ac:dyDescent="0.3">
      <c r="A195" s="7">
        <v>193</v>
      </c>
      <c r="B195" s="22" t="s">
        <v>467</v>
      </c>
      <c r="C195" s="32"/>
      <c r="D195" s="8" t="s">
        <v>1190</v>
      </c>
      <c r="E195" s="28">
        <v>0</v>
      </c>
      <c r="F195" s="27"/>
      <c r="G195" s="27"/>
      <c r="H195" s="26"/>
      <c r="I195" s="27"/>
      <c r="J195" s="27"/>
      <c r="K195" s="22" t="s">
        <v>916</v>
      </c>
      <c r="L195" s="77"/>
      <c r="M195" s="8">
        <v>1</v>
      </c>
      <c r="N195" s="8">
        <v>0</v>
      </c>
      <c r="O195" s="8"/>
      <c r="P195" s="8">
        <f t="shared" si="27"/>
        <v>0</v>
      </c>
      <c r="Q195" s="8"/>
      <c r="R195" s="8">
        <f t="shared" si="19"/>
        <v>0</v>
      </c>
      <c r="S195" s="8">
        <f t="shared" si="20"/>
        <v>0</v>
      </c>
      <c r="T195" s="8">
        <v>0</v>
      </c>
      <c r="U195" s="8">
        <v>0</v>
      </c>
      <c r="V195" s="8">
        <f>M195*J195*275</f>
        <v>0</v>
      </c>
      <c r="W195" s="8">
        <f t="shared" si="21"/>
        <v>0</v>
      </c>
      <c r="X195" s="8">
        <f>S195*2*275*J195</f>
        <v>0</v>
      </c>
      <c r="Y195" s="9">
        <f t="shared" si="22"/>
        <v>0</v>
      </c>
      <c r="Z195" s="9">
        <f t="shared" si="23"/>
        <v>0</v>
      </c>
      <c r="AA195" s="9">
        <f t="shared" si="24"/>
        <v>0</v>
      </c>
      <c r="AB195" s="89">
        <f t="shared" si="25"/>
        <v>0</v>
      </c>
      <c r="AC195" s="9">
        <f t="shared" si="26"/>
        <v>0</v>
      </c>
      <c r="AD195" s="89">
        <v>0</v>
      </c>
      <c r="AE195" s="9"/>
      <c r="AF195" s="91"/>
    </row>
    <row r="196" spans="1:32" ht="16.5" hidden="1" thickBot="1" x14ac:dyDescent="0.3">
      <c r="A196" s="7">
        <v>194</v>
      </c>
      <c r="B196" s="21" t="s">
        <v>468</v>
      </c>
      <c r="C196" s="31"/>
      <c r="D196" s="8" t="s">
        <v>1190</v>
      </c>
      <c r="E196" s="28">
        <v>0</v>
      </c>
      <c r="F196" s="27"/>
      <c r="G196" s="27"/>
      <c r="H196" s="26"/>
      <c r="I196" s="27"/>
      <c r="J196" s="27"/>
      <c r="K196" s="21" t="s">
        <v>917</v>
      </c>
      <c r="L196" s="77"/>
      <c r="M196" s="8">
        <v>2</v>
      </c>
      <c r="N196" s="8">
        <v>0</v>
      </c>
      <c r="O196" s="8"/>
      <c r="P196" s="8">
        <f t="shared" si="27"/>
        <v>0</v>
      </c>
      <c r="Q196" s="8"/>
      <c r="R196" s="8">
        <f t="shared" ref="R196:R259" si="28">MROUND(Q196,0.25)</f>
        <v>0</v>
      </c>
      <c r="S196" s="8">
        <f t="shared" ref="S196:S259" si="29">IF(R196&gt;M196,R196-M196,0)</f>
        <v>0</v>
      </c>
      <c r="T196" s="8">
        <v>0</v>
      </c>
      <c r="U196" s="8">
        <v>-3125</v>
      </c>
      <c r="V196" s="8">
        <f>M196*J196*275</f>
        <v>0</v>
      </c>
      <c r="W196" s="8">
        <f t="shared" ref="W196:W259" si="30">+P196*11.2</f>
        <v>0</v>
      </c>
      <c r="X196" s="8">
        <f>S196*2*275*J196</f>
        <v>0</v>
      </c>
      <c r="Y196" s="9">
        <f t="shared" ref="Y196:Y259" si="31">P196*0.53</f>
        <v>0</v>
      </c>
      <c r="Z196" s="9">
        <f t="shared" ref="Z196:Z259" si="32">W196*9%</f>
        <v>0</v>
      </c>
      <c r="AA196" s="9">
        <f t="shared" ref="AA196:AA259" si="33">+Z196+Y196+X196+V196</f>
        <v>0</v>
      </c>
      <c r="AB196" s="89">
        <f t="shared" ref="AB196:AB259" si="34">W196+Y196+Z196</f>
        <v>0</v>
      </c>
      <c r="AC196" s="9">
        <f t="shared" ref="AC196:AC259" si="35">V196</f>
        <v>0</v>
      </c>
      <c r="AD196" s="89">
        <v>0</v>
      </c>
      <c r="AE196" s="9"/>
      <c r="AF196" s="91"/>
    </row>
    <row r="197" spans="1:32" ht="16.5" hidden="1" thickBot="1" x14ac:dyDescent="0.3">
      <c r="A197" s="7">
        <v>195</v>
      </c>
      <c r="B197" s="21" t="s">
        <v>469</v>
      </c>
      <c r="C197" s="31"/>
      <c r="D197" s="8" t="s">
        <v>1191</v>
      </c>
      <c r="E197" s="28">
        <v>0</v>
      </c>
      <c r="F197" s="27"/>
      <c r="G197" s="27"/>
      <c r="H197" s="26"/>
      <c r="I197" s="27"/>
      <c r="J197" s="27"/>
      <c r="K197" s="21" t="s">
        <v>918</v>
      </c>
      <c r="L197" s="77"/>
      <c r="M197" s="8">
        <v>2</v>
      </c>
      <c r="N197" s="8">
        <v>0</v>
      </c>
      <c r="O197" s="8"/>
      <c r="P197" s="8">
        <f t="shared" si="27"/>
        <v>0</v>
      </c>
      <c r="Q197" s="8"/>
      <c r="R197" s="8">
        <f t="shared" si="28"/>
        <v>0</v>
      </c>
      <c r="S197" s="8">
        <f t="shared" si="29"/>
        <v>0</v>
      </c>
      <c r="T197" s="8">
        <v>0</v>
      </c>
      <c r="U197" s="8">
        <v>0</v>
      </c>
      <c r="V197" s="8">
        <f>M197*J197*275</f>
        <v>0</v>
      </c>
      <c r="W197" s="8">
        <f t="shared" si="30"/>
        <v>0</v>
      </c>
      <c r="X197" s="8">
        <f>S197*2*275*J197</f>
        <v>0</v>
      </c>
      <c r="Y197" s="9">
        <f t="shared" si="31"/>
        <v>0</v>
      </c>
      <c r="Z197" s="9">
        <f t="shared" si="32"/>
        <v>0</v>
      </c>
      <c r="AA197" s="9">
        <f t="shared" si="33"/>
        <v>0</v>
      </c>
      <c r="AB197" s="89">
        <f t="shared" si="34"/>
        <v>0</v>
      </c>
      <c r="AC197" s="9">
        <f t="shared" si="35"/>
        <v>0</v>
      </c>
      <c r="AD197" s="89">
        <v>0</v>
      </c>
      <c r="AE197" s="9"/>
      <c r="AF197" s="91"/>
    </row>
    <row r="198" spans="1:32" ht="16.5" hidden="1" thickBot="1" x14ac:dyDescent="0.3">
      <c r="A198" s="7">
        <v>196</v>
      </c>
      <c r="B198" s="21" t="s">
        <v>470</v>
      </c>
      <c r="C198" s="31"/>
      <c r="D198" s="8" t="s">
        <v>1189</v>
      </c>
      <c r="E198" s="28">
        <v>0</v>
      </c>
      <c r="F198" s="27"/>
      <c r="G198" s="27"/>
      <c r="H198" s="26"/>
      <c r="I198" s="27"/>
      <c r="J198" s="27"/>
      <c r="K198" s="21" t="s">
        <v>919</v>
      </c>
      <c r="L198" s="77"/>
      <c r="M198" s="8">
        <v>2</v>
      </c>
      <c r="N198" s="8">
        <v>0</v>
      </c>
      <c r="O198" s="8"/>
      <c r="P198" s="8">
        <f t="shared" ref="P198:P261" si="36">O198-N198</f>
        <v>0</v>
      </c>
      <c r="Q198" s="8"/>
      <c r="R198" s="8">
        <f t="shared" si="28"/>
        <v>0</v>
      </c>
      <c r="S198" s="8">
        <f t="shared" si="29"/>
        <v>0</v>
      </c>
      <c r="T198" s="8">
        <v>0</v>
      </c>
      <c r="U198" s="8">
        <v>0</v>
      </c>
      <c r="V198" s="8">
        <f>M198*J198*275</f>
        <v>0</v>
      </c>
      <c r="W198" s="8">
        <f t="shared" si="30"/>
        <v>0</v>
      </c>
      <c r="X198" s="8">
        <f>S198*2*275*J198</f>
        <v>0</v>
      </c>
      <c r="Y198" s="9">
        <f t="shared" si="31"/>
        <v>0</v>
      </c>
      <c r="Z198" s="9">
        <f t="shared" si="32"/>
        <v>0</v>
      </c>
      <c r="AA198" s="9">
        <f t="shared" si="33"/>
        <v>0</v>
      </c>
      <c r="AB198" s="89">
        <f t="shared" si="34"/>
        <v>0</v>
      </c>
      <c r="AC198" s="9">
        <f t="shared" si="35"/>
        <v>0</v>
      </c>
      <c r="AD198" s="89">
        <v>0</v>
      </c>
      <c r="AE198" s="9"/>
      <c r="AF198" s="91"/>
    </row>
    <row r="199" spans="1:32" ht="16.5" hidden="1" thickBot="1" x14ac:dyDescent="0.3">
      <c r="A199" s="7">
        <v>197</v>
      </c>
      <c r="B199" s="21" t="s">
        <v>471</v>
      </c>
      <c r="C199" s="31"/>
      <c r="D199" s="8" t="s">
        <v>1190</v>
      </c>
      <c r="E199" s="28">
        <v>0</v>
      </c>
      <c r="F199" s="27"/>
      <c r="G199" s="27"/>
      <c r="H199" s="26"/>
      <c r="I199" s="27"/>
      <c r="J199" s="27"/>
      <c r="K199" s="21" t="s">
        <v>920</v>
      </c>
      <c r="L199" s="77"/>
      <c r="M199" s="8">
        <v>2</v>
      </c>
      <c r="N199" s="8">
        <v>0</v>
      </c>
      <c r="O199" s="8"/>
      <c r="P199" s="8">
        <f t="shared" si="36"/>
        <v>0</v>
      </c>
      <c r="Q199" s="8"/>
      <c r="R199" s="8">
        <f t="shared" si="28"/>
        <v>0</v>
      </c>
      <c r="S199" s="8">
        <f t="shared" si="29"/>
        <v>0</v>
      </c>
      <c r="T199" s="8">
        <v>0</v>
      </c>
      <c r="U199" s="8">
        <v>0</v>
      </c>
      <c r="V199" s="8">
        <f>M199*J199*275</f>
        <v>0</v>
      </c>
      <c r="W199" s="8">
        <f t="shared" si="30"/>
        <v>0</v>
      </c>
      <c r="X199" s="8">
        <f>S199*2*275*J199</f>
        <v>0</v>
      </c>
      <c r="Y199" s="9">
        <f t="shared" si="31"/>
        <v>0</v>
      </c>
      <c r="Z199" s="9">
        <f t="shared" si="32"/>
        <v>0</v>
      </c>
      <c r="AA199" s="9">
        <f t="shared" si="33"/>
        <v>0</v>
      </c>
      <c r="AB199" s="89">
        <f t="shared" si="34"/>
        <v>0</v>
      </c>
      <c r="AC199" s="9">
        <f t="shared" si="35"/>
        <v>0</v>
      </c>
      <c r="AD199" s="89">
        <v>0</v>
      </c>
      <c r="AE199" s="9"/>
      <c r="AF199" s="91"/>
    </row>
    <row r="200" spans="1:32" ht="16.5" hidden="1" thickBot="1" x14ac:dyDescent="0.3">
      <c r="A200" s="7">
        <v>198</v>
      </c>
      <c r="B200" s="21" t="s">
        <v>472</v>
      </c>
      <c r="C200" s="31"/>
      <c r="D200" s="8" t="s">
        <v>1189</v>
      </c>
      <c r="E200" s="28">
        <v>0</v>
      </c>
      <c r="F200" s="27"/>
      <c r="G200" s="27"/>
      <c r="H200" s="26"/>
      <c r="I200" s="27"/>
      <c r="J200" s="27"/>
      <c r="K200" s="21" t="s">
        <v>921</v>
      </c>
      <c r="L200" s="77"/>
      <c r="M200" s="8">
        <v>1</v>
      </c>
      <c r="N200" s="8">
        <v>0</v>
      </c>
      <c r="O200" s="8"/>
      <c r="P200" s="8">
        <f t="shared" si="36"/>
        <v>0</v>
      </c>
      <c r="Q200" s="8"/>
      <c r="R200" s="8">
        <f t="shared" si="28"/>
        <v>0</v>
      </c>
      <c r="S200" s="8">
        <f t="shared" si="29"/>
        <v>0</v>
      </c>
      <c r="T200" s="8">
        <v>0</v>
      </c>
      <c r="U200" s="8">
        <v>0</v>
      </c>
      <c r="V200" s="8">
        <f>M200*J200*275</f>
        <v>0</v>
      </c>
      <c r="W200" s="8">
        <f t="shared" si="30"/>
        <v>0</v>
      </c>
      <c r="X200" s="8">
        <f>S200*2*275*J200</f>
        <v>0</v>
      </c>
      <c r="Y200" s="9">
        <f t="shared" si="31"/>
        <v>0</v>
      </c>
      <c r="Z200" s="9">
        <f t="shared" si="32"/>
        <v>0</v>
      </c>
      <c r="AA200" s="9">
        <f t="shared" si="33"/>
        <v>0</v>
      </c>
      <c r="AB200" s="89">
        <f t="shared" si="34"/>
        <v>0</v>
      </c>
      <c r="AC200" s="9">
        <f t="shared" si="35"/>
        <v>0</v>
      </c>
      <c r="AD200" s="89">
        <v>0</v>
      </c>
      <c r="AE200" s="9"/>
      <c r="AF200" s="91"/>
    </row>
    <row r="201" spans="1:32" ht="16.5" hidden="1" thickBot="1" x14ac:dyDescent="0.3">
      <c r="A201" s="7">
        <v>199</v>
      </c>
      <c r="B201" s="22" t="s">
        <v>473</v>
      </c>
      <c r="C201" s="32"/>
      <c r="D201" s="8" t="s">
        <v>1190</v>
      </c>
      <c r="E201" s="28">
        <v>0</v>
      </c>
      <c r="F201" s="27"/>
      <c r="G201" s="27"/>
      <c r="H201" s="26"/>
      <c r="I201" s="27"/>
      <c r="J201" s="27"/>
      <c r="K201" s="22" t="s">
        <v>922</v>
      </c>
      <c r="L201" s="77"/>
      <c r="M201" s="8">
        <v>2</v>
      </c>
      <c r="N201" s="8">
        <v>0</v>
      </c>
      <c r="O201" s="8"/>
      <c r="P201" s="8">
        <f t="shared" si="36"/>
        <v>0</v>
      </c>
      <c r="Q201" s="8"/>
      <c r="R201" s="8">
        <f t="shared" si="28"/>
        <v>0</v>
      </c>
      <c r="S201" s="8">
        <f t="shared" si="29"/>
        <v>0</v>
      </c>
      <c r="T201" s="8">
        <v>0</v>
      </c>
      <c r="U201" s="8">
        <v>0</v>
      </c>
      <c r="V201" s="8">
        <f>M201*J201*275</f>
        <v>0</v>
      </c>
      <c r="W201" s="8">
        <f t="shared" si="30"/>
        <v>0</v>
      </c>
      <c r="X201" s="8">
        <f>S201*2*275*J201</f>
        <v>0</v>
      </c>
      <c r="Y201" s="9">
        <f t="shared" si="31"/>
        <v>0</v>
      </c>
      <c r="Z201" s="9">
        <f t="shared" si="32"/>
        <v>0</v>
      </c>
      <c r="AA201" s="9">
        <f t="shared" si="33"/>
        <v>0</v>
      </c>
      <c r="AB201" s="89">
        <f t="shared" si="34"/>
        <v>0</v>
      </c>
      <c r="AC201" s="9">
        <f t="shared" si="35"/>
        <v>0</v>
      </c>
      <c r="AD201" s="89">
        <v>0</v>
      </c>
      <c r="AE201" s="9"/>
      <c r="AF201" s="91"/>
    </row>
    <row r="202" spans="1:32" ht="16.5" hidden="1" thickBot="1" x14ac:dyDescent="0.3">
      <c r="A202" s="7">
        <v>200</v>
      </c>
      <c r="B202" s="21" t="s">
        <v>474</v>
      </c>
      <c r="C202" s="31"/>
      <c r="D202" s="8" t="s">
        <v>1190</v>
      </c>
      <c r="E202" s="28">
        <v>0</v>
      </c>
      <c r="F202" s="27"/>
      <c r="G202" s="27"/>
      <c r="H202" s="26"/>
      <c r="I202" s="27"/>
      <c r="J202" s="27"/>
      <c r="K202" s="21" t="s">
        <v>923</v>
      </c>
      <c r="L202" s="77"/>
      <c r="M202" s="8">
        <v>2</v>
      </c>
      <c r="N202" s="8">
        <v>0</v>
      </c>
      <c r="O202" s="8"/>
      <c r="P202" s="8">
        <f t="shared" si="36"/>
        <v>0</v>
      </c>
      <c r="Q202" s="8"/>
      <c r="R202" s="8">
        <f t="shared" si="28"/>
        <v>0</v>
      </c>
      <c r="S202" s="8">
        <f t="shared" si="29"/>
        <v>0</v>
      </c>
      <c r="T202" s="8">
        <v>0</v>
      </c>
      <c r="U202" s="8">
        <v>0</v>
      </c>
      <c r="V202" s="8">
        <f>M202*J202*275</f>
        <v>0</v>
      </c>
      <c r="W202" s="8">
        <f t="shared" si="30"/>
        <v>0</v>
      </c>
      <c r="X202" s="8">
        <f>S202*2*275*J202</f>
        <v>0</v>
      </c>
      <c r="Y202" s="9">
        <f t="shared" si="31"/>
        <v>0</v>
      </c>
      <c r="Z202" s="9">
        <f t="shared" si="32"/>
        <v>0</v>
      </c>
      <c r="AA202" s="9">
        <f t="shared" si="33"/>
        <v>0</v>
      </c>
      <c r="AB202" s="89">
        <f t="shared" si="34"/>
        <v>0</v>
      </c>
      <c r="AC202" s="9">
        <f t="shared" si="35"/>
        <v>0</v>
      </c>
      <c r="AD202" s="89">
        <v>0</v>
      </c>
      <c r="AE202" s="9"/>
      <c r="AF202" s="91"/>
    </row>
    <row r="203" spans="1:32" ht="16.5" hidden="1" thickBot="1" x14ac:dyDescent="0.3">
      <c r="A203" s="7">
        <v>201</v>
      </c>
      <c r="B203" s="21" t="s">
        <v>475</v>
      </c>
      <c r="C203" s="31"/>
      <c r="D203" s="8" t="s">
        <v>1190</v>
      </c>
      <c r="E203" s="28">
        <v>0</v>
      </c>
      <c r="F203" s="27"/>
      <c r="G203" s="27"/>
      <c r="H203" s="26"/>
      <c r="I203" s="27"/>
      <c r="J203" s="27"/>
      <c r="K203" s="21" t="s">
        <v>780</v>
      </c>
      <c r="L203" s="77"/>
      <c r="M203" s="8">
        <v>1</v>
      </c>
      <c r="N203" s="8">
        <v>0</v>
      </c>
      <c r="O203" s="8"/>
      <c r="P203" s="8">
        <f t="shared" si="36"/>
        <v>0</v>
      </c>
      <c r="Q203" s="8"/>
      <c r="R203" s="8">
        <f t="shared" si="28"/>
        <v>0</v>
      </c>
      <c r="S203" s="8">
        <f t="shared" si="29"/>
        <v>0</v>
      </c>
      <c r="T203" s="8">
        <v>0</v>
      </c>
      <c r="U203" s="8">
        <v>-169</v>
      </c>
      <c r="V203" s="8">
        <f>M203*J203*275</f>
        <v>0</v>
      </c>
      <c r="W203" s="8">
        <f t="shared" si="30"/>
        <v>0</v>
      </c>
      <c r="X203" s="8">
        <f>S203*2*275*J203</f>
        <v>0</v>
      </c>
      <c r="Y203" s="9">
        <f t="shared" si="31"/>
        <v>0</v>
      </c>
      <c r="Z203" s="9">
        <f t="shared" si="32"/>
        <v>0</v>
      </c>
      <c r="AA203" s="9">
        <f t="shared" si="33"/>
        <v>0</v>
      </c>
      <c r="AB203" s="89">
        <f t="shared" si="34"/>
        <v>0</v>
      </c>
      <c r="AC203" s="9">
        <f t="shared" si="35"/>
        <v>0</v>
      </c>
      <c r="AD203" s="89">
        <v>0</v>
      </c>
      <c r="AE203" s="9"/>
      <c r="AF203" s="91"/>
    </row>
    <row r="204" spans="1:32" ht="16.5" hidden="1" thickBot="1" x14ac:dyDescent="0.3">
      <c r="A204" s="7">
        <v>202</v>
      </c>
      <c r="B204" s="21" t="s">
        <v>476</v>
      </c>
      <c r="C204" s="31"/>
      <c r="D204" s="8" t="s">
        <v>1190</v>
      </c>
      <c r="E204" s="28">
        <v>0</v>
      </c>
      <c r="F204" s="27"/>
      <c r="G204" s="27"/>
      <c r="H204" s="26"/>
      <c r="I204" s="27"/>
      <c r="J204" s="27"/>
      <c r="K204" s="21" t="s">
        <v>924</v>
      </c>
      <c r="L204" s="77"/>
      <c r="M204" s="8">
        <v>1</v>
      </c>
      <c r="N204" s="8">
        <v>0</v>
      </c>
      <c r="O204" s="8"/>
      <c r="P204" s="8">
        <f t="shared" si="36"/>
        <v>0</v>
      </c>
      <c r="Q204" s="8"/>
      <c r="R204" s="8">
        <f t="shared" si="28"/>
        <v>0</v>
      </c>
      <c r="S204" s="8">
        <f t="shared" si="29"/>
        <v>0</v>
      </c>
      <c r="T204" s="8">
        <v>0</v>
      </c>
      <c r="U204" s="8">
        <v>-1786</v>
      </c>
      <c r="V204" s="8">
        <f>M204*J204*275</f>
        <v>0</v>
      </c>
      <c r="W204" s="8">
        <f t="shared" si="30"/>
        <v>0</v>
      </c>
      <c r="X204" s="8">
        <f>S204*2*275*J204</f>
        <v>0</v>
      </c>
      <c r="Y204" s="9">
        <f t="shared" si="31"/>
        <v>0</v>
      </c>
      <c r="Z204" s="9">
        <f t="shared" si="32"/>
        <v>0</v>
      </c>
      <c r="AA204" s="9">
        <f t="shared" si="33"/>
        <v>0</v>
      </c>
      <c r="AB204" s="89">
        <f t="shared" si="34"/>
        <v>0</v>
      </c>
      <c r="AC204" s="9">
        <f t="shared" si="35"/>
        <v>0</v>
      </c>
      <c r="AD204" s="89">
        <v>0</v>
      </c>
      <c r="AE204" s="9"/>
      <c r="AF204" s="91"/>
    </row>
    <row r="205" spans="1:32" ht="16.5" hidden="1" thickBot="1" x14ac:dyDescent="0.3">
      <c r="A205" s="7">
        <v>203</v>
      </c>
      <c r="B205" s="21" t="s">
        <v>477</v>
      </c>
      <c r="C205" s="31"/>
      <c r="D205" s="8" t="s">
        <v>1189</v>
      </c>
      <c r="E205" s="28">
        <v>0</v>
      </c>
      <c r="F205" s="27"/>
      <c r="G205" s="27"/>
      <c r="H205" s="26"/>
      <c r="I205" s="27"/>
      <c r="J205" s="27"/>
      <c r="K205" s="21" t="s">
        <v>925</v>
      </c>
      <c r="L205" s="77"/>
      <c r="M205" s="8">
        <v>1</v>
      </c>
      <c r="N205" s="8">
        <v>0</v>
      </c>
      <c r="O205" s="8"/>
      <c r="P205" s="8">
        <f t="shared" si="36"/>
        <v>0</v>
      </c>
      <c r="Q205" s="8"/>
      <c r="R205" s="8">
        <f t="shared" si="28"/>
        <v>0</v>
      </c>
      <c r="S205" s="8">
        <f t="shared" si="29"/>
        <v>0</v>
      </c>
      <c r="T205" s="8">
        <v>0</v>
      </c>
      <c r="U205" s="8">
        <v>0</v>
      </c>
      <c r="V205" s="8">
        <f>M205*J205*275</f>
        <v>0</v>
      </c>
      <c r="W205" s="8">
        <f t="shared" si="30"/>
        <v>0</v>
      </c>
      <c r="X205" s="8">
        <f>S205*2*275*J205</f>
        <v>0</v>
      </c>
      <c r="Y205" s="9">
        <f t="shared" si="31"/>
        <v>0</v>
      </c>
      <c r="Z205" s="9">
        <f t="shared" si="32"/>
        <v>0</v>
      </c>
      <c r="AA205" s="9">
        <f t="shared" si="33"/>
        <v>0</v>
      </c>
      <c r="AB205" s="89">
        <f t="shared" si="34"/>
        <v>0</v>
      </c>
      <c r="AC205" s="9">
        <f t="shared" si="35"/>
        <v>0</v>
      </c>
      <c r="AD205" s="89">
        <v>0</v>
      </c>
      <c r="AE205" s="9"/>
      <c r="AF205" s="91"/>
    </row>
    <row r="206" spans="1:32" ht="16.5" hidden="1" thickBot="1" x14ac:dyDescent="0.3">
      <c r="A206" s="7">
        <v>204</v>
      </c>
      <c r="B206" s="21" t="s">
        <v>478</v>
      </c>
      <c r="C206" s="31"/>
      <c r="D206" s="8" t="s">
        <v>1189</v>
      </c>
      <c r="E206" s="28">
        <v>0</v>
      </c>
      <c r="F206" s="27"/>
      <c r="G206" s="27"/>
      <c r="H206" s="26"/>
      <c r="I206" s="27"/>
      <c r="J206" s="27"/>
      <c r="K206" s="21" t="s">
        <v>912</v>
      </c>
      <c r="L206" s="77"/>
      <c r="M206" s="8">
        <v>1</v>
      </c>
      <c r="N206" s="8">
        <v>0</v>
      </c>
      <c r="O206" s="8"/>
      <c r="P206" s="8">
        <f t="shared" si="36"/>
        <v>0</v>
      </c>
      <c r="Q206" s="8"/>
      <c r="R206" s="8">
        <f t="shared" si="28"/>
        <v>0</v>
      </c>
      <c r="S206" s="8">
        <f t="shared" si="29"/>
        <v>0</v>
      </c>
      <c r="T206" s="8">
        <v>0</v>
      </c>
      <c r="U206" s="8">
        <v>0</v>
      </c>
      <c r="V206" s="8">
        <f>M206*J206*275</f>
        <v>0</v>
      </c>
      <c r="W206" s="8">
        <f t="shared" si="30"/>
        <v>0</v>
      </c>
      <c r="X206" s="8">
        <f>S206*2*275*J206</f>
        <v>0</v>
      </c>
      <c r="Y206" s="9">
        <f t="shared" si="31"/>
        <v>0</v>
      </c>
      <c r="Z206" s="9">
        <f t="shared" si="32"/>
        <v>0</v>
      </c>
      <c r="AA206" s="9">
        <f t="shared" si="33"/>
        <v>0</v>
      </c>
      <c r="AB206" s="89">
        <f t="shared" si="34"/>
        <v>0</v>
      </c>
      <c r="AC206" s="9">
        <f t="shared" si="35"/>
        <v>0</v>
      </c>
      <c r="AD206" s="89">
        <v>0</v>
      </c>
      <c r="AE206" s="9"/>
      <c r="AF206" s="91"/>
    </row>
    <row r="207" spans="1:32" ht="16.5" hidden="1" thickBot="1" x14ac:dyDescent="0.3">
      <c r="A207" s="7">
        <v>205</v>
      </c>
      <c r="B207" s="21" t="s">
        <v>479</v>
      </c>
      <c r="C207" s="31"/>
      <c r="D207" s="8" t="s">
        <v>1189</v>
      </c>
      <c r="E207" s="28">
        <v>0</v>
      </c>
      <c r="F207" s="27"/>
      <c r="G207" s="27"/>
      <c r="H207" s="26"/>
      <c r="I207" s="27"/>
      <c r="J207" s="27"/>
      <c r="K207" s="21" t="s">
        <v>926</v>
      </c>
      <c r="L207" s="77"/>
      <c r="M207" s="8">
        <v>1</v>
      </c>
      <c r="N207" s="8">
        <v>0</v>
      </c>
      <c r="O207" s="8"/>
      <c r="P207" s="8">
        <f t="shared" si="36"/>
        <v>0</v>
      </c>
      <c r="Q207" s="8"/>
      <c r="R207" s="8">
        <f t="shared" si="28"/>
        <v>0</v>
      </c>
      <c r="S207" s="8">
        <f t="shared" si="29"/>
        <v>0</v>
      </c>
      <c r="T207" s="8">
        <v>0</v>
      </c>
      <c r="U207" s="8">
        <v>0</v>
      </c>
      <c r="V207" s="8">
        <f>M207*J207*275</f>
        <v>0</v>
      </c>
      <c r="W207" s="8">
        <f t="shared" si="30"/>
        <v>0</v>
      </c>
      <c r="X207" s="8">
        <f>S207*2*275*J207</f>
        <v>0</v>
      </c>
      <c r="Y207" s="9">
        <f t="shared" si="31"/>
        <v>0</v>
      </c>
      <c r="Z207" s="9">
        <f t="shared" si="32"/>
        <v>0</v>
      </c>
      <c r="AA207" s="9">
        <f t="shared" si="33"/>
        <v>0</v>
      </c>
      <c r="AB207" s="89">
        <f t="shared" si="34"/>
        <v>0</v>
      </c>
      <c r="AC207" s="9">
        <f t="shared" si="35"/>
        <v>0</v>
      </c>
      <c r="AD207" s="89">
        <v>0</v>
      </c>
      <c r="AE207" s="9"/>
      <c r="AF207" s="91"/>
    </row>
    <row r="208" spans="1:32" ht="16.5" hidden="1" thickBot="1" x14ac:dyDescent="0.3">
      <c r="A208" s="7">
        <v>206</v>
      </c>
      <c r="B208" s="21" t="s">
        <v>480</v>
      </c>
      <c r="C208" s="31"/>
      <c r="D208" s="8" t="s">
        <v>1189</v>
      </c>
      <c r="E208" s="28">
        <v>0</v>
      </c>
      <c r="F208" s="27"/>
      <c r="G208" s="27"/>
      <c r="H208" s="26"/>
      <c r="I208" s="27"/>
      <c r="J208" s="27"/>
      <c r="K208" s="21" t="s">
        <v>927</v>
      </c>
      <c r="L208" s="77"/>
      <c r="M208" s="8">
        <v>1</v>
      </c>
      <c r="N208" s="8">
        <v>0</v>
      </c>
      <c r="O208" s="8"/>
      <c r="P208" s="8">
        <f t="shared" si="36"/>
        <v>0</v>
      </c>
      <c r="Q208" s="8"/>
      <c r="R208" s="8">
        <f t="shared" si="28"/>
        <v>0</v>
      </c>
      <c r="S208" s="8">
        <f t="shared" si="29"/>
        <v>0</v>
      </c>
      <c r="T208" s="8">
        <v>0</v>
      </c>
      <c r="U208" s="8">
        <v>0</v>
      </c>
      <c r="V208" s="8">
        <f>M208*J208*275</f>
        <v>0</v>
      </c>
      <c r="W208" s="8">
        <f t="shared" si="30"/>
        <v>0</v>
      </c>
      <c r="X208" s="8">
        <f>S208*2*275*J208</f>
        <v>0</v>
      </c>
      <c r="Y208" s="9">
        <f t="shared" si="31"/>
        <v>0</v>
      </c>
      <c r="Z208" s="9">
        <f t="shared" si="32"/>
        <v>0</v>
      </c>
      <c r="AA208" s="9">
        <f t="shared" si="33"/>
        <v>0</v>
      </c>
      <c r="AB208" s="89">
        <f t="shared" si="34"/>
        <v>0</v>
      </c>
      <c r="AC208" s="9">
        <f t="shared" si="35"/>
        <v>0</v>
      </c>
      <c r="AD208" s="89">
        <v>0</v>
      </c>
      <c r="AE208" s="9"/>
      <c r="AF208" s="91"/>
    </row>
    <row r="209" spans="1:32" ht="16.5" hidden="1" thickBot="1" x14ac:dyDescent="0.3">
      <c r="A209" s="7">
        <v>207</v>
      </c>
      <c r="B209" s="21" t="s">
        <v>481</v>
      </c>
      <c r="C209" s="31"/>
      <c r="D209" s="8" t="s">
        <v>1190</v>
      </c>
      <c r="E209" s="28">
        <v>0</v>
      </c>
      <c r="F209" s="27"/>
      <c r="G209" s="27"/>
      <c r="H209" s="26"/>
      <c r="I209" s="27"/>
      <c r="J209" s="27"/>
      <c r="K209" s="21" t="s">
        <v>928</v>
      </c>
      <c r="L209" s="77"/>
      <c r="M209" s="8">
        <v>2</v>
      </c>
      <c r="N209" s="8">
        <v>0</v>
      </c>
      <c r="O209" s="8"/>
      <c r="P209" s="8">
        <f t="shared" si="36"/>
        <v>0</v>
      </c>
      <c r="Q209" s="8"/>
      <c r="R209" s="8">
        <f t="shared" si="28"/>
        <v>0</v>
      </c>
      <c r="S209" s="8">
        <f t="shared" si="29"/>
        <v>0</v>
      </c>
      <c r="T209" s="8">
        <v>0</v>
      </c>
      <c r="U209" s="8">
        <v>-3136</v>
      </c>
      <c r="V209" s="8">
        <f>M209*J209*275</f>
        <v>0</v>
      </c>
      <c r="W209" s="8">
        <f t="shared" si="30"/>
        <v>0</v>
      </c>
      <c r="X209" s="8">
        <f>S209*2*275*J209</f>
        <v>0</v>
      </c>
      <c r="Y209" s="9">
        <f t="shared" si="31"/>
        <v>0</v>
      </c>
      <c r="Z209" s="9">
        <f t="shared" si="32"/>
        <v>0</v>
      </c>
      <c r="AA209" s="9">
        <f t="shared" si="33"/>
        <v>0</v>
      </c>
      <c r="AB209" s="89">
        <f t="shared" si="34"/>
        <v>0</v>
      </c>
      <c r="AC209" s="9">
        <f t="shared" si="35"/>
        <v>0</v>
      </c>
      <c r="AD209" s="89">
        <v>0</v>
      </c>
      <c r="AE209" s="9"/>
      <c r="AF209" s="91"/>
    </row>
    <row r="210" spans="1:32" ht="16.5" hidden="1" thickBot="1" x14ac:dyDescent="0.3">
      <c r="A210" s="7">
        <v>208</v>
      </c>
      <c r="B210" s="21" t="s">
        <v>482</v>
      </c>
      <c r="C210" s="31"/>
      <c r="D210" s="8" t="s">
        <v>1190</v>
      </c>
      <c r="E210" s="28">
        <v>0</v>
      </c>
      <c r="F210" s="27"/>
      <c r="G210" s="27"/>
      <c r="H210" s="26"/>
      <c r="I210" s="27"/>
      <c r="J210" s="27"/>
      <c r="K210" s="21" t="s">
        <v>929</v>
      </c>
      <c r="L210" s="77"/>
      <c r="M210" s="8">
        <v>2</v>
      </c>
      <c r="N210" s="8">
        <v>0</v>
      </c>
      <c r="O210" s="8"/>
      <c r="P210" s="8">
        <f t="shared" si="36"/>
        <v>0</v>
      </c>
      <c r="Q210" s="8"/>
      <c r="R210" s="8">
        <f t="shared" si="28"/>
        <v>0</v>
      </c>
      <c r="S210" s="8">
        <f t="shared" si="29"/>
        <v>0</v>
      </c>
      <c r="T210" s="8">
        <v>0</v>
      </c>
      <c r="U210" s="8">
        <v>-6705</v>
      </c>
      <c r="V210" s="8">
        <f>M210*J210*275</f>
        <v>0</v>
      </c>
      <c r="W210" s="8">
        <f t="shared" si="30"/>
        <v>0</v>
      </c>
      <c r="X210" s="8">
        <f>S210*2*275*J210</f>
        <v>0</v>
      </c>
      <c r="Y210" s="9">
        <f t="shared" si="31"/>
        <v>0</v>
      </c>
      <c r="Z210" s="9">
        <f t="shared" si="32"/>
        <v>0</v>
      </c>
      <c r="AA210" s="9">
        <f t="shared" si="33"/>
        <v>0</v>
      </c>
      <c r="AB210" s="89">
        <f t="shared" si="34"/>
        <v>0</v>
      </c>
      <c r="AC210" s="9">
        <f t="shared" si="35"/>
        <v>0</v>
      </c>
      <c r="AD210" s="89">
        <v>0</v>
      </c>
      <c r="AE210" s="9"/>
      <c r="AF210" s="91"/>
    </row>
    <row r="211" spans="1:32" ht="16.5" hidden="1" thickBot="1" x14ac:dyDescent="0.3">
      <c r="A211" s="7">
        <v>209</v>
      </c>
      <c r="B211" s="21" t="s">
        <v>483</v>
      </c>
      <c r="C211" s="31"/>
      <c r="D211" s="8" t="s">
        <v>1190</v>
      </c>
      <c r="E211" s="28">
        <v>0</v>
      </c>
      <c r="F211" s="27"/>
      <c r="G211" s="27"/>
      <c r="H211" s="26"/>
      <c r="I211" s="27"/>
      <c r="J211" s="27"/>
      <c r="K211" s="21" t="s">
        <v>930</v>
      </c>
      <c r="L211" s="77"/>
      <c r="M211" s="8">
        <v>1</v>
      </c>
      <c r="N211" s="8">
        <v>0</v>
      </c>
      <c r="O211" s="8"/>
      <c r="P211" s="8">
        <f t="shared" si="36"/>
        <v>0</v>
      </c>
      <c r="Q211" s="8"/>
      <c r="R211" s="8">
        <f t="shared" si="28"/>
        <v>0</v>
      </c>
      <c r="S211" s="8">
        <f t="shared" si="29"/>
        <v>0</v>
      </c>
      <c r="T211" s="8">
        <v>0</v>
      </c>
      <c r="U211" s="8">
        <v>-1498</v>
      </c>
      <c r="V211" s="8">
        <f>M211*J211*275</f>
        <v>0</v>
      </c>
      <c r="W211" s="8">
        <f t="shared" si="30"/>
        <v>0</v>
      </c>
      <c r="X211" s="8">
        <f>S211*2*275*J211</f>
        <v>0</v>
      </c>
      <c r="Y211" s="9">
        <f t="shared" si="31"/>
        <v>0</v>
      </c>
      <c r="Z211" s="9">
        <f t="shared" si="32"/>
        <v>0</v>
      </c>
      <c r="AA211" s="9">
        <f t="shared" si="33"/>
        <v>0</v>
      </c>
      <c r="AB211" s="89">
        <f t="shared" si="34"/>
        <v>0</v>
      </c>
      <c r="AC211" s="9">
        <f t="shared" si="35"/>
        <v>0</v>
      </c>
      <c r="AD211" s="89">
        <v>0</v>
      </c>
      <c r="AE211" s="9"/>
      <c r="AF211" s="91"/>
    </row>
    <row r="212" spans="1:32" ht="16.5" hidden="1" thickBot="1" x14ac:dyDescent="0.3">
      <c r="A212" s="7">
        <v>210</v>
      </c>
      <c r="B212" s="21" t="s">
        <v>484</v>
      </c>
      <c r="C212" s="31"/>
      <c r="D212" s="8" t="s">
        <v>1190</v>
      </c>
      <c r="E212" s="28">
        <v>0</v>
      </c>
      <c r="F212" s="27"/>
      <c r="G212" s="27"/>
      <c r="H212" s="26"/>
      <c r="I212" s="27"/>
      <c r="J212" s="27"/>
      <c r="K212" s="21" t="s">
        <v>931</v>
      </c>
      <c r="L212" s="77"/>
      <c r="M212" s="8">
        <v>1</v>
      </c>
      <c r="N212" s="8">
        <v>0</v>
      </c>
      <c r="O212" s="8"/>
      <c r="P212" s="8">
        <f t="shared" si="36"/>
        <v>0</v>
      </c>
      <c r="Q212" s="8"/>
      <c r="R212" s="8">
        <f t="shared" si="28"/>
        <v>0</v>
      </c>
      <c r="S212" s="8">
        <f t="shared" si="29"/>
        <v>0</v>
      </c>
      <c r="T212" s="8">
        <v>0</v>
      </c>
      <c r="U212" s="8">
        <v>-2214</v>
      </c>
      <c r="V212" s="8">
        <f>M212*J212*275</f>
        <v>0</v>
      </c>
      <c r="W212" s="8">
        <f t="shared" si="30"/>
        <v>0</v>
      </c>
      <c r="X212" s="8">
        <f>S212*2*275*J212</f>
        <v>0</v>
      </c>
      <c r="Y212" s="9">
        <f t="shared" si="31"/>
        <v>0</v>
      </c>
      <c r="Z212" s="9">
        <f t="shared" si="32"/>
        <v>0</v>
      </c>
      <c r="AA212" s="9">
        <f t="shared" si="33"/>
        <v>0</v>
      </c>
      <c r="AB212" s="89">
        <f t="shared" si="34"/>
        <v>0</v>
      </c>
      <c r="AC212" s="9">
        <f t="shared" si="35"/>
        <v>0</v>
      </c>
      <c r="AD212" s="89">
        <v>0</v>
      </c>
      <c r="AE212" s="9"/>
      <c r="AF212" s="91"/>
    </row>
    <row r="213" spans="1:32" ht="16.5" hidden="1" thickBot="1" x14ac:dyDescent="0.3">
      <c r="A213" s="7">
        <v>211</v>
      </c>
      <c r="B213" s="21" t="s">
        <v>485</v>
      </c>
      <c r="C213" s="31"/>
      <c r="D213" s="8" t="s">
        <v>1190</v>
      </c>
      <c r="E213" s="28">
        <v>0</v>
      </c>
      <c r="F213" s="27"/>
      <c r="G213" s="27"/>
      <c r="H213" s="26"/>
      <c r="I213" s="27"/>
      <c r="J213" s="27"/>
      <c r="K213" s="21" t="s">
        <v>932</v>
      </c>
      <c r="L213" s="77"/>
      <c r="M213" s="8">
        <v>2</v>
      </c>
      <c r="N213" s="8">
        <v>0</v>
      </c>
      <c r="O213" s="8"/>
      <c r="P213" s="8">
        <f t="shared" si="36"/>
        <v>0</v>
      </c>
      <c r="Q213" s="8"/>
      <c r="R213" s="8">
        <f t="shared" si="28"/>
        <v>0</v>
      </c>
      <c r="S213" s="8">
        <f t="shared" si="29"/>
        <v>0</v>
      </c>
      <c r="T213" s="8">
        <v>0</v>
      </c>
      <c r="U213" s="8">
        <v>-1484</v>
      </c>
      <c r="V213" s="8">
        <f>M213*J213*275</f>
        <v>0</v>
      </c>
      <c r="W213" s="8">
        <f t="shared" si="30"/>
        <v>0</v>
      </c>
      <c r="X213" s="8">
        <f>S213*2*275*J213</f>
        <v>0</v>
      </c>
      <c r="Y213" s="9">
        <f t="shared" si="31"/>
        <v>0</v>
      </c>
      <c r="Z213" s="9">
        <f t="shared" si="32"/>
        <v>0</v>
      </c>
      <c r="AA213" s="9">
        <f t="shared" si="33"/>
        <v>0</v>
      </c>
      <c r="AB213" s="89">
        <f t="shared" si="34"/>
        <v>0</v>
      </c>
      <c r="AC213" s="9">
        <f t="shared" si="35"/>
        <v>0</v>
      </c>
      <c r="AD213" s="89">
        <v>0</v>
      </c>
      <c r="AE213" s="9"/>
      <c r="AF213" s="91"/>
    </row>
    <row r="214" spans="1:32" ht="16.5" hidden="1" thickBot="1" x14ac:dyDescent="0.3">
      <c r="A214" s="7">
        <v>212</v>
      </c>
      <c r="B214" s="21" t="s">
        <v>486</v>
      </c>
      <c r="C214" s="31"/>
      <c r="D214" s="8" t="s">
        <v>1189</v>
      </c>
      <c r="E214" s="28">
        <v>0</v>
      </c>
      <c r="F214" s="27"/>
      <c r="G214" s="27"/>
      <c r="H214" s="26"/>
      <c r="I214" s="27"/>
      <c r="J214" s="27"/>
      <c r="K214" s="21" t="s">
        <v>933</v>
      </c>
      <c r="L214" s="77"/>
      <c r="M214" s="8">
        <v>2</v>
      </c>
      <c r="N214" s="8">
        <v>0</v>
      </c>
      <c r="O214" s="8"/>
      <c r="P214" s="8">
        <f t="shared" si="36"/>
        <v>0</v>
      </c>
      <c r="Q214" s="8"/>
      <c r="R214" s="8">
        <f t="shared" si="28"/>
        <v>0</v>
      </c>
      <c r="S214" s="8">
        <f t="shared" si="29"/>
        <v>0</v>
      </c>
      <c r="T214" s="8">
        <v>0</v>
      </c>
      <c r="U214" s="8">
        <v>0</v>
      </c>
      <c r="V214" s="8">
        <f>M214*J214*275</f>
        <v>0</v>
      </c>
      <c r="W214" s="8">
        <f t="shared" si="30"/>
        <v>0</v>
      </c>
      <c r="X214" s="8">
        <f>S214*2*275*J214</f>
        <v>0</v>
      </c>
      <c r="Y214" s="9">
        <f t="shared" si="31"/>
        <v>0</v>
      </c>
      <c r="Z214" s="9">
        <f t="shared" si="32"/>
        <v>0</v>
      </c>
      <c r="AA214" s="9">
        <f t="shared" si="33"/>
        <v>0</v>
      </c>
      <c r="AB214" s="89">
        <f t="shared" si="34"/>
        <v>0</v>
      </c>
      <c r="AC214" s="9">
        <f t="shared" si="35"/>
        <v>0</v>
      </c>
      <c r="AD214" s="89">
        <v>0</v>
      </c>
      <c r="AE214" s="9"/>
      <c r="AF214" s="91"/>
    </row>
    <row r="215" spans="1:32" ht="16.5" hidden="1" thickBot="1" x14ac:dyDescent="0.3">
      <c r="A215" s="7">
        <v>213</v>
      </c>
      <c r="B215" s="21" t="s">
        <v>487</v>
      </c>
      <c r="C215" s="31"/>
      <c r="D215" s="8" t="s">
        <v>1191</v>
      </c>
      <c r="E215" s="28">
        <v>0</v>
      </c>
      <c r="F215" s="27"/>
      <c r="G215" s="27"/>
      <c r="H215" s="26"/>
      <c r="I215" s="27"/>
      <c r="J215" s="27"/>
      <c r="K215" s="21" t="s">
        <v>934</v>
      </c>
      <c r="L215" s="77"/>
      <c r="M215" s="8">
        <v>1</v>
      </c>
      <c r="N215" s="8">
        <v>0</v>
      </c>
      <c r="O215" s="8"/>
      <c r="P215" s="8">
        <f t="shared" si="36"/>
        <v>0</v>
      </c>
      <c r="Q215" s="8"/>
      <c r="R215" s="8">
        <f t="shared" si="28"/>
        <v>0</v>
      </c>
      <c r="S215" s="8">
        <f t="shared" si="29"/>
        <v>0</v>
      </c>
      <c r="T215" s="8">
        <v>0</v>
      </c>
      <c r="U215" s="8">
        <v>0</v>
      </c>
      <c r="V215" s="8">
        <f>M215*J215*275</f>
        <v>0</v>
      </c>
      <c r="W215" s="8">
        <f t="shared" si="30"/>
        <v>0</v>
      </c>
      <c r="X215" s="8">
        <f>S215*2*275*J215</f>
        <v>0</v>
      </c>
      <c r="Y215" s="9">
        <f t="shared" si="31"/>
        <v>0</v>
      </c>
      <c r="Z215" s="9">
        <f t="shared" si="32"/>
        <v>0</v>
      </c>
      <c r="AA215" s="9">
        <f t="shared" si="33"/>
        <v>0</v>
      </c>
      <c r="AB215" s="89">
        <f t="shared" si="34"/>
        <v>0</v>
      </c>
      <c r="AC215" s="9">
        <f t="shared" si="35"/>
        <v>0</v>
      </c>
      <c r="AD215" s="89">
        <v>0</v>
      </c>
      <c r="AE215" s="9"/>
      <c r="AF215" s="91"/>
    </row>
    <row r="216" spans="1:32" ht="16.5" hidden="1" thickBot="1" x14ac:dyDescent="0.3">
      <c r="A216" s="7">
        <v>214</v>
      </c>
      <c r="B216" s="21" t="s">
        <v>488</v>
      </c>
      <c r="C216" s="31"/>
      <c r="D216" s="8" t="s">
        <v>1190</v>
      </c>
      <c r="E216" s="28">
        <v>0</v>
      </c>
      <c r="F216" s="27"/>
      <c r="G216" s="27"/>
      <c r="H216" s="26"/>
      <c r="I216" s="27"/>
      <c r="J216" s="27"/>
      <c r="K216" s="21" t="s">
        <v>154</v>
      </c>
      <c r="L216" s="77"/>
      <c r="M216" s="8">
        <v>2</v>
      </c>
      <c r="N216" s="8">
        <v>0</v>
      </c>
      <c r="O216" s="8"/>
      <c r="P216" s="8">
        <f t="shared" si="36"/>
        <v>0</v>
      </c>
      <c r="Q216" s="8"/>
      <c r="R216" s="8">
        <f t="shared" si="28"/>
        <v>0</v>
      </c>
      <c r="S216" s="8">
        <f t="shared" si="29"/>
        <v>0</v>
      </c>
      <c r="T216" s="8">
        <v>0</v>
      </c>
      <c r="U216" s="8">
        <v>-5234</v>
      </c>
      <c r="V216" s="8">
        <f>M216*J216*275</f>
        <v>0</v>
      </c>
      <c r="W216" s="8">
        <f t="shared" si="30"/>
        <v>0</v>
      </c>
      <c r="X216" s="8">
        <f>S216*2*275*J216</f>
        <v>0</v>
      </c>
      <c r="Y216" s="9">
        <f t="shared" si="31"/>
        <v>0</v>
      </c>
      <c r="Z216" s="9">
        <f t="shared" si="32"/>
        <v>0</v>
      </c>
      <c r="AA216" s="9">
        <f t="shared" si="33"/>
        <v>0</v>
      </c>
      <c r="AB216" s="89">
        <f t="shared" si="34"/>
        <v>0</v>
      </c>
      <c r="AC216" s="9">
        <f t="shared" si="35"/>
        <v>0</v>
      </c>
      <c r="AD216" s="89">
        <v>0</v>
      </c>
      <c r="AE216" s="9"/>
      <c r="AF216" s="91"/>
    </row>
    <row r="217" spans="1:32" ht="16.5" hidden="1" thickBot="1" x14ac:dyDescent="0.3">
      <c r="A217" s="7">
        <v>215</v>
      </c>
      <c r="B217" s="21" t="s">
        <v>489</v>
      </c>
      <c r="C217" s="31"/>
      <c r="D217" s="8" t="s">
        <v>1189</v>
      </c>
      <c r="E217" s="28">
        <v>0</v>
      </c>
      <c r="F217" s="27"/>
      <c r="G217" s="27"/>
      <c r="H217" s="26"/>
      <c r="I217" s="27"/>
      <c r="J217" s="27"/>
      <c r="K217" s="21" t="s">
        <v>935</v>
      </c>
      <c r="L217" s="77"/>
      <c r="M217" s="8">
        <v>2</v>
      </c>
      <c r="N217" s="8">
        <v>0</v>
      </c>
      <c r="O217" s="8"/>
      <c r="P217" s="8">
        <f t="shared" si="36"/>
        <v>0</v>
      </c>
      <c r="Q217" s="8"/>
      <c r="R217" s="8">
        <f t="shared" si="28"/>
        <v>0</v>
      </c>
      <c r="S217" s="8">
        <f t="shared" si="29"/>
        <v>0</v>
      </c>
      <c r="T217" s="8">
        <v>0</v>
      </c>
      <c r="U217" s="8">
        <v>0</v>
      </c>
      <c r="V217" s="8">
        <f>M217*J217*275</f>
        <v>0</v>
      </c>
      <c r="W217" s="8">
        <f t="shared" si="30"/>
        <v>0</v>
      </c>
      <c r="X217" s="8">
        <f>S217*2*275*J217</f>
        <v>0</v>
      </c>
      <c r="Y217" s="9">
        <f t="shared" si="31"/>
        <v>0</v>
      </c>
      <c r="Z217" s="9">
        <f t="shared" si="32"/>
        <v>0</v>
      </c>
      <c r="AA217" s="9">
        <f t="shared" si="33"/>
        <v>0</v>
      </c>
      <c r="AB217" s="89">
        <f t="shared" si="34"/>
        <v>0</v>
      </c>
      <c r="AC217" s="9">
        <f t="shared" si="35"/>
        <v>0</v>
      </c>
      <c r="AD217" s="89">
        <v>0</v>
      </c>
      <c r="AE217" s="9"/>
      <c r="AF217" s="91"/>
    </row>
    <row r="218" spans="1:32" ht="16.5" hidden="1" thickBot="1" x14ac:dyDescent="0.3">
      <c r="A218" s="7">
        <v>216</v>
      </c>
      <c r="B218" s="21" t="s">
        <v>490</v>
      </c>
      <c r="C218" s="31"/>
      <c r="D218" s="8" t="s">
        <v>1190</v>
      </c>
      <c r="E218" s="28">
        <v>0</v>
      </c>
      <c r="F218" s="27"/>
      <c r="G218" s="27"/>
      <c r="H218" s="26"/>
      <c r="I218" s="27"/>
      <c r="J218" s="27"/>
      <c r="K218" s="21" t="s">
        <v>773</v>
      </c>
      <c r="L218" s="77"/>
      <c r="M218" s="8">
        <v>2</v>
      </c>
      <c r="N218" s="8">
        <v>0</v>
      </c>
      <c r="O218" s="8"/>
      <c r="P218" s="8">
        <f t="shared" si="36"/>
        <v>0</v>
      </c>
      <c r="Q218" s="8"/>
      <c r="R218" s="8">
        <f t="shared" si="28"/>
        <v>0</v>
      </c>
      <c r="S218" s="8">
        <f t="shared" si="29"/>
        <v>0</v>
      </c>
      <c r="T218" s="8">
        <v>0</v>
      </c>
      <c r="U218" s="8">
        <v>-4083</v>
      </c>
      <c r="V218" s="8">
        <f>M218*J218*275</f>
        <v>0</v>
      </c>
      <c r="W218" s="8">
        <f t="shared" si="30"/>
        <v>0</v>
      </c>
      <c r="X218" s="8">
        <f>S218*2*275*J218</f>
        <v>0</v>
      </c>
      <c r="Y218" s="9">
        <f t="shared" si="31"/>
        <v>0</v>
      </c>
      <c r="Z218" s="9">
        <f t="shared" si="32"/>
        <v>0</v>
      </c>
      <c r="AA218" s="9">
        <f t="shared" si="33"/>
        <v>0</v>
      </c>
      <c r="AB218" s="89">
        <f t="shared" si="34"/>
        <v>0</v>
      </c>
      <c r="AC218" s="9">
        <f t="shared" si="35"/>
        <v>0</v>
      </c>
      <c r="AD218" s="89">
        <v>0</v>
      </c>
      <c r="AE218" s="9"/>
      <c r="AF218" s="91"/>
    </row>
    <row r="219" spans="1:32" ht="16.5" hidden="1" thickBot="1" x14ac:dyDescent="0.3">
      <c r="A219" s="7">
        <v>217</v>
      </c>
      <c r="B219" s="21" t="s">
        <v>491</v>
      </c>
      <c r="C219" s="31"/>
      <c r="D219" s="8" t="s">
        <v>1190</v>
      </c>
      <c r="E219" s="28">
        <v>0</v>
      </c>
      <c r="F219" s="27"/>
      <c r="G219" s="27"/>
      <c r="H219" s="26"/>
      <c r="I219" s="27"/>
      <c r="J219" s="27"/>
      <c r="K219" s="21" t="s">
        <v>936</v>
      </c>
      <c r="L219" s="77"/>
      <c r="M219" s="8">
        <v>1</v>
      </c>
      <c r="N219" s="8">
        <v>0</v>
      </c>
      <c r="O219" s="8"/>
      <c r="P219" s="8">
        <f t="shared" si="36"/>
        <v>0</v>
      </c>
      <c r="Q219" s="8"/>
      <c r="R219" s="8">
        <f t="shared" si="28"/>
        <v>0</v>
      </c>
      <c r="S219" s="8">
        <f t="shared" si="29"/>
        <v>0</v>
      </c>
      <c r="T219" s="8">
        <v>0</v>
      </c>
      <c r="U219" s="8">
        <v>-897</v>
      </c>
      <c r="V219" s="8">
        <f>M219*J219*275</f>
        <v>0</v>
      </c>
      <c r="W219" s="8">
        <f t="shared" si="30"/>
        <v>0</v>
      </c>
      <c r="X219" s="8">
        <f>S219*2*275*J219</f>
        <v>0</v>
      </c>
      <c r="Y219" s="9">
        <f t="shared" si="31"/>
        <v>0</v>
      </c>
      <c r="Z219" s="9">
        <f t="shared" si="32"/>
        <v>0</v>
      </c>
      <c r="AA219" s="9">
        <f t="shared" si="33"/>
        <v>0</v>
      </c>
      <c r="AB219" s="89">
        <f t="shared" si="34"/>
        <v>0</v>
      </c>
      <c r="AC219" s="9">
        <f t="shared" si="35"/>
        <v>0</v>
      </c>
      <c r="AD219" s="89">
        <v>0</v>
      </c>
      <c r="AE219" s="9"/>
      <c r="AF219" s="91"/>
    </row>
    <row r="220" spans="1:32" ht="16.5" hidden="1" thickBot="1" x14ac:dyDescent="0.3">
      <c r="A220" s="7">
        <v>218</v>
      </c>
      <c r="B220" s="21" t="s">
        <v>492</v>
      </c>
      <c r="C220" s="31"/>
      <c r="D220" s="8" t="s">
        <v>1190</v>
      </c>
      <c r="E220" s="28">
        <v>0</v>
      </c>
      <c r="F220" s="27"/>
      <c r="G220" s="27"/>
      <c r="H220" s="26"/>
      <c r="I220" s="27"/>
      <c r="J220" s="27"/>
      <c r="K220" s="21" t="s">
        <v>937</v>
      </c>
      <c r="L220" s="77"/>
      <c r="M220" s="8">
        <v>2</v>
      </c>
      <c r="N220" s="8">
        <v>0</v>
      </c>
      <c r="O220" s="8"/>
      <c r="P220" s="8">
        <f t="shared" si="36"/>
        <v>0</v>
      </c>
      <c r="Q220" s="8"/>
      <c r="R220" s="8">
        <f t="shared" si="28"/>
        <v>0</v>
      </c>
      <c r="S220" s="8">
        <f t="shared" si="29"/>
        <v>0</v>
      </c>
      <c r="T220" s="8">
        <v>0</v>
      </c>
      <c r="U220" s="8">
        <v>0</v>
      </c>
      <c r="V220" s="8">
        <f>M220*J220*275</f>
        <v>0</v>
      </c>
      <c r="W220" s="8">
        <f t="shared" si="30"/>
        <v>0</v>
      </c>
      <c r="X220" s="8">
        <f>S220*2*275*J220</f>
        <v>0</v>
      </c>
      <c r="Y220" s="9">
        <f t="shared" si="31"/>
        <v>0</v>
      </c>
      <c r="Z220" s="9">
        <f t="shared" si="32"/>
        <v>0</v>
      </c>
      <c r="AA220" s="9">
        <f t="shared" si="33"/>
        <v>0</v>
      </c>
      <c r="AB220" s="89">
        <f t="shared" si="34"/>
        <v>0</v>
      </c>
      <c r="AC220" s="9">
        <f t="shared" si="35"/>
        <v>0</v>
      </c>
      <c r="AD220" s="89">
        <v>0</v>
      </c>
      <c r="AE220" s="9"/>
      <c r="AF220" s="91"/>
    </row>
    <row r="221" spans="1:32" ht="16.5" hidden="1" thickBot="1" x14ac:dyDescent="0.3">
      <c r="A221" s="7">
        <v>219</v>
      </c>
      <c r="B221" s="21" t="s">
        <v>493</v>
      </c>
      <c r="C221" s="31"/>
      <c r="D221" s="8" t="s">
        <v>1190</v>
      </c>
      <c r="E221" s="28">
        <v>0</v>
      </c>
      <c r="F221" s="27"/>
      <c r="G221" s="27"/>
      <c r="H221" s="26"/>
      <c r="I221" s="27"/>
      <c r="J221" s="27"/>
      <c r="K221" s="21" t="s">
        <v>938</v>
      </c>
      <c r="L221" s="77"/>
      <c r="M221" s="8">
        <v>1</v>
      </c>
      <c r="N221" s="8">
        <v>0</v>
      </c>
      <c r="O221" s="8"/>
      <c r="P221" s="8">
        <f t="shared" si="36"/>
        <v>0</v>
      </c>
      <c r="Q221" s="8"/>
      <c r="R221" s="8">
        <f t="shared" si="28"/>
        <v>0</v>
      </c>
      <c r="S221" s="8">
        <f t="shared" si="29"/>
        <v>0</v>
      </c>
      <c r="T221" s="8">
        <v>0</v>
      </c>
      <c r="U221" s="8">
        <v>-724</v>
      </c>
      <c r="V221" s="8">
        <f>M221*J221*275</f>
        <v>0</v>
      </c>
      <c r="W221" s="8">
        <f t="shared" si="30"/>
        <v>0</v>
      </c>
      <c r="X221" s="8">
        <f>S221*2*275*J221</f>
        <v>0</v>
      </c>
      <c r="Y221" s="9">
        <f t="shared" si="31"/>
        <v>0</v>
      </c>
      <c r="Z221" s="9">
        <f t="shared" si="32"/>
        <v>0</v>
      </c>
      <c r="AA221" s="9">
        <f t="shared" si="33"/>
        <v>0</v>
      </c>
      <c r="AB221" s="89">
        <f t="shared" si="34"/>
        <v>0</v>
      </c>
      <c r="AC221" s="9">
        <f t="shared" si="35"/>
        <v>0</v>
      </c>
      <c r="AD221" s="89">
        <v>0</v>
      </c>
      <c r="AE221" s="9"/>
      <c r="AF221" s="91"/>
    </row>
    <row r="222" spans="1:32" ht="16.5" hidden="1" thickBot="1" x14ac:dyDescent="0.3">
      <c r="A222" s="7">
        <v>220</v>
      </c>
      <c r="B222" s="21" t="s">
        <v>494</v>
      </c>
      <c r="C222" s="31"/>
      <c r="D222" s="8" t="s">
        <v>1190</v>
      </c>
      <c r="E222" s="28">
        <v>0</v>
      </c>
      <c r="F222" s="27"/>
      <c r="G222" s="27"/>
      <c r="H222" s="26"/>
      <c r="I222" s="27"/>
      <c r="J222" s="27"/>
      <c r="K222" s="21" t="s">
        <v>939</v>
      </c>
      <c r="L222" s="77"/>
      <c r="M222" s="8">
        <v>1</v>
      </c>
      <c r="N222" s="8">
        <v>0</v>
      </c>
      <c r="O222" s="8"/>
      <c r="P222" s="8">
        <f t="shared" si="36"/>
        <v>0</v>
      </c>
      <c r="Q222" s="8"/>
      <c r="R222" s="8">
        <f t="shared" si="28"/>
        <v>0</v>
      </c>
      <c r="S222" s="8">
        <f t="shared" si="29"/>
        <v>0</v>
      </c>
      <c r="T222" s="8">
        <v>0</v>
      </c>
      <c r="U222" s="8">
        <v>-1921</v>
      </c>
      <c r="V222" s="8">
        <f>M222*J222*275</f>
        <v>0</v>
      </c>
      <c r="W222" s="8">
        <f t="shared" si="30"/>
        <v>0</v>
      </c>
      <c r="X222" s="8">
        <f>S222*2*275*J222</f>
        <v>0</v>
      </c>
      <c r="Y222" s="9">
        <f t="shared" si="31"/>
        <v>0</v>
      </c>
      <c r="Z222" s="9">
        <f t="shared" si="32"/>
        <v>0</v>
      </c>
      <c r="AA222" s="9">
        <f t="shared" si="33"/>
        <v>0</v>
      </c>
      <c r="AB222" s="89">
        <f t="shared" si="34"/>
        <v>0</v>
      </c>
      <c r="AC222" s="9">
        <f t="shared" si="35"/>
        <v>0</v>
      </c>
      <c r="AD222" s="89">
        <v>0</v>
      </c>
      <c r="AE222" s="9"/>
      <c r="AF222" s="91"/>
    </row>
    <row r="223" spans="1:32" ht="16.5" hidden="1" thickBot="1" x14ac:dyDescent="0.3">
      <c r="A223" s="7">
        <v>221</v>
      </c>
      <c r="B223" s="21" t="s">
        <v>495</v>
      </c>
      <c r="C223" s="31"/>
      <c r="D223" s="8" t="s">
        <v>1190</v>
      </c>
      <c r="E223" s="28">
        <v>0</v>
      </c>
      <c r="F223" s="27"/>
      <c r="G223" s="27"/>
      <c r="H223" s="26"/>
      <c r="I223" s="27"/>
      <c r="J223" s="27"/>
      <c r="K223" s="21" t="s">
        <v>940</v>
      </c>
      <c r="L223" s="77"/>
      <c r="M223" s="8">
        <v>1</v>
      </c>
      <c r="N223" s="8">
        <v>0</v>
      </c>
      <c r="O223" s="8"/>
      <c r="P223" s="8">
        <f t="shared" si="36"/>
        <v>0</v>
      </c>
      <c r="Q223" s="8"/>
      <c r="R223" s="8">
        <f t="shared" si="28"/>
        <v>0</v>
      </c>
      <c r="S223" s="8">
        <f t="shared" si="29"/>
        <v>0</v>
      </c>
      <c r="T223" s="8">
        <v>0</v>
      </c>
      <c r="U223" s="8">
        <v>0</v>
      </c>
      <c r="V223" s="8">
        <f>M223*J223*275</f>
        <v>0</v>
      </c>
      <c r="W223" s="8">
        <f t="shared" si="30"/>
        <v>0</v>
      </c>
      <c r="X223" s="8">
        <f>S223*2*275*J223</f>
        <v>0</v>
      </c>
      <c r="Y223" s="9">
        <f t="shared" si="31"/>
        <v>0</v>
      </c>
      <c r="Z223" s="9">
        <f t="shared" si="32"/>
        <v>0</v>
      </c>
      <c r="AA223" s="9">
        <f t="shared" si="33"/>
        <v>0</v>
      </c>
      <c r="AB223" s="89">
        <f t="shared" si="34"/>
        <v>0</v>
      </c>
      <c r="AC223" s="9">
        <f t="shared" si="35"/>
        <v>0</v>
      </c>
      <c r="AD223" s="89">
        <v>0</v>
      </c>
      <c r="AE223" s="9"/>
      <c r="AF223" s="91"/>
    </row>
    <row r="224" spans="1:32" ht="16.5" hidden="1" thickBot="1" x14ac:dyDescent="0.3">
      <c r="A224" s="7">
        <v>222</v>
      </c>
      <c r="B224" s="21" t="s">
        <v>496</v>
      </c>
      <c r="C224" s="31"/>
      <c r="D224" s="8" t="s">
        <v>1190</v>
      </c>
      <c r="E224" s="28">
        <v>0</v>
      </c>
      <c r="F224" s="27"/>
      <c r="G224" s="27"/>
      <c r="H224" s="26"/>
      <c r="I224" s="27"/>
      <c r="J224" s="27"/>
      <c r="K224" s="21" t="s">
        <v>941</v>
      </c>
      <c r="L224" s="77"/>
      <c r="M224" s="8">
        <v>1</v>
      </c>
      <c r="N224" s="8">
        <v>0</v>
      </c>
      <c r="O224" s="8"/>
      <c r="P224" s="8">
        <f t="shared" si="36"/>
        <v>0</v>
      </c>
      <c r="Q224" s="8"/>
      <c r="R224" s="8">
        <f t="shared" si="28"/>
        <v>0</v>
      </c>
      <c r="S224" s="8">
        <f t="shared" si="29"/>
        <v>0</v>
      </c>
      <c r="T224" s="8">
        <v>0</v>
      </c>
      <c r="U224" s="8">
        <v>-4559</v>
      </c>
      <c r="V224" s="8">
        <f>M224*J224*275</f>
        <v>0</v>
      </c>
      <c r="W224" s="8">
        <f t="shared" si="30"/>
        <v>0</v>
      </c>
      <c r="X224" s="8">
        <f>S224*2*275*J224</f>
        <v>0</v>
      </c>
      <c r="Y224" s="9">
        <f t="shared" si="31"/>
        <v>0</v>
      </c>
      <c r="Z224" s="9">
        <f t="shared" si="32"/>
        <v>0</v>
      </c>
      <c r="AA224" s="9">
        <f t="shared" si="33"/>
        <v>0</v>
      </c>
      <c r="AB224" s="89">
        <f t="shared" si="34"/>
        <v>0</v>
      </c>
      <c r="AC224" s="9">
        <f t="shared" si="35"/>
        <v>0</v>
      </c>
      <c r="AD224" s="89">
        <v>0</v>
      </c>
      <c r="AE224" s="9"/>
      <c r="AF224" s="91"/>
    </row>
    <row r="225" spans="1:32" ht="16.5" hidden="1" thickBot="1" x14ac:dyDescent="0.3">
      <c r="A225" s="7">
        <v>223</v>
      </c>
      <c r="B225" s="21" t="s">
        <v>497</v>
      </c>
      <c r="C225" s="31"/>
      <c r="D225" s="8" t="s">
        <v>1189</v>
      </c>
      <c r="E225" s="28">
        <v>0</v>
      </c>
      <c r="F225" s="27"/>
      <c r="G225" s="27"/>
      <c r="H225" s="26"/>
      <c r="I225" s="27"/>
      <c r="J225" s="27"/>
      <c r="K225" s="21" t="s">
        <v>942</v>
      </c>
      <c r="L225" s="77"/>
      <c r="M225" s="8">
        <v>2</v>
      </c>
      <c r="N225" s="8">
        <v>0</v>
      </c>
      <c r="O225" s="8"/>
      <c r="P225" s="8">
        <f t="shared" si="36"/>
        <v>0</v>
      </c>
      <c r="Q225" s="8"/>
      <c r="R225" s="8">
        <f t="shared" si="28"/>
        <v>0</v>
      </c>
      <c r="S225" s="8">
        <f t="shared" si="29"/>
        <v>0</v>
      </c>
      <c r="T225" s="8">
        <v>0</v>
      </c>
      <c r="U225" s="8">
        <v>0</v>
      </c>
      <c r="V225" s="8">
        <f>M225*J225*275</f>
        <v>0</v>
      </c>
      <c r="W225" s="8">
        <f t="shared" si="30"/>
        <v>0</v>
      </c>
      <c r="X225" s="8">
        <f>S225*2*275*J225</f>
        <v>0</v>
      </c>
      <c r="Y225" s="9">
        <f t="shared" si="31"/>
        <v>0</v>
      </c>
      <c r="Z225" s="9">
        <f t="shared" si="32"/>
        <v>0</v>
      </c>
      <c r="AA225" s="9">
        <f t="shared" si="33"/>
        <v>0</v>
      </c>
      <c r="AB225" s="89">
        <f t="shared" si="34"/>
        <v>0</v>
      </c>
      <c r="AC225" s="9">
        <f t="shared" si="35"/>
        <v>0</v>
      </c>
      <c r="AD225" s="89">
        <v>0</v>
      </c>
      <c r="AE225" s="9"/>
      <c r="AF225" s="91"/>
    </row>
    <row r="226" spans="1:32" ht="16.5" hidden="1" thickBot="1" x14ac:dyDescent="0.3">
      <c r="A226" s="7">
        <v>224</v>
      </c>
      <c r="B226" s="21" t="s">
        <v>498</v>
      </c>
      <c r="C226" s="31"/>
      <c r="D226" s="8" t="s">
        <v>1190</v>
      </c>
      <c r="E226" s="28">
        <v>0</v>
      </c>
      <c r="F226" s="27"/>
      <c r="G226" s="27"/>
      <c r="H226" s="26"/>
      <c r="I226" s="27"/>
      <c r="J226" s="27"/>
      <c r="K226" s="21" t="s">
        <v>943</v>
      </c>
      <c r="L226" s="77"/>
      <c r="M226" s="8">
        <v>1</v>
      </c>
      <c r="N226" s="8">
        <v>0</v>
      </c>
      <c r="O226" s="8"/>
      <c r="P226" s="8">
        <f t="shared" si="36"/>
        <v>0</v>
      </c>
      <c r="Q226" s="8"/>
      <c r="R226" s="8">
        <f t="shared" si="28"/>
        <v>0</v>
      </c>
      <c r="S226" s="8">
        <f t="shared" si="29"/>
        <v>0</v>
      </c>
      <c r="T226" s="8">
        <v>0</v>
      </c>
      <c r="U226" s="8">
        <v>-3817</v>
      </c>
      <c r="V226" s="8">
        <f>M226*J226*275</f>
        <v>0</v>
      </c>
      <c r="W226" s="8">
        <f t="shared" si="30"/>
        <v>0</v>
      </c>
      <c r="X226" s="8">
        <f>S226*2*275*J226</f>
        <v>0</v>
      </c>
      <c r="Y226" s="9">
        <f t="shared" si="31"/>
        <v>0</v>
      </c>
      <c r="Z226" s="9">
        <f t="shared" si="32"/>
        <v>0</v>
      </c>
      <c r="AA226" s="9">
        <f t="shared" si="33"/>
        <v>0</v>
      </c>
      <c r="AB226" s="89">
        <f t="shared" si="34"/>
        <v>0</v>
      </c>
      <c r="AC226" s="9">
        <f t="shared" si="35"/>
        <v>0</v>
      </c>
      <c r="AD226" s="89">
        <v>0</v>
      </c>
      <c r="AE226" s="9"/>
      <c r="AF226" s="91"/>
    </row>
    <row r="227" spans="1:32" ht="16.5" hidden="1" thickBot="1" x14ac:dyDescent="0.3">
      <c r="A227" s="7">
        <v>225</v>
      </c>
      <c r="B227" s="21" t="s">
        <v>499</v>
      </c>
      <c r="C227" s="31"/>
      <c r="D227" s="8" t="s">
        <v>1190</v>
      </c>
      <c r="E227" s="28">
        <v>0</v>
      </c>
      <c r="F227" s="27"/>
      <c r="G227" s="27"/>
      <c r="H227" s="26"/>
      <c r="I227" s="27"/>
      <c r="J227" s="27"/>
      <c r="K227" s="21" t="s">
        <v>944</v>
      </c>
      <c r="L227" s="77"/>
      <c r="M227" s="8">
        <v>1</v>
      </c>
      <c r="N227" s="8">
        <v>0</v>
      </c>
      <c r="O227" s="8"/>
      <c r="P227" s="8">
        <f t="shared" si="36"/>
        <v>0</v>
      </c>
      <c r="Q227" s="8"/>
      <c r="R227" s="8">
        <f t="shared" si="28"/>
        <v>0</v>
      </c>
      <c r="S227" s="8">
        <f t="shared" si="29"/>
        <v>0</v>
      </c>
      <c r="T227" s="8">
        <v>0</v>
      </c>
      <c r="U227" s="8">
        <v>0</v>
      </c>
      <c r="V227" s="8">
        <f>M227*J227*275</f>
        <v>0</v>
      </c>
      <c r="W227" s="8">
        <f t="shared" si="30"/>
        <v>0</v>
      </c>
      <c r="X227" s="8">
        <f>S227*2*275*J227</f>
        <v>0</v>
      </c>
      <c r="Y227" s="9">
        <f t="shared" si="31"/>
        <v>0</v>
      </c>
      <c r="Z227" s="9">
        <f t="shared" si="32"/>
        <v>0</v>
      </c>
      <c r="AA227" s="9">
        <f t="shared" si="33"/>
        <v>0</v>
      </c>
      <c r="AB227" s="89">
        <f t="shared" si="34"/>
        <v>0</v>
      </c>
      <c r="AC227" s="9">
        <f t="shared" si="35"/>
        <v>0</v>
      </c>
      <c r="AD227" s="89">
        <v>0</v>
      </c>
      <c r="AE227" s="9"/>
      <c r="AF227" s="91"/>
    </row>
    <row r="228" spans="1:32" ht="16.5" hidden="1" thickBot="1" x14ac:dyDescent="0.3">
      <c r="A228" s="7">
        <v>226</v>
      </c>
      <c r="B228" s="21" t="s">
        <v>500</v>
      </c>
      <c r="C228" s="31"/>
      <c r="D228" s="8" t="s">
        <v>1191</v>
      </c>
      <c r="E228" s="28">
        <v>0</v>
      </c>
      <c r="F228" s="27"/>
      <c r="G228" s="27"/>
      <c r="H228" s="26"/>
      <c r="I228" s="27"/>
      <c r="J228" s="27"/>
      <c r="K228" s="21" t="s">
        <v>945</v>
      </c>
      <c r="L228" s="77"/>
      <c r="M228" s="8">
        <v>1</v>
      </c>
      <c r="N228" s="8">
        <v>0</v>
      </c>
      <c r="O228" s="8"/>
      <c r="P228" s="8">
        <f t="shared" si="36"/>
        <v>0</v>
      </c>
      <c r="Q228" s="8"/>
      <c r="R228" s="8">
        <f t="shared" si="28"/>
        <v>0</v>
      </c>
      <c r="S228" s="8">
        <f t="shared" si="29"/>
        <v>0</v>
      </c>
      <c r="T228" s="8">
        <v>0</v>
      </c>
      <c r="U228" s="8">
        <v>0</v>
      </c>
      <c r="V228" s="8">
        <f>M228*J228*275</f>
        <v>0</v>
      </c>
      <c r="W228" s="8">
        <f t="shared" si="30"/>
        <v>0</v>
      </c>
      <c r="X228" s="8">
        <f>S228*2*275*J228</f>
        <v>0</v>
      </c>
      <c r="Y228" s="9">
        <f t="shared" si="31"/>
        <v>0</v>
      </c>
      <c r="Z228" s="9">
        <f t="shared" si="32"/>
        <v>0</v>
      </c>
      <c r="AA228" s="9">
        <f t="shared" si="33"/>
        <v>0</v>
      </c>
      <c r="AB228" s="89">
        <f t="shared" si="34"/>
        <v>0</v>
      </c>
      <c r="AC228" s="9">
        <f t="shared" si="35"/>
        <v>0</v>
      </c>
      <c r="AD228" s="89">
        <v>0</v>
      </c>
      <c r="AE228" s="9"/>
      <c r="AF228" s="91"/>
    </row>
    <row r="229" spans="1:32" ht="16.5" hidden="1" thickBot="1" x14ac:dyDescent="0.3">
      <c r="A229" s="7">
        <v>227</v>
      </c>
      <c r="B229" s="21" t="s">
        <v>501</v>
      </c>
      <c r="C229" s="31"/>
      <c r="D229" s="8" t="s">
        <v>1190</v>
      </c>
      <c r="E229" s="28">
        <v>0</v>
      </c>
      <c r="F229" s="27"/>
      <c r="G229" s="27"/>
      <c r="H229" s="26"/>
      <c r="I229" s="27"/>
      <c r="J229" s="27"/>
      <c r="K229" s="21" t="s">
        <v>946</v>
      </c>
      <c r="L229" s="77"/>
      <c r="M229" s="8">
        <v>2</v>
      </c>
      <c r="N229" s="8">
        <v>0</v>
      </c>
      <c r="O229" s="8"/>
      <c r="P229" s="8">
        <f t="shared" si="36"/>
        <v>0</v>
      </c>
      <c r="Q229" s="8"/>
      <c r="R229" s="8">
        <f t="shared" si="28"/>
        <v>0</v>
      </c>
      <c r="S229" s="8">
        <f t="shared" si="29"/>
        <v>0</v>
      </c>
      <c r="T229" s="8">
        <v>0</v>
      </c>
      <c r="U229" s="8">
        <v>-5642</v>
      </c>
      <c r="V229" s="8">
        <f>M229*J229*275</f>
        <v>0</v>
      </c>
      <c r="W229" s="8">
        <f t="shared" si="30"/>
        <v>0</v>
      </c>
      <c r="X229" s="8">
        <f>S229*2*275*J229</f>
        <v>0</v>
      </c>
      <c r="Y229" s="9">
        <f t="shared" si="31"/>
        <v>0</v>
      </c>
      <c r="Z229" s="9">
        <f t="shared" si="32"/>
        <v>0</v>
      </c>
      <c r="AA229" s="9">
        <f t="shared" si="33"/>
        <v>0</v>
      </c>
      <c r="AB229" s="89">
        <f t="shared" si="34"/>
        <v>0</v>
      </c>
      <c r="AC229" s="9">
        <f t="shared" si="35"/>
        <v>0</v>
      </c>
      <c r="AD229" s="89">
        <v>0</v>
      </c>
      <c r="AE229" s="9"/>
      <c r="AF229" s="91"/>
    </row>
    <row r="230" spans="1:32" ht="16.5" hidden="1" thickBot="1" x14ac:dyDescent="0.3">
      <c r="A230" s="7">
        <v>228</v>
      </c>
      <c r="B230" s="21" t="s">
        <v>502</v>
      </c>
      <c r="C230" s="31"/>
      <c r="D230" s="8" t="s">
        <v>1190</v>
      </c>
      <c r="E230" s="28">
        <v>0</v>
      </c>
      <c r="F230" s="27"/>
      <c r="G230" s="27"/>
      <c r="H230" s="26"/>
      <c r="I230" s="27"/>
      <c r="J230" s="27"/>
      <c r="K230" s="21" t="s">
        <v>947</v>
      </c>
      <c r="L230" s="77"/>
      <c r="M230" s="8">
        <v>1</v>
      </c>
      <c r="N230" s="8">
        <v>0</v>
      </c>
      <c r="O230" s="8"/>
      <c r="P230" s="8">
        <f t="shared" si="36"/>
        <v>0</v>
      </c>
      <c r="Q230" s="8"/>
      <c r="R230" s="8">
        <f t="shared" si="28"/>
        <v>0</v>
      </c>
      <c r="S230" s="8">
        <f t="shared" si="29"/>
        <v>0</v>
      </c>
      <c r="T230" s="8">
        <v>0</v>
      </c>
      <c r="U230" s="8">
        <v>-3864</v>
      </c>
      <c r="V230" s="8">
        <f>M230*J230*275</f>
        <v>0</v>
      </c>
      <c r="W230" s="8">
        <f t="shared" si="30"/>
        <v>0</v>
      </c>
      <c r="X230" s="8">
        <f>S230*2*275*J230</f>
        <v>0</v>
      </c>
      <c r="Y230" s="9">
        <f t="shared" si="31"/>
        <v>0</v>
      </c>
      <c r="Z230" s="9">
        <f t="shared" si="32"/>
        <v>0</v>
      </c>
      <c r="AA230" s="9">
        <f t="shared" si="33"/>
        <v>0</v>
      </c>
      <c r="AB230" s="89">
        <f t="shared" si="34"/>
        <v>0</v>
      </c>
      <c r="AC230" s="9">
        <f t="shared" si="35"/>
        <v>0</v>
      </c>
      <c r="AD230" s="89">
        <v>0</v>
      </c>
      <c r="AE230" s="9"/>
      <c r="AF230" s="91"/>
    </row>
    <row r="231" spans="1:32" ht="16.5" hidden="1" thickBot="1" x14ac:dyDescent="0.3">
      <c r="A231" s="7">
        <v>229</v>
      </c>
      <c r="B231" s="21" t="s">
        <v>503</v>
      </c>
      <c r="C231" s="31"/>
      <c r="D231" s="8" t="s">
        <v>1190</v>
      </c>
      <c r="E231" s="28">
        <v>0</v>
      </c>
      <c r="F231" s="27"/>
      <c r="G231" s="27"/>
      <c r="H231" s="26"/>
      <c r="I231" s="27"/>
      <c r="J231" s="27"/>
      <c r="K231" s="21" t="s">
        <v>948</v>
      </c>
      <c r="L231" s="77"/>
      <c r="M231" s="8">
        <v>2</v>
      </c>
      <c r="N231" s="8">
        <v>0</v>
      </c>
      <c r="O231" s="8"/>
      <c r="P231" s="8">
        <f t="shared" si="36"/>
        <v>0</v>
      </c>
      <c r="Q231" s="8"/>
      <c r="R231" s="8">
        <f t="shared" si="28"/>
        <v>0</v>
      </c>
      <c r="S231" s="8">
        <f t="shared" si="29"/>
        <v>0</v>
      </c>
      <c r="T231" s="8">
        <v>0</v>
      </c>
      <c r="U231" s="8">
        <v>0</v>
      </c>
      <c r="V231" s="8">
        <f>M231*J231*275</f>
        <v>0</v>
      </c>
      <c r="W231" s="8">
        <f t="shared" si="30"/>
        <v>0</v>
      </c>
      <c r="X231" s="8">
        <f>S231*2*275*J231</f>
        <v>0</v>
      </c>
      <c r="Y231" s="9">
        <f t="shared" si="31"/>
        <v>0</v>
      </c>
      <c r="Z231" s="9">
        <f t="shared" si="32"/>
        <v>0</v>
      </c>
      <c r="AA231" s="9">
        <f t="shared" si="33"/>
        <v>0</v>
      </c>
      <c r="AB231" s="89">
        <f t="shared" si="34"/>
        <v>0</v>
      </c>
      <c r="AC231" s="9">
        <f t="shared" si="35"/>
        <v>0</v>
      </c>
      <c r="AD231" s="89">
        <v>0</v>
      </c>
      <c r="AE231" s="9"/>
      <c r="AF231" s="91"/>
    </row>
    <row r="232" spans="1:32" ht="16.5" hidden="1" thickBot="1" x14ac:dyDescent="0.3">
      <c r="A232" s="7">
        <v>230</v>
      </c>
      <c r="B232" s="21" t="s">
        <v>504</v>
      </c>
      <c r="C232" s="31"/>
      <c r="D232" s="8" t="s">
        <v>1191</v>
      </c>
      <c r="E232" s="28">
        <v>0</v>
      </c>
      <c r="F232" s="27"/>
      <c r="G232" s="27"/>
      <c r="H232" s="26"/>
      <c r="I232" s="27"/>
      <c r="J232" s="27"/>
      <c r="K232" s="21" t="s">
        <v>949</v>
      </c>
      <c r="L232" s="77"/>
      <c r="M232" s="8">
        <v>1</v>
      </c>
      <c r="N232" s="8">
        <v>0</v>
      </c>
      <c r="O232" s="8"/>
      <c r="P232" s="8">
        <f t="shared" si="36"/>
        <v>0</v>
      </c>
      <c r="Q232" s="8"/>
      <c r="R232" s="8">
        <f t="shared" si="28"/>
        <v>0</v>
      </c>
      <c r="S232" s="8">
        <f t="shared" si="29"/>
        <v>0</v>
      </c>
      <c r="T232" s="8">
        <v>0</v>
      </c>
      <c r="U232" s="8">
        <v>0</v>
      </c>
      <c r="V232" s="8">
        <f>M232*J232*275</f>
        <v>0</v>
      </c>
      <c r="W232" s="8">
        <f t="shared" si="30"/>
        <v>0</v>
      </c>
      <c r="X232" s="8">
        <f>S232*2*275*J232</f>
        <v>0</v>
      </c>
      <c r="Y232" s="9">
        <f t="shared" si="31"/>
        <v>0</v>
      </c>
      <c r="Z232" s="9">
        <f t="shared" si="32"/>
        <v>0</v>
      </c>
      <c r="AA232" s="9">
        <f t="shared" si="33"/>
        <v>0</v>
      </c>
      <c r="AB232" s="89">
        <f t="shared" si="34"/>
        <v>0</v>
      </c>
      <c r="AC232" s="9">
        <f t="shared" si="35"/>
        <v>0</v>
      </c>
      <c r="AD232" s="89">
        <v>0</v>
      </c>
      <c r="AE232" s="9"/>
      <c r="AF232" s="91"/>
    </row>
    <row r="233" spans="1:32" ht="16.5" hidden="1" thickBot="1" x14ac:dyDescent="0.3">
      <c r="A233" s="7">
        <v>231</v>
      </c>
      <c r="B233" s="21" t="s">
        <v>505</v>
      </c>
      <c r="C233" s="31"/>
      <c r="D233" s="8" t="s">
        <v>1190</v>
      </c>
      <c r="E233" s="28">
        <v>0</v>
      </c>
      <c r="F233" s="27"/>
      <c r="G233" s="27"/>
      <c r="H233" s="26"/>
      <c r="I233" s="27"/>
      <c r="J233" s="27"/>
      <c r="K233" s="21" t="s">
        <v>950</v>
      </c>
      <c r="L233" s="77"/>
      <c r="M233" s="8">
        <v>2</v>
      </c>
      <c r="N233" s="8">
        <v>0</v>
      </c>
      <c r="O233" s="8"/>
      <c r="P233" s="8">
        <f t="shared" si="36"/>
        <v>0</v>
      </c>
      <c r="Q233" s="8"/>
      <c r="R233" s="8">
        <f t="shared" si="28"/>
        <v>0</v>
      </c>
      <c r="S233" s="8">
        <f t="shared" si="29"/>
        <v>0</v>
      </c>
      <c r="T233" s="8">
        <v>0</v>
      </c>
      <c r="U233" s="8">
        <v>0</v>
      </c>
      <c r="V233" s="8">
        <f>M233*J233*275</f>
        <v>0</v>
      </c>
      <c r="W233" s="8">
        <f t="shared" si="30"/>
        <v>0</v>
      </c>
      <c r="X233" s="8">
        <f>S233*2*275*J233</f>
        <v>0</v>
      </c>
      <c r="Y233" s="9">
        <f t="shared" si="31"/>
        <v>0</v>
      </c>
      <c r="Z233" s="9">
        <f t="shared" si="32"/>
        <v>0</v>
      </c>
      <c r="AA233" s="9">
        <f t="shared" si="33"/>
        <v>0</v>
      </c>
      <c r="AB233" s="89">
        <f t="shared" si="34"/>
        <v>0</v>
      </c>
      <c r="AC233" s="9">
        <f t="shared" si="35"/>
        <v>0</v>
      </c>
      <c r="AD233" s="89">
        <v>0</v>
      </c>
      <c r="AE233" s="9"/>
      <c r="AF233" s="91"/>
    </row>
    <row r="234" spans="1:32" ht="16.5" hidden="1" thickBot="1" x14ac:dyDescent="0.3">
      <c r="A234" s="7">
        <v>232</v>
      </c>
      <c r="B234" s="21" t="s">
        <v>506</v>
      </c>
      <c r="C234" s="31"/>
      <c r="D234" s="8" t="s">
        <v>1190</v>
      </c>
      <c r="E234" s="28">
        <v>0</v>
      </c>
      <c r="F234" s="27"/>
      <c r="G234" s="27"/>
      <c r="H234" s="26"/>
      <c r="I234" s="27"/>
      <c r="J234" s="27"/>
      <c r="K234" s="21" t="s">
        <v>848</v>
      </c>
      <c r="L234" s="77"/>
      <c r="M234" s="8">
        <v>1</v>
      </c>
      <c r="N234" s="8">
        <v>0</v>
      </c>
      <c r="O234" s="8"/>
      <c r="P234" s="8">
        <f t="shared" si="36"/>
        <v>0</v>
      </c>
      <c r="Q234" s="8"/>
      <c r="R234" s="8">
        <f t="shared" si="28"/>
        <v>0</v>
      </c>
      <c r="S234" s="8">
        <f t="shared" si="29"/>
        <v>0</v>
      </c>
      <c r="T234" s="8">
        <v>0</v>
      </c>
      <c r="U234" s="8">
        <v>-3783</v>
      </c>
      <c r="V234" s="8">
        <f>M234*J234*275</f>
        <v>0</v>
      </c>
      <c r="W234" s="8">
        <f t="shared" si="30"/>
        <v>0</v>
      </c>
      <c r="X234" s="8">
        <f>S234*2*275*J234</f>
        <v>0</v>
      </c>
      <c r="Y234" s="9">
        <f t="shared" si="31"/>
        <v>0</v>
      </c>
      <c r="Z234" s="9">
        <f t="shared" si="32"/>
        <v>0</v>
      </c>
      <c r="AA234" s="9">
        <f t="shared" si="33"/>
        <v>0</v>
      </c>
      <c r="AB234" s="89">
        <f t="shared" si="34"/>
        <v>0</v>
      </c>
      <c r="AC234" s="9">
        <f t="shared" si="35"/>
        <v>0</v>
      </c>
      <c r="AD234" s="89">
        <v>0</v>
      </c>
      <c r="AE234" s="9"/>
      <c r="AF234" s="91"/>
    </row>
    <row r="235" spans="1:32" ht="16.5" hidden="1" thickBot="1" x14ac:dyDescent="0.3">
      <c r="A235" s="7">
        <v>233</v>
      </c>
      <c r="B235" s="21" t="s">
        <v>507</v>
      </c>
      <c r="C235" s="31"/>
      <c r="D235" s="8" t="s">
        <v>1190</v>
      </c>
      <c r="E235" s="28">
        <v>0</v>
      </c>
      <c r="F235" s="27"/>
      <c r="G235" s="27"/>
      <c r="H235" s="26"/>
      <c r="I235" s="27"/>
      <c r="J235" s="27"/>
      <c r="K235" s="21" t="s">
        <v>857</v>
      </c>
      <c r="L235" s="77"/>
      <c r="M235" s="8">
        <v>3</v>
      </c>
      <c r="N235" s="8">
        <v>0</v>
      </c>
      <c r="O235" s="8"/>
      <c r="P235" s="8">
        <f t="shared" si="36"/>
        <v>0</v>
      </c>
      <c r="Q235" s="8"/>
      <c r="R235" s="8">
        <f t="shared" si="28"/>
        <v>0</v>
      </c>
      <c r="S235" s="8">
        <f t="shared" si="29"/>
        <v>0</v>
      </c>
      <c r="T235" s="8">
        <v>0</v>
      </c>
      <c r="U235" s="8">
        <v>-10309</v>
      </c>
      <c r="V235" s="8">
        <f>M235*J235*275</f>
        <v>0</v>
      </c>
      <c r="W235" s="8">
        <f t="shared" si="30"/>
        <v>0</v>
      </c>
      <c r="X235" s="8">
        <f>S235*2*275*J235</f>
        <v>0</v>
      </c>
      <c r="Y235" s="9">
        <f t="shared" si="31"/>
        <v>0</v>
      </c>
      <c r="Z235" s="9">
        <f t="shared" si="32"/>
        <v>0</v>
      </c>
      <c r="AA235" s="9">
        <f t="shared" si="33"/>
        <v>0</v>
      </c>
      <c r="AB235" s="89">
        <f t="shared" si="34"/>
        <v>0</v>
      </c>
      <c r="AC235" s="9">
        <f t="shared" si="35"/>
        <v>0</v>
      </c>
      <c r="AD235" s="89">
        <v>0</v>
      </c>
      <c r="AE235" s="9"/>
      <c r="AF235" s="91"/>
    </row>
    <row r="236" spans="1:32" ht="16.5" hidden="1" thickBot="1" x14ac:dyDescent="0.3">
      <c r="A236" s="7">
        <v>234</v>
      </c>
      <c r="B236" s="21" t="s">
        <v>508</v>
      </c>
      <c r="C236" s="31"/>
      <c r="D236" s="8" t="s">
        <v>1191</v>
      </c>
      <c r="E236" s="28">
        <v>0</v>
      </c>
      <c r="F236" s="27"/>
      <c r="G236" s="27"/>
      <c r="H236" s="26"/>
      <c r="I236" s="27"/>
      <c r="J236" s="27"/>
      <c r="K236" s="21" t="s">
        <v>951</v>
      </c>
      <c r="L236" s="77"/>
      <c r="M236" s="8">
        <v>2</v>
      </c>
      <c r="N236" s="8">
        <v>0</v>
      </c>
      <c r="O236" s="8"/>
      <c r="P236" s="8">
        <f t="shared" si="36"/>
        <v>0</v>
      </c>
      <c r="Q236" s="8"/>
      <c r="R236" s="8">
        <f t="shared" si="28"/>
        <v>0</v>
      </c>
      <c r="S236" s="8">
        <f t="shared" si="29"/>
        <v>0</v>
      </c>
      <c r="T236" s="8">
        <v>0</v>
      </c>
      <c r="U236" s="8">
        <v>0</v>
      </c>
      <c r="V236" s="8">
        <f>M236*J236*275</f>
        <v>0</v>
      </c>
      <c r="W236" s="8">
        <f t="shared" si="30"/>
        <v>0</v>
      </c>
      <c r="X236" s="8">
        <f>S236*2*275*J236</f>
        <v>0</v>
      </c>
      <c r="Y236" s="9">
        <f t="shared" si="31"/>
        <v>0</v>
      </c>
      <c r="Z236" s="9">
        <f t="shared" si="32"/>
        <v>0</v>
      </c>
      <c r="AA236" s="9">
        <f t="shared" si="33"/>
        <v>0</v>
      </c>
      <c r="AB236" s="89">
        <f t="shared" si="34"/>
        <v>0</v>
      </c>
      <c r="AC236" s="9">
        <f t="shared" si="35"/>
        <v>0</v>
      </c>
      <c r="AD236" s="89">
        <v>0</v>
      </c>
      <c r="AE236" s="9"/>
      <c r="AF236" s="91"/>
    </row>
    <row r="237" spans="1:32" ht="16.5" hidden="1" thickBot="1" x14ac:dyDescent="0.3">
      <c r="A237" s="7">
        <v>235</v>
      </c>
      <c r="B237" s="21" t="s">
        <v>509</v>
      </c>
      <c r="C237" s="31"/>
      <c r="D237" s="8" t="s">
        <v>1190</v>
      </c>
      <c r="E237" s="28">
        <v>0</v>
      </c>
      <c r="F237" s="27"/>
      <c r="G237" s="27"/>
      <c r="H237" s="26"/>
      <c r="I237" s="27"/>
      <c r="J237" s="27"/>
      <c r="K237" s="21" t="s">
        <v>952</v>
      </c>
      <c r="L237" s="77"/>
      <c r="M237" s="8">
        <v>2</v>
      </c>
      <c r="N237" s="8">
        <v>0</v>
      </c>
      <c r="O237" s="8"/>
      <c r="P237" s="8">
        <f t="shared" si="36"/>
        <v>0</v>
      </c>
      <c r="Q237" s="8"/>
      <c r="R237" s="8">
        <f t="shared" si="28"/>
        <v>0</v>
      </c>
      <c r="S237" s="8">
        <f t="shared" si="29"/>
        <v>0</v>
      </c>
      <c r="T237" s="8">
        <v>0</v>
      </c>
      <c r="U237" s="8">
        <v>0</v>
      </c>
      <c r="V237" s="8">
        <f>M237*J237*275</f>
        <v>0</v>
      </c>
      <c r="W237" s="8">
        <f t="shared" si="30"/>
        <v>0</v>
      </c>
      <c r="X237" s="8">
        <f>S237*2*275*J237</f>
        <v>0</v>
      </c>
      <c r="Y237" s="9">
        <f t="shared" si="31"/>
        <v>0</v>
      </c>
      <c r="Z237" s="9">
        <f t="shared" si="32"/>
        <v>0</v>
      </c>
      <c r="AA237" s="9">
        <f t="shared" si="33"/>
        <v>0</v>
      </c>
      <c r="AB237" s="89">
        <f t="shared" si="34"/>
        <v>0</v>
      </c>
      <c r="AC237" s="9">
        <f t="shared" si="35"/>
        <v>0</v>
      </c>
      <c r="AD237" s="89">
        <v>0</v>
      </c>
      <c r="AE237" s="9"/>
      <c r="AF237" s="91"/>
    </row>
    <row r="238" spans="1:32" ht="16.5" hidden="1" thickBot="1" x14ac:dyDescent="0.3">
      <c r="A238" s="7">
        <v>236</v>
      </c>
      <c r="B238" s="21" t="s">
        <v>510</v>
      </c>
      <c r="C238" s="31"/>
      <c r="D238" s="8" t="s">
        <v>1190</v>
      </c>
      <c r="E238" s="28">
        <v>0</v>
      </c>
      <c r="F238" s="27"/>
      <c r="G238" s="27"/>
      <c r="H238" s="26"/>
      <c r="I238" s="27"/>
      <c r="J238" s="27"/>
      <c r="K238" s="21" t="s">
        <v>953</v>
      </c>
      <c r="L238" s="77"/>
      <c r="M238" s="8">
        <v>2</v>
      </c>
      <c r="N238" s="8">
        <v>0</v>
      </c>
      <c r="O238" s="8"/>
      <c r="P238" s="8">
        <f t="shared" si="36"/>
        <v>0</v>
      </c>
      <c r="Q238" s="8"/>
      <c r="R238" s="8">
        <f t="shared" si="28"/>
        <v>0</v>
      </c>
      <c r="S238" s="8">
        <f t="shared" si="29"/>
        <v>0</v>
      </c>
      <c r="T238" s="8">
        <v>0</v>
      </c>
      <c r="U238" s="8">
        <v>0</v>
      </c>
      <c r="V238" s="8">
        <f>M238*J238*275</f>
        <v>0</v>
      </c>
      <c r="W238" s="8">
        <f t="shared" si="30"/>
        <v>0</v>
      </c>
      <c r="X238" s="8">
        <f>S238*2*275*J238</f>
        <v>0</v>
      </c>
      <c r="Y238" s="9">
        <f t="shared" si="31"/>
        <v>0</v>
      </c>
      <c r="Z238" s="9">
        <f t="shared" si="32"/>
        <v>0</v>
      </c>
      <c r="AA238" s="9">
        <f t="shared" si="33"/>
        <v>0</v>
      </c>
      <c r="AB238" s="89">
        <f t="shared" si="34"/>
        <v>0</v>
      </c>
      <c r="AC238" s="9">
        <f t="shared" si="35"/>
        <v>0</v>
      </c>
      <c r="AD238" s="89">
        <v>0</v>
      </c>
      <c r="AE238" s="9"/>
      <c r="AF238" s="91"/>
    </row>
    <row r="239" spans="1:32" ht="16.5" hidden="1" thickBot="1" x14ac:dyDescent="0.3">
      <c r="A239" s="7">
        <v>237</v>
      </c>
      <c r="B239" s="21" t="s">
        <v>511</v>
      </c>
      <c r="C239" s="31"/>
      <c r="D239" s="8" t="s">
        <v>1190</v>
      </c>
      <c r="E239" s="28">
        <v>0</v>
      </c>
      <c r="F239" s="27"/>
      <c r="G239" s="27"/>
      <c r="H239" s="26"/>
      <c r="I239" s="27"/>
      <c r="J239" s="27"/>
      <c r="K239" s="21" t="s">
        <v>954</v>
      </c>
      <c r="L239" s="77"/>
      <c r="M239" s="8">
        <v>2</v>
      </c>
      <c r="N239" s="8">
        <v>0</v>
      </c>
      <c r="O239" s="8"/>
      <c r="P239" s="8">
        <f t="shared" si="36"/>
        <v>0</v>
      </c>
      <c r="Q239" s="8"/>
      <c r="R239" s="8">
        <f t="shared" si="28"/>
        <v>0</v>
      </c>
      <c r="S239" s="8">
        <f t="shared" si="29"/>
        <v>0</v>
      </c>
      <c r="T239" s="8">
        <v>0</v>
      </c>
      <c r="U239" s="8">
        <v>-2618</v>
      </c>
      <c r="V239" s="8">
        <f>M239*J239*275</f>
        <v>0</v>
      </c>
      <c r="W239" s="8">
        <f t="shared" si="30"/>
        <v>0</v>
      </c>
      <c r="X239" s="8">
        <f>S239*2*275*J239</f>
        <v>0</v>
      </c>
      <c r="Y239" s="9">
        <f t="shared" si="31"/>
        <v>0</v>
      </c>
      <c r="Z239" s="9">
        <f t="shared" si="32"/>
        <v>0</v>
      </c>
      <c r="AA239" s="9">
        <f t="shared" si="33"/>
        <v>0</v>
      </c>
      <c r="AB239" s="89">
        <f t="shared" si="34"/>
        <v>0</v>
      </c>
      <c r="AC239" s="9">
        <f t="shared" si="35"/>
        <v>0</v>
      </c>
      <c r="AD239" s="89">
        <v>0</v>
      </c>
      <c r="AE239" s="9"/>
      <c r="AF239" s="91"/>
    </row>
    <row r="240" spans="1:32" ht="16.5" hidden="1" thickBot="1" x14ac:dyDescent="0.3">
      <c r="A240" s="7">
        <v>238</v>
      </c>
      <c r="B240" s="21" t="s">
        <v>512</v>
      </c>
      <c r="C240" s="31"/>
      <c r="D240" s="8" t="s">
        <v>1190</v>
      </c>
      <c r="E240" s="28">
        <v>0</v>
      </c>
      <c r="F240" s="27"/>
      <c r="G240" s="27"/>
      <c r="H240" s="26"/>
      <c r="I240" s="27"/>
      <c r="J240" s="27"/>
      <c r="K240" s="21" t="s">
        <v>955</v>
      </c>
      <c r="L240" s="77"/>
      <c r="M240" s="8">
        <v>2</v>
      </c>
      <c r="N240" s="8">
        <v>0</v>
      </c>
      <c r="O240" s="8"/>
      <c r="P240" s="8">
        <f t="shared" si="36"/>
        <v>0</v>
      </c>
      <c r="Q240" s="8"/>
      <c r="R240" s="8">
        <f t="shared" si="28"/>
        <v>0</v>
      </c>
      <c r="S240" s="8">
        <f t="shared" si="29"/>
        <v>0</v>
      </c>
      <c r="T240" s="8">
        <v>0</v>
      </c>
      <c r="U240" s="8">
        <v>-4182</v>
      </c>
      <c r="V240" s="8">
        <f>M240*J240*275</f>
        <v>0</v>
      </c>
      <c r="W240" s="8">
        <f t="shared" si="30"/>
        <v>0</v>
      </c>
      <c r="X240" s="8">
        <f>S240*2*275*J240</f>
        <v>0</v>
      </c>
      <c r="Y240" s="9">
        <f t="shared" si="31"/>
        <v>0</v>
      </c>
      <c r="Z240" s="9">
        <f t="shared" si="32"/>
        <v>0</v>
      </c>
      <c r="AA240" s="9">
        <f t="shared" si="33"/>
        <v>0</v>
      </c>
      <c r="AB240" s="89">
        <f t="shared" si="34"/>
        <v>0</v>
      </c>
      <c r="AC240" s="9">
        <f t="shared" si="35"/>
        <v>0</v>
      </c>
      <c r="AD240" s="89">
        <v>0</v>
      </c>
      <c r="AE240" s="9"/>
      <c r="AF240" s="91"/>
    </row>
    <row r="241" spans="1:32" ht="16.5" hidden="1" thickBot="1" x14ac:dyDescent="0.3">
      <c r="A241" s="7">
        <v>239</v>
      </c>
      <c r="B241" s="21" t="s">
        <v>513</v>
      </c>
      <c r="C241" s="31"/>
      <c r="D241" s="8" t="s">
        <v>1190</v>
      </c>
      <c r="E241" s="28">
        <v>0</v>
      </c>
      <c r="F241" s="27"/>
      <c r="G241" s="27"/>
      <c r="H241" s="26"/>
      <c r="I241" s="27"/>
      <c r="J241" s="27"/>
      <c r="K241" s="21" t="s">
        <v>863</v>
      </c>
      <c r="L241" s="77"/>
      <c r="M241" s="8">
        <v>1</v>
      </c>
      <c r="N241" s="8">
        <v>0</v>
      </c>
      <c r="O241" s="8"/>
      <c r="P241" s="8">
        <f t="shared" si="36"/>
        <v>0</v>
      </c>
      <c r="Q241" s="8"/>
      <c r="R241" s="8">
        <f t="shared" si="28"/>
        <v>0</v>
      </c>
      <c r="S241" s="8">
        <f t="shared" si="29"/>
        <v>0</v>
      </c>
      <c r="T241" s="8">
        <v>0</v>
      </c>
      <c r="U241" s="8">
        <v>-2044</v>
      </c>
      <c r="V241" s="8">
        <f>M241*J241*275</f>
        <v>0</v>
      </c>
      <c r="W241" s="8">
        <f t="shared" si="30"/>
        <v>0</v>
      </c>
      <c r="X241" s="8">
        <f>S241*2*275*J241</f>
        <v>0</v>
      </c>
      <c r="Y241" s="9">
        <f t="shared" si="31"/>
        <v>0</v>
      </c>
      <c r="Z241" s="9">
        <f t="shared" si="32"/>
        <v>0</v>
      </c>
      <c r="AA241" s="9">
        <f t="shared" si="33"/>
        <v>0</v>
      </c>
      <c r="AB241" s="89">
        <f t="shared" si="34"/>
        <v>0</v>
      </c>
      <c r="AC241" s="9">
        <f t="shared" si="35"/>
        <v>0</v>
      </c>
      <c r="AD241" s="89">
        <v>0</v>
      </c>
      <c r="AE241" s="9"/>
      <c r="AF241" s="91"/>
    </row>
    <row r="242" spans="1:32" ht="16.5" hidden="1" thickBot="1" x14ac:dyDescent="0.3">
      <c r="A242" s="7">
        <v>240</v>
      </c>
      <c r="B242" s="21" t="s">
        <v>514</v>
      </c>
      <c r="C242" s="31"/>
      <c r="D242" s="8" t="s">
        <v>1190</v>
      </c>
      <c r="E242" s="28">
        <v>0</v>
      </c>
      <c r="F242" s="27"/>
      <c r="G242" s="27"/>
      <c r="H242" s="26"/>
      <c r="I242" s="27"/>
      <c r="J242" s="27"/>
      <c r="K242" s="21" t="s">
        <v>873</v>
      </c>
      <c r="L242" s="77"/>
      <c r="M242" s="8">
        <v>1</v>
      </c>
      <c r="N242" s="8">
        <v>0</v>
      </c>
      <c r="O242" s="8"/>
      <c r="P242" s="8">
        <f t="shared" si="36"/>
        <v>0</v>
      </c>
      <c r="Q242" s="8"/>
      <c r="R242" s="8">
        <f t="shared" si="28"/>
        <v>0</v>
      </c>
      <c r="S242" s="8">
        <f t="shared" si="29"/>
        <v>0</v>
      </c>
      <c r="T242" s="8">
        <v>0</v>
      </c>
      <c r="U242" s="8">
        <v>-2029</v>
      </c>
      <c r="V242" s="8">
        <f>M242*J242*275</f>
        <v>0</v>
      </c>
      <c r="W242" s="8">
        <f t="shared" si="30"/>
        <v>0</v>
      </c>
      <c r="X242" s="8">
        <f>S242*2*275*J242</f>
        <v>0</v>
      </c>
      <c r="Y242" s="9">
        <f t="shared" si="31"/>
        <v>0</v>
      </c>
      <c r="Z242" s="9">
        <f t="shared" si="32"/>
        <v>0</v>
      </c>
      <c r="AA242" s="9">
        <f t="shared" si="33"/>
        <v>0</v>
      </c>
      <c r="AB242" s="89">
        <f t="shared" si="34"/>
        <v>0</v>
      </c>
      <c r="AC242" s="9">
        <f t="shared" si="35"/>
        <v>0</v>
      </c>
      <c r="AD242" s="89">
        <v>0</v>
      </c>
      <c r="AE242" s="9"/>
      <c r="AF242" s="91"/>
    </row>
    <row r="243" spans="1:32" ht="16.5" hidden="1" thickBot="1" x14ac:dyDescent="0.3">
      <c r="A243" s="7">
        <v>241</v>
      </c>
      <c r="B243" s="21" t="s">
        <v>515</v>
      </c>
      <c r="C243" s="31"/>
      <c r="D243" s="8" t="s">
        <v>1190</v>
      </c>
      <c r="E243" s="28">
        <v>0</v>
      </c>
      <c r="F243" s="27"/>
      <c r="G243" s="27"/>
      <c r="H243" s="26"/>
      <c r="I243" s="27"/>
      <c r="J243" s="27"/>
      <c r="K243" s="21" t="s">
        <v>956</v>
      </c>
      <c r="L243" s="77"/>
      <c r="M243" s="8">
        <v>1</v>
      </c>
      <c r="N243" s="8">
        <v>0</v>
      </c>
      <c r="O243" s="8"/>
      <c r="P243" s="8">
        <f t="shared" si="36"/>
        <v>0</v>
      </c>
      <c r="Q243" s="8"/>
      <c r="R243" s="8">
        <f t="shared" si="28"/>
        <v>0</v>
      </c>
      <c r="S243" s="8">
        <f t="shared" si="29"/>
        <v>0</v>
      </c>
      <c r="T243" s="8">
        <v>0</v>
      </c>
      <c r="U243" s="8">
        <v>-1892</v>
      </c>
      <c r="V243" s="8">
        <f>M243*J243*275</f>
        <v>0</v>
      </c>
      <c r="W243" s="8">
        <f t="shared" si="30"/>
        <v>0</v>
      </c>
      <c r="X243" s="8">
        <f>S243*2*275*J243</f>
        <v>0</v>
      </c>
      <c r="Y243" s="9">
        <f t="shared" si="31"/>
        <v>0</v>
      </c>
      <c r="Z243" s="9">
        <f t="shared" si="32"/>
        <v>0</v>
      </c>
      <c r="AA243" s="9">
        <f t="shared" si="33"/>
        <v>0</v>
      </c>
      <c r="AB243" s="89">
        <f t="shared" si="34"/>
        <v>0</v>
      </c>
      <c r="AC243" s="9">
        <f t="shared" si="35"/>
        <v>0</v>
      </c>
      <c r="AD243" s="89">
        <v>0</v>
      </c>
      <c r="AE243" s="9"/>
      <c r="AF243" s="91"/>
    </row>
    <row r="244" spans="1:32" ht="16.5" hidden="1" thickBot="1" x14ac:dyDescent="0.3">
      <c r="A244" s="7">
        <v>242</v>
      </c>
      <c r="B244" s="21" t="s">
        <v>516</v>
      </c>
      <c r="C244" s="31"/>
      <c r="D244" s="8" t="s">
        <v>1190</v>
      </c>
      <c r="E244" s="28">
        <v>0</v>
      </c>
      <c r="F244" s="27"/>
      <c r="G244" s="27"/>
      <c r="H244" s="26"/>
      <c r="I244" s="27"/>
      <c r="J244" s="27"/>
      <c r="K244" s="21" t="s">
        <v>837</v>
      </c>
      <c r="L244" s="77"/>
      <c r="M244" s="8">
        <v>2</v>
      </c>
      <c r="N244" s="8">
        <v>0</v>
      </c>
      <c r="O244" s="8"/>
      <c r="P244" s="8">
        <f t="shared" si="36"/>
        <v>0</v>
      </c>
      <c r="Q244" s="8"/>
      <c r="R244" s="8">
        <f t="shared" si="28"/>
        <v>0</v>
      </c>
      <c r="S244" s="8">
        <f t="shared" si="29"/>
        <v>0</v>
      </c>
      <c r="T244" s="8">
        <v>0</v>
      </c>
      <c r="U244" s="8">
        <v>-6931</v>
      </c>
      <c r="V244" s="8">
        <f>M244*J244*275</f>
        <v>0</v>
      </c>
      <c r="W244" s="8">
        <f t="shared" si="30"/>
        <v>0</v>
      </c>
      <c r="X244" s="8">
        <f>S244*2*275*J244</f>
        <v>0</v>
      </c>
      <c r="Y244" s="9">
        <f t="shared" si="31"/>
        <v>0</v>
      </c>
      <c r="Z244" s="9">
        <f t="shared" si="32"/>
        <v>0</v>
      </c>
      <c r="AA244" s="9">
        <f t="shared" si="33"/>
        <v>0</v>
      </c>
      <c r="AB244" s="89">
        <f t="shared" si="34"/>
        <v>0</v>
      </c>
      <c r="AC244" s="9">
        <f t="shared" si="35"/>
        <v>0</v>
      </c>
      <c r="AD244" s="89">
        <v>0</v>
      </c>
      <c r="AE244" s="9"/>
      <c r="AF244" s="91"/>
    </row>
    <row r="245" spans="1:32" ht="16.5" hidden="1" thickBot="1" x14ac:dyDescent="0.3">
      <c r="A245" s="7">
        <v>243</v>
      </c>
      <c r="B245" s="21" t="s">
        <v>517</v>
      </c>
      <c r="C245" s="31"/>
      <c r="D245" s="8" t="s">
        <v>1190</v>
      </c>
      <c r="E245" s="28">
        <v>0</v>
      </c>
      <c r="F245" s="27"/>
      <c r="G245" s="27"/>
      <c r="H245" s="26"/>
      <c r="I245" s="27"/>
      <c r="J245" s="27"/>
      <c r="K245" s="21" t="s">
        <v>957</v>
      </c>
      <c r="L245" s="77"/>
      <c r="M245" s="8">
        <v>2</v>
      </c>
      <c r="N245" s="8">
        <v>0</v>
      </c>
      <c r="O245" s="8"/>
      <c r="P245" s="8">
        <f t="shared" si="36"/>
        <v>0</v>
      </c>
      <c r="Q245" s="8"/>
      <c r="R245" s="8">
        <f t="shared" si="28"/>
        <v>0</v>
      </c>
      <c r="S245" s="8">
        <f t="shared" si="29"/>
        <v>0</v>
      </c>
      <c r="T245" s="8">
        <v>0</v>
      </c>
      <c r="U245" s="8">
        <v>-5365</v>
      </c>
      <c r="V245" s="8">
        <f>M245*J245*275</f>
        <v>0</v>
      </c>
      <c r="W245" s="8">
        <f t="shared" si="30"/>
        <v>0</v>
      </c>
      <c r="X245" s="8">
        <f>S245*2*275*J245</f>
        <v>0</v>
      </c>
      <c r="Y245" s="9">
        <f t="shared" si="31"/>
        <v>0</v>
      </c>
      <c r="Z245" s="9">
        <f t="shared" si="32"/>
        <v>0</v>
      </c>
      <c r="AA245" s="9">
        <f t="shared" si="33"/>
        <v>0</v>
      </c>
      <c r="AB245" s="89">
        <f t="shared" si="34"/>
        <v>0</v>
      </c>
      <c r="AC245" s="9">
        <f t="shared" si="35"/>
        <v>0</v>
      </c>
      <c r="AD245" s="89">
        <v>0</v>
      </c>
      <c r="AE245" s="9"/>
      <c r="AF245" s="91"/>
    </row>
    <row r="246" spans="1:32" ht="16.5" hidden="1" thickBot="1" x14ac:dyDescent="0.3">
      <c r="A246" s="7">
        <v>244</v>
      </c>
      <c r="B246" s="21" t="s">
        <v>518</v>
      </c>
      <c r="C246" s="31"/>
      <c r="D246" s="8" t="s">
        <v>1190</v>
      </c>
      <c r="E246" s="28">
        <v>0</v>
      </c>
      <c r="F246" s="27"/>
      <c r="G246" s="27"/>
      <c r="H246" s="26"/>
      <c r="I246" s="27"/>
      <c r="J246" s="27"/>
      <c r="K246" s="21" t="s">
        <v>958</v>
      </c>
      <c r="L246" s="77"/>
      <c r="M246" s="8">
        <v>2</v>
      </c>
      <c r="N246" s="8">
        <v>0</v>
      </c>
      <c r="O246" s="8"/>
      <c r="P246" s="8">
        <f t="shared" si="36"/>
        <v>0</v>
      </c>
      <c r="Q246" s="8"/>
      <c r="R246" s="8">
        <f t="shared" si="28"/>
        <v>0</v>
      </c>
      <c r="S246" s="8">
        <f t="shared" si="29"/>
        <v>0</v>
      </c>
      <c r="T246" s="8">
        <v>0</v>
      </c>
      <c r="U246" s="8">
        <v>-4628</v>
      </c>
      <c r="V246" s="8">
        <f>M246*J246*275</f>
        <v>0</v>
      </c>
      <c r="W246" s="8">
        <f t="shared" si="30"/>
        <v>0</v>
      </c>
      <c r="X246" s="8">
        <f>S246*2*275*J246</f>
        <v>0</v>
      </c>
      <c r="Y246" s="9">
        <f t="shared" si="31"/>
        <v>0</v>
      </c>
      <c r="Z246" s="9">
        <f t="shared" si="32"/>
        <v>0</v>
      </c>
      <c r="AA246" s="9">
        <f t="shared" si="33"/>
        <v>0</v>
      </c>
      <c r="AB246" s="89">
        <f t="shared" si="34"/>
        <v>0</v>
      </c>
      <c r="AC246" s="9">
        <f t="shared" si="35"/>
        <v>0</v>
      </c>
      <c r="AD246" s="89">
        <v>0</v>
      </c>
      <c r="AE246" s="9"/>
      <c r="AF246" s="91"/>
    </row>
    <row r="247" spans="1:32" ht="16.5" hidden="1" thickBot="1" x14ac:dyDescent="0.3">
      <c r="A247" s="7">
        <v>245</v>
      </c>
      <c r="B247" s="21" t="s">
        <v>519</v>
      </c>
      <c r="C247" s="31"/>
      <c r="D247" s="8" t="s">
        <v>1190</v>
      </c>
      <c r="E247" s="28">
        <v>0</v>
      </c>
      <c r="F247" s="27"/>
      <c r="G247" s="27"/>
      <c r="H247" s="26"/>
      <c r="I247" s="27"/>
      <c r="J247" s="27"/>
      <c r="K247" s="21" t="s">
        <v>959</v>
      </c>
      <c r="L247" s="77"/>
      <c r="M247" s="8">
        <v>2</v>
      </c>
      <c r="N247" s="8">
        <v>0</v>
      </c>
      <c r="O247" s="8"/>
      <c r="P247" s="8">
        <f t="shared" si="36"/>
        <v>0</v>
      </c>
      <c r="Q247" s="8"/>
      <c r="R247" s="8">
        <f t="shared" si="28"/>
        <v>0</v>
      </c>
      <c r="S247" s="8">
        <f t="shared" si="29"/>
        <v>0</v>
      </c>
      <c r="T247" s="8">
        <v>0</v>
      </c>
      <c r="U247" s="8">
        <v>-4996</v>
      </c>
      <c r="V247" s="8">
        <f>M247*J247*275</f>
        <v>0</v>
      </c>
      <c r="W247" s="8">
        <f t="shared" si="30"/>
        <v>0</v>
      </c>
      <c r="X247" s="8">
        <f>S247*2*275*J247</f>
        <v>0</v>
      </c>
      <c r="Y247" s="9">
        <f t="shared" si="31"/>
        <v>0</v>
      </c>
      <c r="Z247" s="9">
        <f t="shared" si="32"/>
        <v>0</v>
      </c>
      <c r="AA247" s="9">
        <f t="shared" si="33"/>
        <v>0</v>
      </c>
      <c r="AB247" s="89">
        <f t="shared" si="34"/>
        <v>0</v>
      </c>
      <c r="AC247" s="9">
        <f t="shared" si="35"/>
        <v>0</v>
      </c>
      <c r="AD247" s="89">
        <v>0</v>
      </c>
      <c r="AE247" s="9"/>
      <c r="AF247" s="91"/>
    </row>
    <row r="248" spans="1:32" ht="16.5" hidden="1" thickBot="1" x14ac:dyDescent="0.3">
      <c r="A248" s="7">
        <v>246</v>
      </c>
      <c r="B248" s="21" t="s">
        <v>520</v>
      </c>
      <c r="C248" s="31"/>
      <c r="D248" s="8" t="s">
        <v>1190</v>
      </c>
      <c r="E248" s="28">
        <v>0</v>
      </c>
      <c r="F248" s="27"/>
      <c r="G248" s="27"/>
      <c r="H248" s="26"/>
      <c r="I248" s="27"/>
      <c r="J248" s="27"/>
      <c r="K248" s="21" t="s">
        <v>960</v>
      </c>
      <c r="L248" s="77"/>
      <c r="M248" s="8">
        <v>2</v>
      </c>
      <c r="N248" s="8">
        <v>0</v>
      </c>
      <c r="O248" s="8"/>
      <c r="P248" s="8">
        <f t="shared" si="36"/>
        <v>0</v>
      </c>
      <c r="Q248" s="8"/>
      <c r="R248" s="8">
        <f t="shared" si="28"/>
        <v>0</v>
      </c>
      <c r="S248" s="8">
        <f t="shared" si="29"/>
        <v>0</v>
      </c>
      <c r="T248" s="8">
        <v>0</v>
      </c>
      <c r="U248" s="8">
        <v>0</v>
      </c>
      <c r="V248" s="8">
        <f>M248*J248*275</f>
        <v>0</v>
      </c>
      <c r="W248" s="8">
        <f t="shared" si="30"/>
        <v>0</v>
      </c>
      <c r="X248" s="8">
        <f>S248*2*275*J248</f>
        <v>0</v>
      </c>
      <c r="Y248" s="9">
        <f t="shared" si="31"/>
        <v>0</v>
      </c>
      <c r="Z248" s="9">
        <f t="shared" si="32"/>
        <v>0</v>
      </c>
      <c r="AA248" s="9">
        <f t="shared" si="33"/>
        <v>0</v>
      </c>
      <c r="AB248" s="89">
        <f t="shared" si="34"/>
        <v>0</v>
      </c>
      <c r="AC248" s="9">
        <f t="shared" si="35"/>
        <v>0</v>
      </c>
      <c r="AD248" s="89">
        <v>0</v>
      </c>
      <c r="AE248" s="9"/>
      <c r="AF248" s="91"/>
    </row>
    <row r="249" spans="1:32" ht="16.5" hidden="1" thickBot="1" x14ac:dyDescent="0.3">
      <c r="A249" s="7">
        <v>247</v>
      </c>
      <c r="B249" s="21" t="s">
        <v>521</v>
      </c>
      <c r="C249" s="31"/>
      <c r="D249" s="8" t="s">
        <v>1190</v>
      </c>
      <c r="E249" s="28">
        <v>0</v>
      </c>
      <c r="F249" s="27"/>
      <c r="G249" s="27"/>
      <c r="H249" s="26"/>
      <c r="I249" s="27"/>
      <c r="J249" s="27"/>
      <c r="K249" s="21" t="s">
        <v>961</v>
      </c>
      <c r="L249" s="77"/>
      <c r="M249" s="8">
        <v>1</v>
      </c>
      <c r="N249" s="8">
        <v>0</v>
      </c>
      <c r="O249" s="8"/>
      <c r="P249" s="8">
        <f t="shared" si="36"/>
        <v>0</v>
      </c>
      <c r="Q249" s="8"/>
      <c r="R249" s="8">
        <f t="shared" si="28"/>
        <v>0</v>
      </c>
      <c r="S249" s="8">
        <f t="shared" si="29"/>
        <v>0</v>
      </c>
      <c r="T249" s="8">
        <v>0</v>
      </c>
      <c r="U249" s="8">
        <v>0</v>
      </c>
      <c r="V249" s="8">
        <f>M249*J249*275</f>
        <v>0</v>
      </c>
      <c r="W249" s="8">
        <f t="shared" si="30"/>
        <v>0</v>
      </c>
      <c r="X249" s="8">
        <f>S249*2*275*J249</f>
        <v>0</v>
      </c>
      <c r="Y249" s="9">
        <f t="shared" si="31"/>
        <v>0</v>
      </c>
      <c r="Z249" s="9">
        <f t="shared" si="32"/>
        <v>0</v>
      </c>
      <c r="AA249" s="9">
        <f t="shared" si="33"/>
        <v>0</v>
      </c>
      <c r="AB249" s="89">
        <f t="shared" si="34"/>
        <v>0</v>
      </c>
      <c r="AC249" s="9">
        <f t="shared" si="35"/>
        <v>0</v>
      </c>
      <c r="AD249" s="89">
        <v>0</v>
      </c>
      <c r="AE249" s="9"/>
      <c r="AF249" s="91"/>
    </row>
    <row r="250" spans="1:32" ht="16.5" hidden="1" thickBot="1" x14ac:dyDescent="0.3">
      <c r="A250" s="7">
        <v>248</v>
      </c>
      <c r="B250" s="21" t="s">
        <v>522</v>
      </c>
      <c r="C250" s="31"/>
      <c r="D250" s="8" t="s">
        <v>1190</v>
      </c>
      <c r="E250" s="28">
        <v>0</v>
      </c>
      <c r="F250" s="27"/>
      <c r="G250" s="27"/>
      <c r="H250" s="26"/>
      <c r="I250" s="27"/>
      <c r="J250" s="27"/>
      <c r="K250" s="21" t="s">
        <v>962</v>
      </c>
      <c r="L250" s="77"/>
      <c r="M250" s="8">
        <v>2</v>
      </c>
      <c r="N250" s="8">
        <v>0</v>
      </c>
      <c r="O250" s="8"/>
      <c r="P250" s="8">
        <f t="shared" si="36"/>
        <v>0</v>
      </c>
      <c r="Q250" s="8"/>
      <c r="R250" s="8">
        <f t="shared" si="28"/>
        <v>0</v>
      </c>
      <c r="S250" s="8">
        <f t="shared" si="29"/>
        <v>0</v>
      </c>
      <c r="T250" s="8">
        <v>0</v>
      </c>
      <c r="U250" s="8">
        <v>-5504</v>
      </c>
      <c r="V250" s="8">
        <f>M250*J250*275</f>
        <v>0</v>
      </c>
      <c r="W250" s="8">
        <f t="shared" si="30"/>
        <v>0</v>
      </c>
      <c r="X250" s="8">
        <f>S250*2*275*J250</f>
        <v>0</v>
      </c>
      <c r="Y250" s="9">
        <f t="shared" si="31"/>
        <v>0</v>
      </c>
      <c r="Z250" s="9">
        <f t="shared" si="32"/>
        <v>0</v>
      </c>
      <c r="AA250" s="9">
        <f t="shared" si="33"/>
        <v>0</v>
      </c>
      <c r="AB250" s="89">
        <f t="shared" si="34"/>
        <v>0</v>
      </c>
      <c r="AC250" s="9">
        <f t="shared" si="35"/>
        <v>0</v>
      </c>
      <c r="AD250" s="89">
        <v>0</v>
      </c>
      <c r="AE250" s="9"/>
      <c r="AF250" s="91"/>
    </row>
    <row r="251" spans="1:32" ht="16.5" hidden="1" thickBot="1" x14ac:dyDescent="0.3">
      <c r="A251" s="7">
        <v>249</v>
      </c>
      <c r="B251" s="21" t="s">
        <v>523</v>
      </c>
      <c r="C251" s="31"/>
      <c r="D251" s="8" t="s">
        <v>1190</v>
      </c>
      <c r="E251" s="28">
        <v>0</v>
      </c>
      <c r="F251" s="27"/>
      <c r="G251" s="27"/>
      <c r="H251" s="26"/>
      <c r="I251" s="27"/>
      <c r="J251" s="27"/>
      <c r="K251" s="21" t="s">
        <v>963</v>
      </c>
      <c r="L251" s="77"/>
      <c r="M251" s="8">
        <v>1</v>
      </c>
      <c r="N251" s="8">
        <v>0</v>
      </c>
      <c r="O251" s="8"/>
      <c r="P251" s="8">
        <f t="shared" si="36"/>
        <v>0</v>
      </c>
      <c r="Q251" s="8"/>
      <c r="R251" s="8">
        <f t="shared" si="28"/>
        <v>0</v>
      </c>
      <c r="S251" s="8">
        <f t="shared" si="29"/>
        <v>0</v>
      </c>
      <c r="T251" s="8">
        <v>0</v>
      </c>
      <c r="U251" s="8">
        <v>-42</v>
      </c>
      <c r="V251" s="8">
        <f>M251*J251*275</f>
        <v>0</v>
      </c>
      <c r="W251" s="8">
        <f t="shared" si="30"/>
        <v>0</v>
      </c>
      <c r="X251" s="8">
        <f>S251*2*275*J251</f>
        <v>0</v>
      </c>
      <c r="Y251" s="9">
        <f t="shared" si="31"/>
        <v>0</v>
      </c>
      <c r="Z251" s="9">
        <f t="shared" si="32"/>
        <v>0</v>
      </c>
      <c r="AA251" s="9">
        <f t="shared" si="33"/>
        <v>0</v>
      </c>
      <c r="AB251" s="89">
        <f t="shared" si="34"/>
        <v>0</v>
      </c>
      <c r="AC251" s="9">
        <f t="shared" si="35"/>
        <v>0</v>
      </c>
      <c r="AD251" s="89">
        <v>0</v>
      </c>
      <c r="AE251" s="9"/>
      <c r="AF251" s="91"/>
    </row>
    <row r="252" spans="1:32" ht="16.5" hidden="1" thickBot="1" x14ac:dyDescent="0.3">
      <c r="A252" s="7">
        <v>250</v>
      </c>
      <c r="B252" s="21" t="s">
        <v>524</v>
      </c>
      <c r="C252" s="31"/>
      <c r="D252" s="8" t="s">
        <v>1191</v>
      </c>
      <c r="E252" s="28">
        <v>0</v>
      </c>
      <c r="F252" s="27"/>
      <c r="G252" s="27"/>
      <c r="H252" s="26"/>
      <c r="I252" s="27"/>
      <c r="J252" s="27"/>
      <c r="K252" s="21" t="s">
        <v>964</v>
      </c>
      <c r="L252" s="77"/>
      <c r="M252" s="8">
        <v>1</v>
      </c>
      <c r="N252" s="8">
        <v>0</v>
      </c>
      <c r="O252" s="8"/>
      <c r="P252" s="8">
        <f t="shared" si="36"/>
        <v>0</v>
      </c>
      <c r="Q252" s="8"/>
      <c r="R252" s="8">
        <f t="shared" si="28"/>
        <v>0</v>
      </c>
      <c r="S252" s="8">
        <f t="shared" si="29"/>
        <v>0</v>
      </c>
      <c r="T252" s="8">
        <v>0</v>
      </c>
      <c r="U252" s="8">
        <v>0</v>
      </c>
      <c r="V252" s="8">
        <f>M252*J252*275</f>
        <v>0</v>
      </c>
      <c r="W252" s="8">
        <f t="shared" si="30"/>
        <v>0</v>
      </c>
      <c r="X252" s="8">
        <f>S252*2*275*J252</f>
        <v>0</v>
      </c>
      <c r="Y252" s="9">
        <f t="shared" si="31"/>
        <v>0</v>
      </c>
      <c r="Z252" s="9">
        <f t="shared" si="32"/>
        <v>0</v>
      </c>
      <c r="AA252" s="9">
        <f t="shared" si="33"/>
        <v>0</v>
      </c>
      <c r="AB252" s="89">
        <f t="shared" si="34"/>
        <v>0</v>
      </c>
      <c r="AC252" s="9">
        <f t="shared" si="35"/>
        <v>0</v>
      </c>
      <c r="AD252" s="89">
        <v>0</v>
      </c>
      <c r="AE252" s="9"/>
      <c r="AF252" s="91"/>
    </row>
    <row r="253" spans="1:32" ht="16.5" hidden="1" thickBot="1" x14ac:dyDescent="0.3">
      <c r="A253" s="7">
        <v>251</v>
      </c>
      <c r="B253" s="21" t="s">
        <v>525</v>
      </c>
      <c r="C253" s="31"/>
      <c r="D253" s="8" t="s">
        <v>1190</v>
      </c>
      <c r="E253" s="28">
        <v>0</v>
      </c>
      <c r="F253" s="27"/>
      <c r="G253" s="27"/>
      <c r="H253" s="26"/>
      <c r="I253" s="27"/>
      <c r="J253" s="27"/>
      <c r="K253" s="21" t="s">
        <v>965</v>
      </c>
      <c r="L253" s="77"/>
      <c r="M253" s="8">
        <v>2</v>
      </c>
      <c r="N253" s="8">
        <v>0</v>
      </c>
      <c r="O253" s="8"/>
      <c r="P253" s="8">
        <f t="shared" si="36"/>
        <v>0</v>
      </c>
      <c r="Q253" s="8"/>
      <c r="R253" s="8">
        <f t="shared" si="28"/>
        <v>0</v>
      </c>
      <c r="S253" s="8">
        <f t="shared" si="29"/>
        <v>0</v>
      </c>
      <c r="T253" s="8">
        <v>0</v>
      </c>
      <c r="U253" s="8">
        <v>-5864</v>
      </c>
      <c r="V253" s="8">
        <f>M253*J253*275</f>
        <v>0</v>
      </c>
      <c r="W253" s="8">
        <f t="shared" si="30"/>
        <v>0</v>
      </c>
      <c r="X253" s="8">
        <f>S253*2*275*J253</f>
        <v>0</v>
      </c>
      <c r="Y253" s="9">
        <f t="shared" si="31"/>
        <v>0</v>
      </c>
      <c r="Z253" s="9">
        <f t="shared" si="32"/>
        <v>0</v>
      </c>
      <c r="AA253" s="9">
        <f t="shared" si="33"/>
        <v>0</v>
      </c>
      <c r="AB253" s="89">
        <f t="shared" si="34"/>
        <v>0</v>
      </c>
      <c r="AC253" s="9">
        <f t="shared" si="35"/>
        <v>0</v>
      </c>
      <c r="AD253" s="89">
        <v>0</v>
      </c>
      <c r="AE253" s="9"/>
      <c r="AF253" s="91"/>
    </row>
    <row r="254" spans="1:32" ht="16.5" hidden="1" thickBot="1" x14ac:dyDescent="0.3">
      <c r="A254" s="7">
        <v>252</v>
      </c>
      <c r="B254" s="21" t="s">
        <v>526</v>
      </c>
      <c r="C254" s="31"/>
      <c r="D254" s="8" t="s">
        <v>1190</v>
      </c>
      <c r="E254" s="28">
        <v>0</v>
      </c>
      <c r="F254" s="27"/>
      <c r="G254" s="27"/>
      <c r="H254" s="26"/>
      <c r="I254" s="27"/>
      <c r="J254" s="27"/>
      <c r="K254" s="21" t="s">
        <v>966</v>
      </c>
      <c r="L254" s="77"/>
      <c r="M254" s="8">
        <v>2</v>
      </c>
      <c r="N254" s="8">
        <v>0</v>
      </c>
      <c r="O254" s="8"/>
      <c r="P254" s="8">
        <f t="shared" si="36"/>
        <v>0</v>
      </c>
      <c r="Q254" s="8"/>
      <c r="R254" s="8">
        <f t="shared" si="28"/>
        <v>0</v>
      </c>
      <c r="S254" s="8">
        <f t="shared" si="29"/>
        <v>0</v>
      </c>
      <c r="T254" s="8">
        <v>0</v>
      </c>
      <c r="U254" s="8">
        <v>0</v>
      </c>
      <c r="V254" s="8">
        <f>M254*J254*275</f>
        <v>0</v>
      </c>
      <c r="W254" s="8">
        <f t="shared" si="30"/>
        <v>0</v>
      </c>
      <c r="X254" s="8">
        <f>S254*2*275*J254</f>
        <v>0</v>
      </c>
      <c r="Y254" s="9">
        <f t="shared" si="31"/>
        <v>0</v>
      </c>
      <c r="Z254" s="9">
        <f t="shared" si="32"/>
        <v>0</v>
      </c>
      <c r="AA254" s="9">
        <f t="shared" si="33"/>
        <v>0</v>
      </c>
      <c r="AB254" s="89">
        <f t="shared" si="34"/>
        <v>0</v>
      </c>
      <c r="AC254" s="9">
        <f t="shared" si="35"/>
        <v>0</v>
      </c>
      <c r="AD254" s="89">
        <v>0</v>
      </c>
      <c r="AE254" s="9"/>
      <c r="AF254" s="91"/>
    </row>
    <row r="255" spans="1:32" ht="16.5" hidden="1" thickBot="1" x14ac:dyDescent="0.3">
      <c r="A255" s="7">
        <v>253</v>
      </c>
      <c r="B255" s="21" t="s">
        <v>527</v>
      </c>
      <c r="C255" s="31"/>
      <c r="D255" s="8" t="s">
        <v>1190</v>
      </c>
      <c r="E255" s="28">
        <v>0</v>
      </c>
      <c r="F255" s="27"/>
      <c r="G255" s="27"/>
      <c r="H255" s="26"/>
      <c r="I255" s="27"/>
      <c r="J255" s="27"/>
      <c r="K255" s="21" t="s">
        <v>920</v>
      </c>
      <c r="L255" s="77"/>
      <c r="M255" s="8">
        <v>2</v>
      </c>
      <c r="N255" s="8">
        <v>0</v>
      </c>
      <c r="O255" s="8"/>
      <c r="P255" s="8">
        <f t="shared" si="36"/>
        <v>0</v>
      </c>
      <c r="Q255" s="8"/>
      <c r="R255" s="8">
        <f t="shared" si="28"/>
        <v>0</v>
      </c>
      <c r="S255" s="8">
        <f t="shared" si="29"/>
        <v>0</v>
      </c>
      <c r="T255" s="8">
        <v>0</v>
      </c>
      <c r="U255" s="8">
        <v>-6747</v>
      </c>
      <c r="V255" s="8">
        <f>M255*J255*275</f>
        <v>0</v>
      </c>
      <c r="W255" s="8">
        <f t="shared" si="30"/>
        <v>0</v>
      </c>
      <c r="X255" s="8">
        <f>S255*2*275*J255</f>
        <v>0</v>
      </c>
      <c r="Y255" s="9">
        <f t="shared" si="31"/>
        <v>0</v>
      </c>
      <c r="Z255" s="9">
        <f t="shared" si="32"/>
        <v>0</v>
      </c>
      <c r="AA255" s="9">
        <f t="shared" si="33"/>
        <v>0</v>
      </c>
      <c r="AB255" s="89">
        <f t="shared" si="34"/>
        <v>0</v>
      </c>
      <c r="AC255" s="9">
        <f t="shared" si="35"/>
        <v>0</v>
      </c>
      <c r="AD255" s="89">
        <v>0</v>
      </c>
      <c r="AE255" s="9"/>
      <c r="AF255" s="91"/>
    </row>
    <row r="256" spans="1:32" ht="16.5" hidden="1" thickBot="1" x14ac:dyDescent="0.3">
      <c r="A256" s="7">
        <v>254</v>
      </c>
      <c r="B256" s="21" t="s">
        <v>528</v>
      </c>
      <c r="C256" s="31"/>
      <c r="D256" s="8" t="s">
        <v>1190</v>
      </c>
      <c r="E256" s="28">
        <v>0</v>
      </c>
      <c r="F256" s="27"/>
      <c r="G256" s="27"/>
      <c r="H256" s="26"/>
      <c r="I256" s="27"/>
      <c r="J256" s="27"/>
      <c r="K256" s="21" t="s">
        <v>967</v>
      </c>
      <c r="L256" s="77"/>
      <c r="M256" s="8">
        <v>1</v>
      </c>
      <c r="N256" s="8">
        <v>0</v>
      </c>
      <c r="O256" s="8"/>
      <c r="P256" s="8">
        <f t="shared" si="36"/>
        <v>0</v>
      </c>
      <c r="Q256" s="8"/>
      <c r="R256" s="8">
        <f t="shared" si="28"/>
        <v>0</v>
      </c>
      <c r="S256" s="8">
        <f t="shared" si="29"/>
        <v>0</v>
      </c>
      <c r="T256" s="8">
        <v>0</v>
      </c>
      <c r="U256" s="8">
        <v>0</v>
      </c>
      <c r="V256" s="8">
        <f>M256*J256*275</f>
        <v>0</v>
      </c>
      <c r="W256" s="8">
        <f t="shared" si="30"/>
        <v>0</v>
      </c>
      <c r="X256" s="8">
        <f>S256*2*275*J256</f>
        <v>0</v>
      </c>
      <c r="Y256" s="9">
        <f t="shared" si="31"/>
        <v>0</v>
      </c>
      <c r="Z256" s="9">
        <f t="shared" si="32"/>
        <v>0</v>
      </c>
      <c r="AA256" s="9">
        <f t="shared" si="33"/>
        <v>0</v>
      </c>
      <c r="AB256" s="89">
        <f t="shared" si="34"/>
        <v>0</v>
      </c>
      <c r="AC256" s="9">
        <f t="shared" si="35"/>
        <v>0</v>
      </c>
      <c r="AD256" s="89">
        <v>0</v>
      </c>
      <c r="AE256" s="9"/>
      <c r="AF256" s="91"/>
    </row>
    <row r="257" spans="1:32" ht="16.5" hidden="1" thickBot="1" x14ac:dyDescent="0.3">
      <c r="A257" s="7">
        <v>255</v>
      </c>
      <c r="B257" s="21" t="s">
        <v>529</v>
      </c>
      <c r="C257" s="31"/>
      <c r="D257" s="8" t="s">
        <v>1190</v>
      </c>
      <c r="E257" s="28">
        <v>0</v>
      </c>
      <c r="F257" s="27"/>
      <c r="G257" s="27"/>
      <c r="H257" s="26"/>
      <c r="I257" s="27"/>
      <c r="J257" s="27"/>
      <c r="K257" s="21" t="s">
        <v>968</v>
      </c>
      <c r="L257" s="77"/>
      <c r="M257" s="8">
        <v>1</v>
      </c>
      <c r="N257" s="8">
        <v>0</v>
      </c>
      <c r="O257" s="8"/>
      <c r="P257" s="8">
        <f t="shared" si="36"/>
        <v>0</v>
      </c>
      <c r="Q257" s="8"/>
      <c r="R257" s="8">
        <f t="shared" si="28"/>
        <v>0</v>
      </c>
      <c r="S257" s="8">
        <f t="shared" si="29"/>
        <v>0</v>
      </c>
      <c r="T257" s="8">
        <v>0</v>
      </c>
      <c r="U257" s="8">
        <v>0</v>
      </c>
      <c r="V257" s="8">
        <f>M257*J257*275</f>
        <v>0</v>
      </c>
      <c r="W257" s="8">
        <f t="shared" si="30"/>
        <v>0</v>
      </c>
      <c r="X257" s="8">
        <f>S257*2*275*J257</f>
        <v>0</v>
      </c>
      <c r="Y257" s="9">
        <f t="shared" si="31"/>
        <v>0</v>
      </c>
      <c r="Z257" s="9">
        <f t="shared" si="32"/>
        <v>0</v>
      </c>
      <c r="AA257" s="9">
        <f t="shared" si="33"/>
        <v>0</v>
      </c>
      <c r="AB257" s="89">
        <f t="shared" si="34"/>
        <v>0</v>
      </c>
      <c r="AC257" s="9">
        <f t="shared" si="35"/>
        <v>0</v>
      </c>
      <c r="AD257" s="89">
        <v>0</v>
      </c>
      <c r="AE257" s="9"/>
      <c r="AF257" s="91"/>
    </row>
    <row r="258" spans="1:32" ht="16.5" hidden="1" thickBot="1" x14ac:dyDescent="0.3">
      <c r="A258" s="7">
        <v>256</v>
      </c>
      <c r="B258" s="21" t="s">
        <v>530</v>
      </c>
      <c r="C258" s="31"/>
      <c r="D258" s="8" t="s">
        <v>1190</v>
      </c>
      <c r="E258" s="28">
        <v>0</v>
      </c>
      <c r="F258" s="27"/>
      <c r="G258" s="27"/>
      <c r="H258" s="26"/>
      <c r="I258" s="27"/>
      <c r="J258" s="27"/>
      <c r="K258" s="21" t="s">
        <v>969</v>
      </c>
      <c r="L258" s="77"/>
      <c r="M258" s="8">
        <v>2</v>
      </c>
      <c r="N258" s="8">
        <v>0</v>
      </c>
      <c r="O258" s="8"/>
      <c r="P258" s="8">
        <f t="shared" si="36"/>
        <v>0</v>
      </c>
      <c r="Q258" s="8"/>
      <c r="R258" s="8">
        <f t="shared" si="28"/>
        <v>0</v>
      </c>
      <c r="S258" s="8">
        <f t="shared" si="29"/>
        <v>0</v>
      </c>
      <c r="T258" s="8">
        <v>0</v>
      </c>
      <c r="U258" s="8">
        <v>0</v>
      </c>
      <c r="V258" s="8">
        <f>M258*J258*275</f>
        <v>0</v>
      </c>
      <c r="W258" s="8">
        <f t="shared" si="30"/>
        <v>0</v>
      </c>
      <c r="X258" s="8">
        <f>S258*2*275*J258</f>
        <v>0</v>
      </c>
      <c r="Y258" s="9">
        <f t="shared" si="31"/>
        <v>0</v>
      </c>
      <c r="Z258" s="9">
        <f t="shared" si="32"/>
        <v>0</v>
      </c>
      <c r="AA258" s="9">
        <f t="shared" si="33"/>
        <v>0</v>
      </c>
      <c r="AB258" s="89">
        <f t="shared" si="34"/>
        <v>0</v>
      </c>
      <c r="AC258" s="9">
        <f t="shared" si="35"/>
        <v>0</v>
      </c>
      <c r="AD258" s="89">
        <v>0</v>
      </c>
      <c r="AE258" s="9"/>
      <c r="AF258" s="91"/>
    </row>
    <row r="259" spans="1:32" ht="16.5" hidden="1" thickBot="1" x14ac:dyDescent="0.3">
      <c r="A259" s="7">
        <v>257</v>
      </c>
      <c r="B259" s="21" t="s">
        <v>531</v>
      </c>
      <c r="C259" s="31"/>
      <c r="D259" s="8" t="s">
        <v>1190</v>
      </c>
      <c r="E259" s="28">
        <v>0</v>
      </c>
      <c r="F259" s="27"/>
      <c r="G259" s="27"/>
      <c r="H259" s="26"/>
      <c r="I259" s="27"/>
      <c r="J259" s="27"/>
      <c r="K259" s="21" t="s">
        <v>970</v>
      </c>
      <c r="L259" s="77"/>
      <c r="M259" s="8">
        <v>2</v>
      </c>
      <c r="N259" s="8">
        <v>0</v>
      </c>
      <c r="O259" s="8"/>
      <c r="P259" s="8">
        <f t="shared" si="36"/>
        <v>0</v>
      </c>
      <c r="Q259" s="8"/>
      <c r="R259" s="8">
        <f t="shared" si="28"/>
        <v>0</v>
      </c>
      <c r="S259" s="8">
        <f t="shared" si="29"/>
        <v>0</v>
      </c>
      <c r="T259" s="8">
        <v>0</v>
      </c>
      <c r="U259" s="8">
        <v>-7371</v>
      </c>
      <c r="V259" s="8">
        <f>M259*J259*275</f>
        <v>0</v>
      </c>
      <c r="W259" s="8">
        <f t="shared" si="30"/>
        <v>0</v>
      </c>
      <c r="X259" s="8">
        <f>S259*2*275*J259</f>
        <v>0</v>
      </c>
      <c r="Y259" s="9">
        <f t="shared" si="31"/>
        <v>0</v>
      </c>
      <c r="Z259" s="9">
        <f t="shared" si="32"/>
        <v>0</v>
      </c>
      <c r="AA259" s="9">
        <f t="shared" si="33"/>
        <v>0</v>
      </c>
      <c r="AB259" s="89">
        <f t="shared" si="34"/>
        <v>0</v>
      </c>
      <c r="AC259" s="9">
        <f t="shared" si="35"/>
        <v>0</v>
      </c>
      <c r="AD259" s="89">
        <v>0</v>
      </c>
      <c r="AE259" s="9"/>
      <c r="AF259" s="91"/>
    </row>
    <row r="260" spans="1:32" ht="16.5" hidden="1" thickBot="1" x14ac:dyDescent="0.3">
      <c r="A260" s="7">
        <v>258</v>
      </c>
      <c r="B260" s="21" t="s">
        <v>532</v>
      </c>
      <c r="C260" s="31"/>
      <c r="D260" s="8" t="s">
        <v>1190</v>
      </c>
      <c r="E260" s="28">
        <v>0</v>
      </c>
      <c r="F260" s="27"/>
      <c r="G260" s="27"/>
      <c r="H260" s="26"/>
      <c r="I260" s="27"/>
      <c r="J260" s="27"/>
      <c r="K260" s="21" t="s">
        <v>971</v>
      </c>
      <c r="L260" s="77"/>
      <c r="M260" s="8">
        <v>2</v>
      </c>
      <c r="N260" s="8">
        <v>0</v>
      </c>
      <c r="O260" s="8"/>
      <c r="P260" s="8">
        <f t="shared" si="36"/>
        <v>0</v>
      </c>
      <c r="Q260" s="8"/>
      <c r="R260" s="8">
        <f t="shared" ref="R260:R323" si="37">MROUND(Q260,0.25)</f>
        <v>0</v>
      </c>
      <c r="S260" s="8">
        <f t="shared" ref="S260:S323" si="38">IF(R260&gt;M260,R260-M260,0)</f>
        <v>0</v>
      </c>
      <c r="T260" s="8">
        <v>0</v>
      </c>
      <c r="U260" s="8">
        <v>0</v>
      </c>
      <c r="V260" s="8">
        <f>M260*J260*275</f>
        <v>0</v>
      </c>
      <c r="W260" s="8">
        <f t="shared" ref="W260:W323" si="39">+P260*11.2</f>
        <v>0</v>
      </c>
      <c r="X260" s="8">
        <f>S260*2*275*J260</f>
        <v>0</v>
      </c>
      <c r="Y260" s="9">
        <f t="shared" ref="Y260:Y323" si="40">P260*0.53</f>
        <v>0</v>
      </c>
      <c r="Z260" s="9">
        <f t="shared" ref="Z260:Z323" si="41">W260*9%</f>
        <v>0</v>
      </c>
      <c r="AA260" s="9">
        <f t="shared" ref="AA260:AA323" si="42">+Z260+Y260+X260+V260</f>
        <v>0</v>
      </c>
      <c r="AB260" s="89">
        <f t="shared" ref="AB260:AB323" si="43">W260+Y260+Z260</f>
        <v>0</v>
      </c>
      <c r="AC260" s="9">
        <f t="shared" ref="AC260:AC323" si="44">V260</f>
        <v>0</v>
      </c>
      <c r="AD260" s="89">
        <v>0</v>
      </c>
      <c r="AE260" s="9"/>
      <c r="AF260" s="91"/>
    </row>
    <row r="261" spans="1:32" ht="16.5" hidden="1" thickBot="1" x14ac:dyDescent="0.3">
      <c r="A261" s="7">
        <v>259</v>
      </c>
      <c r="B261" s="21" t="s">
        <v>533</v>
      </c>
      <c r="C261" s="31"/>
      <c r="D261" s="8" t="s">
        <v>1189</v>
      </c>
      <c r="E261" s="28">
        <v>0</v>
      </c>
      <c r="F261" s="27"/>
      <c r="G261" s="27"/>
      <c r="H261" s="26"/>
      <c r="I261" s="27"/>
      <c r="J261" s="27"/>
      <c r="K261" s="21" t="s">
        <v>972</v>
      </c>
      <c r="L261" s="77"/>
      <c r="M261" s="8">
        <v>2</v>
      </c>
      <c r="N261" s="8">
        <v>0</v>
      </c>
      <c r="O261" s="8"/>
      <c r="P261" s="8">
        <f t="shared" si="36"/>
        <v>0</v>
      </c>
      <c r="Q261" s="8"/>
      <c r="R261" s="8">
        <f t="shared" si="37"/>
        <v>0</v>
      </c>
      <c r="S261" s="8">
        <f t="shared" si="38"/>
        <v>0</v>
      </c>
      <c r="T261" s="8">
        <v>0</v>
      </c>
      <c r="U261" s="8">
        <v>0</v>
      </c>
      <c r="V261" s="8">
        <f>M261*J261*275</f>
        <v>0</v>
      </c>
      <c r="W261" s="8">
        <f t="shared" si="39"/>
        <v>0</v>
      </c>
      <c r="X261" s="8">
        <f>S261*2*275*J261</f>
        <v>0</v>
      </c>
      <c r="Y261" s="9">
        <f t="shared" si="40"/>
        <v>0</v>
      </c>
      <c r="Z261" s="9">
        <f t="shared" si="41"/>
        <v>0</v>
      </c>
      <c r="AA261" s="9">
        <f t="shared" si="42"/>
        <v>0</v>
      </c>
      <c r="AB261" s="89">
        <f t="shared" si="43"/>
        <v>0</v>
      </c>
      <c r="AC261" s="9">
        <f t="shared" si="44"/>
        <v>0</v>
      </c>
      <c r="AD261" s="89">
        <v>0</v>
      </c>
      <c r="AE261" s="9"/>
      <c r="AF261" s="91"/>
    </row>
    <row r="262" spans="1:32" ht="16.5" hidden="1" thickBot="1" x14ac:dyDescent="0.3">
      <c r="A262" s="7">
        <v>260</v>
      </c>
      <c r="B262" s="21" t="s">
        <v>534</v>
      </c>
      <c r="C262" s="31"/>
      <c r="D262" s="8" t="s">
        <v>1190</v>
      </c>
      <c r="E262" s="28">
        <v>0</v>
      </c>
      <c r="F262" s="27"/>
      <c r="G262" s="27"/>
      <c r="H262" s="26"/>
      <c r="I262" s="27"/>
      <c r="J262" s="27"/>
      <c r="K262" s="21" t="s">
        <v>973</v>
      </c>
      <c r="L262" s="77"/>
      <c r="M262" s="8">
        <v>2</v>
      </c>
      <c r="N262" s="8">
        <v>0</v>
      </c>
      <c r="O262" s="8"/>
      <c r="P262" s="8">
        <f t="shared" ref="P262:P325" si="45">O262-N262</f>
        <v>0</v>
      </c>
      <c r="Q262" s="8"/>
      <c r="R262" s="8">
        <f t="shared" si="37"/>
        <v>0</v>
      </c>
      <c r="S262" s="8">
        <f t="shared" si="38"/>
        <v>0</v>
      </c>
      <c r="T262" s="8">
        <v>0</v>
      </c>
      <c r="U262" s="8">
        <v>0</v>
      </c>
      <c r="V262" s="8">
        <f>M262*J262*275</f>
        <v>0</v>
      </c>
      <c r="W262" s="8">
        <f t="shared" si="39"/>
        <v>0</v>
      </c>
      <c r="X262" s="8">
        <f>S262*2*275*J262</f>
        <v>0</v>
      </c>
      <c r="Y262" s="9">
        <f t="shared" si="40"/>
        <v>0</v>
      </c>
      <c r="Z262" s="9">
        <f t="shared" si="41"/>
        <v>0</v>
      </c>
      <c r="AA262" s="9">
        <f t="shared" si="42"/>
        <v>0</v>
      </c>
      <c r="AB262" s="89">
        <f t="shared" si="43"/>
        <v>0</v>
      </c>
      <c r="AC262" s="9">
        <f t="shared" si="44"/>
        <v>0</v>
      </c>
      <c r="AD262" s="89">
        <v>0</v>
      </c>
      <c r="AE262" s="9"/>
      <c r="AF262" s="91"/>
    </row>
    <row r="263" spans="1:32" ht="16.5" hidden="1" thickBot="1" x14ac:dyDescent="0.3">
      <c r="A263" s="7">
        <v>261</v>
      </c>
      <c r="B263" s="21" t="s">
        <v>535</v>
      </c>
      <c r="C263" s="31"/>
      <c r="D263" s="8" t="s">
        <v>1190</v>
      </c>
      <c r="E263" s="28">
        <v>0</v>
      </c>
      <c r="F263" s="27"/>
      <c r="G263" s="27"/>
      <c r="H263" s="26"/>
      <c r="I263" s="27"/>
      <c r="J263" s="27"/>
      <c r="K263" s="21" t="s">
        <v>974</v>
      </c>
      <c r="L263" s="77"/>
      <c r="M263" s="8">
        <v>2</v>
      </c>
      <c r="N263" s="8">
        <v>0</v>
      </c>
      <c r="O263" s="8"/>
      <c r="P263" s="8">
        <f t="shared" si="45"/>
        <v>0</v>
      </c>
      <c r="Q263" s="8"/>
      <c r="R263" s="8">
        <f t="shared" si="37"/>
        <v>0</v>
      </c>
      <c r="S263" s="8">
        <f t="shared" si="38"/>
        <v>0</v>
      </c>
      <c r="T263" s="8">
        <v>0</v>
      </c>
      <c r="U263" s="8">
        <v>-4391</v>
      </c>
      <c r="V263" s="8">
        <f>M263*J263*275</f>
        <v>0</v>
      </c>
      <c r="W263" s="8">
        <f t="shared" si="39"/>
        <v>0</v>
      </c>
      <c r="X263" s="8">
        <f>S263*2*275*J263</f>
        <v>0</v>
      </c>
      <c r="Y263" s="9">
        <f t="shared" si="40"/>
        <v>0</v>
      </c>
      <c r="Z263" s="9">
        <f t="shared" si="41"/>
        <v>0</v>
      </c>
      <c r="AA263" s="9">
        <f t="shared" si="42"/>
        <v>0</v>
      </c>
      <c r="AB263" s="89">
        <f t="shared" si="43"/>
        <v>0</v>
      </c>
      <c r="AC263" s="9">
        <f t="shared" si="44"/>
        <v>0</v>
      </c>
      <c r="AD263" s="89">
        <v>0</v>
      </c>
      <c r="AE263" s="9"/>
      <c r="AF263" s="91"/>
    </row>
    <row r="264" spans="1:32" ht="16.5" hidden="1" thickBot="1" x14ac:dyDescent="0.3">
      <c r="A264" s="7">
        <v>262</v>
      </c>
      <c r="B264" s="21" t="s">
        <v>536</v>
      </c>
      <c r="C264" s="31"/>
      <c r="D264" s="8" t="s">
        <v>1190</v>
      </c>
      <c r="E264" s="28">
        <v>0</v>
      </c>
      <c r="F264" s="27"/>
      <c r="G264" s="27"/>
      <c r="H264" s="26"/>
      <c r="I264" s="27"/>
      <c r="J264" s="27"/>
      <c r="K264" s="21" t="s">
        <v>932</v>
      </c>
      <c r="L264" s="77"/>
      <c r="M264" s="8">
        <v>2</v>
      </c>
      <c r="N264" s="8">
        <v>0</v>
      </c>
      <c r="O264" s="8"/>
      <c r="P264" s="8">
        <f t="shared" si="45"/>
        <v>0</v>
      </c>
      <c r="Q264" s="8"/>
      <c r="R264" s="8">
        <f t="shared" si="37"/>
        <v>0</v>
      </c>
      <c r="S264" s="8">
        <f t="shared" si="38"/>
        <v>0</v>
      </c>
      <c r="T264" s="8">
        <v>0</v>
      </c>
      <c r="U264" s="8">
        <v>-1049</v>
      </c>
      <c r="V264" s="8">
        <f>M264*J264*275</f>
        <v>0</v>
      </c>
      <c r="W264" s="8">
        <f t="shared" si="39"/>
        <v>0</v>
      </c>
      <c r="X264" s="8">
        <f>S264*2*275*J264</f>
        <v>0</v>
      </c>
      <c r="Y264" s="9">
        <f t="shared" si="40"/>
        <v>0</v>
      </c>
      <c r="Z264" s="9">
        <f t="shared" si="41"/>
        <v>0</v>
      </c>
      <c r="AA264" s="9">
        <f t="shared" si="42"/>
        <v>0</v>
      </c>
      <c r="AB264" s="89">
        <f t="shared" si="43"/>
        <v>0</v>
      </c>
      <c r="AC264" s="9">
        <f t="shared" si="44"/>
        <v>0</v>
      </c>
      <c r="AD264" s="89">
        <v>0</v>
      </c>
      <c r="AE264" s="9"/>
      <c r="AF264" s="91"/>
    </row>
    <row r="265" spans="1:32" ht="16.5" hidden="1" thickBot="1" x14ac:dyDescent="0.3">
      <c r="A265" s="7">
        <v>263</v>
      </c>
      <c r="B265" s="21" t="s">
        <v>537</v>
      </c>
      <c r="C265" s="31"/>
      <c r="D265" s="8" t="s">
        <v>1190</v>
      </c>
      <c r="E265" s="28">
        <v>0</v>
      </c>
      <c r="F265" s="27"/>
      <c r="G265" s="27"/>
      <c r="H265" s="26"/>
      <c r="I265" s="27"/>
      <c r="J265" s="27"/>
      <c r="K265" s="21" t="s">
        <v>975</v>
      </c>
      <c r="L265" s="77"/>
      <c r="M265" s="8">
        <v>2</v>
      </c>
      <c r="N265" s="8">
        <v>0</v>
      </c>
      <c r="O265" s="8"/>
      <c r="P265" s="8">
        <f t="shared" si="45"/>
        <v>0</v>
      </c>
      <c r="Q265" s="8"/>
      <c r="R265" s="8">
        <f t="shared" si="37"/>
        <v>0</v>
      </c>
      <c r="S265" s="8">
        <f t="shared" si="38"/>
        <v>0</v>
      </c>
      <c r="T265" s="8">
        <v>0</v>
      </c>
      <c r="U265" s="8">
        <v>-12</v>
      </c>
      <c r="V265" s="8">
        <f>M265*J265*275</f>
        <v>0</v>
      </c>
      <c r="W265" s="8">
        <f t="shared" si="39"/>
        <v>0</v>
      </c>
      <c r="X265" s="8">
        <f>S265*2*275*J265</f>
        <v>0</v>
      </c>
      <c r="Y265" s="9">
        <f t="shared" si="40"/>
        <v>0</v>
      </c>
      <c r="Z265" s="9">
        <f t="shared" si="41"/>
        <v>0</v>
      </c>
      <c r="AA265" s="9">
        <f t="shared" si="42"/>
        <v>0</v>
      </c>
      <c r="AB265" s="89">
        <f t="shared" si="43"/>
        <v>0</v>
      </c>
      <c r="AC265" s="9">
        <f t="shared" si="44"/>
        <v>0</v>
      </c>
      <c r="AD265" s="89">
        <v>0</v>
      </c>
      <c r="AE265" s="9"/>
      <c r="AF265" s="91"/>
    </row>
    <row r="266" spans="1:32" ht="16.5" hidden="1" thickBot="1" x14ac:dyDescent="0.3">
      <c r="A266" s="7">
        <v>264</v>
      </c>
      <c r="B266" s="21" t="s">
        <v>538</v>
      </c>
      <c r="C266" s="31"/>
      <c r="D266" s="8" t="s">
        <v>1190</v>
      </c>
      <c r="E266" s="28">
        <v>0</v>
      </c>
      <c r="F266" s="27"/>
      <c r="G266" s="27"/>
      <c r="H266" s="26"/>
      <c r="I266" s="27"/>
      <c r="J266" s="27"/>
      <c r="K266" s="21" t="s">
        <v>976</v>
      </c>
      <c r="L266" s="77"/>
      <c r="M266" s="8">
        <v>2</v>
      </c>
      <c r="N266" s="8">
        <v>0</v>
      </c>
      <c r="O266" s="8"/>
      <c r="P266" s="8">
        <f t="shared" si="45"/>
        <v>0</v>
      </c>
      <c r="Q266" s="8"/>
      <c r="R266" s="8">
        <f t="shared" si="37"/>
        <v>0</v>
      </c>
      <c r="S266" s="8">
        <f t="shared" si="38"/>
        <v>0</v>
      </c>
      <c r="T266" s="8">
        <v>0</v>
      </c>
      <c r="U266" s="8">
        <v>-302</v>
      </c>
      <c r="V266" s="8">
        <f>M266*J266*275</f>
        <v>0</v>
      </c>
      <c r="W266" s="8">
        <f t="shared" si="39"/>
        <v>0</v>
      </c>
      <c r="X266" s="8">
        <f>S266*2*275*J266</f>
        <v>0</v>
      </c>
      <c r="Y266" s="9">
        <f t="shared" si="40"/>
        <v>0</v>
      </c>
      <c r="Z266" s="9">
        <f t="shared" si="41"/>
        <v>0</v>
      </c>
      <c r="AA266" s="9">
        <f t="shared" si="42"/>
        <v>0</v>
      </c>
      <c r="AB266" s="89">
        <f t="shared" si="43"/>
        <v>0</v>
      </c>
      <c r="AC266" s="9">
        <f t="shared" si="44"/>
        <v>0</v>
      </c>
      <c r="AD266" s="89">
        <v>0</v>
      </c>
      <c r="AE266" s="9"/>
      <c r="AF266" s="91"/>
    </row>
    <row r="267" spans="1:32" ht="16.5" hidden="1" thickBot="1" x14ac:dyDescent="0.3">
      <c r="A267" s="7">
        <v>265</v>
      </c>
      <c r="B267" s="21" t="s">
        <v>539</v>
      </c>
      <c r="C267" s="31"/>
      <c r="D267" s="8" t="s">
        <v>1190</v>
      </c>
      <c r="E267" s="28">
        <v>0</v>
      </c>
      <c r="F267" s="27"/>
      <c r="G267" s="27"/>
      <c r="H267" s="26"/>
      <c r="I267" s="27"/>
      <c r="J267" s="27"/>
      <c r="K267" s="21" t="s">
        <v>977</v>
      </c>
      <c r="L267" s="77"/>
      <c r="M267" s="8">
        <v>2</v>
      </c>
      <c r="N267" s="8">
        <v>0</v>
      </c>
      <c r="O267" s="8"/>
      <c r="P267" s="8">
        <f t="shared" si="45"/>
        <v>0</v>
      </c>
      <c r="Q267" s="8"/>
      <c r="R267" s="8">
        <f t="shared" si="37"/>
        <v>0</v>
      </c>
      <c r="S267" s="8">
        <f t="shared" si="38"/>
        <v>0</v>
      </c>
      <c r="T267" s="8">
        <v>0</v>
      </c>
      <c r="U267" s="8">
        <v>0</v>
      </c>
      <c r="V267" s="8">
        <f>M267*J267*275</f>
        <v>0</v>
      </c>
      <c r="W267" s="8">
        <f t="shared" si="39"/>
        <v>0</v>
      </c>
      <c r="X267" s="8">
        <f>S267*2*275*J267</f>
        <v>0</v>
      </c>
      <c r="Y267" s="9">
        <f t="shared" si="40"/>
        <v>0</v>
      </c>
      <c r="Z267" s="9">
        <f t="shared" si="41"/>
        <v>0</v>
      </c>
      <c r="AA267" s="9">
        <f t="shared" si="42"/>
        <v>0</v>
      </c>
      <c r="AB267" s="89">
        <f t="shared" si="43"/>
        <v>0</v>
      </c>
      <c r="AC267" s="9">
        <f t="shared" si="44"/>
        <v>0</v>
      </c>
      <c r="AD267" s="89">
        <v>0</v>
      </c>
      <c r="AE267" s="9"/>
      <c r="AF267" s="91"/>
    </row>
    <row r="268" spans="1:32" ht="16.5" hidden="1" thickBot="1" x14ac:dyDescent="0.3">
      <c r="A268" s="7">
        <v>266</v>
      </c>
      <c r="B268" s="21" t="s">
        <v>540</v>
      </c>
      <c r="C268" s="31"/>
      <c r="D268" s="8" t="s">
        <v>1190</v>
      </c>
      <c r="E268" s="28">
        <v>0</v>
      </c>
      <c r="F268" s="27"/>
      <c r="G268" s="27"/>
      <c r="H268" s="26"/>
      <c r="I268" s="27"/>
      <c r="J268" s="27"/>
      <c r="K268" s="21" t="s">
        <v>978</v>
      </c>
      <c r="L268" s="77"/>
      <c r="M268" s="8">
        <v>2</v>
      </c>
      <c r="N268" s="8">
        <v>0</v>
      </c>
      <c r="O268" s="8"/>
      <c r="P268" s="8">
        <f t="shared" si="45"/>
        <v>0</v>
      </c>
      <c r="Q268" s="8"/>
      <c r="R268" s="8">
        <f t="shared" si="37"/>
        <v>0</v>
      </c>
      <c r="S268" s="8">
        <f t="shared" si="38"/>
        <v>0</v>
      </c>
      <c r="T268" s="8">
        <v>0</v>
      </c>
      <c r="U268" s="8">
        <v>0</v>
      </c>
      <c r="V268" s="8">
        <f>M268*J268*275</f>
        <v>0</v>
      </c>
      <c r="W268" s="8">
        <f t="shared" si="39"/>
        <v>0</v>
      </c>
      <c r="X268" s="8">
        <f>S268*2*275*J268</f>
        <v>0</v>
      </c>
      <c r="Y268" s="9">
        <f t="shared" si="40"/>
        <v>0</v>
      </c>
      <c r="Z268" s="9">
        <f t="shared" si="41"/>
        <v>0</v>
      </c>
      <c r="AA268" s="9">
        <f t="shared" si="42"/>
        <v>0</v>
      </c>
      <c r="AB268" s="89">
        <f t="shared" si="43"/>
        <v>0</v>
      </c>
      <c r="AC268" s="9">
        <f t="shared" si="44"/>
        <v>0</v>
      </c>
      <c r="AD268" s="89">
        <v>0</v>
      </c>
      <c r="AE268" s="9"/>
      <c r="AF268" s="91"/>
    </row>
    <row r="269" spans="1:32" ht="16.5" hidden="1" thickBot="1" x14ac:dyDescent="0.3">
      <c r="A269" s="7">
        <v>267</v>
      </c>
      <c r="B269" s="21" t="s">
        <v>541</v>
      </c>
      <c r="C269" s="31"/>
      <c r="D269" s="8" t="s">
        <v>1190</v>
      </c>
      <c r="E269" s="28">
        <v>0</v>
      </c>
      <c r="F269" s="27"/>
      <c r="G269" s="27"/>
      <c r="H269" s="26"/>
      <c r="I269" s="27"/>
      <c r="J269" s="27"/>
      <c r="K269" s="21" t="s">
        <v>863</v>
      </c>
      <c r="L269" s="77"/>
      <c r="M269" s="8">
        <v>1</v>
      </c>
      <c r="N269" s="8">
        <v>0</v>
      </c>
      <c r="O269" s="8"/>
      <c r="P269" s="8">
        <f t="shared" si="45"/>
        <v>0</v>
      </c>
      <c r="Q269" s="8"/>
      <c r="R269" s="8">
        <f t="shared" si="37"/>
        <v>0</v>
      </c>
      <c r="S269" s="8">
        <f t="shared" si="38"/>
        <v>0</v>
      </c>
      <c r="T269" s="8">
        <v>0</v>
      </c>
      <c r="U269" s="8">
        <v>0</v>
      </c>
      <c r="V269" s="8">
        <f>M269*J269*275</f>
        <v>0</v>
      </c>
      <c r="W269" s="8">
        <f t="shared" si="39"/>
        <v>0</v>
      </c>
      <c r="X269" s="8">
        <f>S269*2*275*J269</f>
        <v>0</v>
      </c>
      <c r="Y269" s="9">
        <f t="shared" si="40"/>
        <v>0</v>
      </c>
      <c r="Z269" s="9">
        <f t="shared" si="41"/>
        <v>0</v>
      </c>
      <c r="AA269" s="9">
        <f t="shared" si="42"/>
        <v>0</v>
      </c>
      <c r="AB269" s="89">
        <f t="shared" si="43"/>
        <v>0</v>
      </c>
      <c r="AC269" s="9">
        <f t="shared" si="44"/>
        <v>0</v>
      </c>
      <c r="AD269" s="89">
        <v>0</v>
      </c>
      <c r="AE269" s="9"/>
      <c r="AF269" s="91"/>
    </row>
    <row r="270" spans="1:32" ht="16.5" hidden="1" thickBot="1" x14ac:dyDescent="0.3">
      <c r="A270" s="7">
        <v>268</v>
      </c>
      <c r="B270" s="21" t="s">
        <v>542</v>
      </c>
      <c r="C270" s="31"/>
      <c r="D270" s="8" t="s">
        <v>1190</v>
      </c>
      <c r="E270" s="28">
        <v>0</v>
      </c>
      <c r="F270" s="27"/>
      <c r="G270" s="27"/>
      <c r="H270" s="26"/>
      <c r="I270" s="27"/>
      <c r="J270" s="27"/>
      <c r="K270" s="21" t="s">
        <v>873</v>
      </c>
      <c r="L270" s="77"/>
      <c r="M270" s="8">
        <v>1</v>
      </c>
      <c r="N270" s="8">
        <v>0</v>
      </c>
      <c r="O270" s="8"/>
      <c r="P270" s="8">
        <f t="shared" si="45"/>
        <v>0</v>
      </c>
      <c r="Q270" s="8"/>
      <c r="R270" s="8">
        <f t="shared" si="37"/>
        <v>0</v>
      </c>
      <c r="S270" s="8">
        <f t="shared" si="38"/>
        <v>0</v>
      </c>
      <c r="T270" s="8">
        <v>0</v>
      </c>
      <c r="U270" s="8">
        <v>0</v>
      </c>
      <c r="V270" s="8">
        <f>M270*J270*275</f>
        <v>0</v>
      </c>
      <c r="W270" s="8">
        <f t="shared" si="39"/>
        <v>0</v>
      </c>
      <c r="X270" s="8">
        <f>S270*2*275*J270</f>
        <v>0</v>
      </c>
      <c r="Y270" s="9">
        <f t="shared" si="40"/>
        <v>0</v>
      </c>
      <c r="Z270" s="9">
        <f t="shared" si="41"/>
        <v>0</v>
      </c>
      <c r="AA270" s="9">
        <f t="shared" si="42"/>
        <v>0</v>
      </c>
      <c r="AB270" s="89">
        <f t="shared" si="43"/>
        <v>0</v>
      </c>
      <c r="AC270" s="9">
        <f t="shared" si="44"/>
        <v>0</v>
      </c>
      <c r="AD270" s="89">
        <v>0</v>
      </c>
      <c r="AE270" s="9"/>
      <c r="AF270" s="91"/>
    </row>
    <row r="271" spans="1:32" ht="16.5" hidden="1" thickBot="1" x14ac:dyDescent="0.3">
      <c r="A271" s="7">
        <v>269</v>
      </c>
      <c r="B271" s="21" t="s">
        <v>543</v>
      </c>
      <c r="C271" s="31"/>
      <c r="D271" s="8" t="s">
        <v>1190</v>
      </c>
      <c r="E271" s="28">
        <v>0</v>
      </c>
      <c r="F271" s="27"/>
      <c r="G271" s="27"/>
      <c r="H271" s="26"/>
      <c r="I271" s="27"/>
      <c r="J271" s="27"/>
      <c r="K271" s="21" t="s">
        <v>979</v>
      </c>
      <c r="L271" s="77"/>
      <c r="M271" s="8">
        <v>1</v>
      </c>
      <c r="N271" s="8">
        <v>0</v>
      </c>
      <c r="O271" s="8"/>
      <c r="P271" s="8">
        <f t="shared" si="45"/>
        <v>0</v>
      </c>
      <c r="Q271" s="8"/>
      <c r="R271" s="8">
        <f t="shared" si="37"/>
        <v>0</v>
      </c>
      <c r="S271" s="8">
        <f t="shared" si="38"/>
        <v>0</v>
      </c>
      <c r="T271" s="8">
        <v>0</v>
      </c>
      <c r="U271" s="8">
        <v>-2272</v>
      </c>
      <c r="V271" s="8">
        <f>M271*J271*275</f>
        <v>0</v>
      </c>
      <c r="W271" s="8">
        <f t="shared" si="39"/>
        <v>0</v>
      </c>
      <c r="X271" s="8">
        <f>S271*2*275*J271</f>
        <v>0</v>
      </c>
      <c r="Y271" s="9">
        <f t="shared" si="40"/>
        <v>0</v>
      </c>
      <c r="Z271" s="9">
        <f t="shared" si="41"/>
        <v>0</v>
      </c>
      <c r="AA271" s="9">
        <f t="shared" si="42"/>
        <v>0</v>
      </c>
      <c r="AB271" s="89">
        <f t="shared" si="43"/>
        <v>0</v>
      </c>
      <c r="AC271" s="9">
        <f t="shared" si="44"/>
        <v>0</v>
      </c>
      <c r="AD271" s="89">
        <v>0</v>
      </c>
      <c r="AE271" s="9"/>
      <c r="AF271" s="91"/>
    </row>
    <row r="272" spans="1:32" ht="16.5" hidden="1" thickBot="1" x14ac:dyDescent="0.3">
      <c r="A272" s="7">
        <v>270</v>
      </c>
      <c r="B272" s="21" t="s">
        <v>544</v>
      </c>
      <c r="C272" s="31"/>
      <c r="D272" s="8" t="s">
        <v>1190</v>
      </c>
      <c r="E272" s="28">
        <v>0</v>
      </c>
      <c r="F272" s="27"/>
      <c r="G272" s="27"/>
      <c r="H272" s="26"/>
      <c r="I272" s="27"/>
      <c r="J272" s="27"/>
      <c r="K272" s="21" t="s">
        <v>980</v>
      </c>
      <c r="L272" s="77"/>
      <c r="M272" s="8">
        <v>1</v>
      </c>
      <c r="N272" s="8">
        <v>0</v>
      </c>
      <c r="O272" s="8"/>
      <c r="P272" s="8">
        <f t="shared" si="45"/>
        <v>0</v>
      </c>
      <c r="Q272" s="8"/>
      <c r="R272" s="8">
        <f t="shared" si="37"/>
        <v>0</v>
      </c>
      <c r="S272" s="8">
        <f t="shared" si="38"/>
        <v>0</v>
      </c>
      <c r="T272" s="8">
        <v>0</v>
      </c>
      <c r="U272" s="8">
        <v>-1960</v>
      </c>
      <c r="V272" s="8">
        <f>M272*J272*275</f>
        <v>0</v>
      </c>
      <c r="W272" s="8">
        <f t="shared" si="39"/>
        <v>0</v>
      </c>
      <c r="X272" s="8">
        <f>S272*2*275*J272</f>
        <v>0</v>
      </c>
      <c r="Y272" s="9">
        <f t="shared" si="40"/>
        <v>0</v>
      </c>
      <c r="Z272" s="9">
        <f t="shared" si="41"/>
        <v>0</v>
      </c>
      <c r="AA272" s="9">
        <f t="shared" si="42"/>
        <v>0</v>
      </c>
      <c r="AB272" s="89">
        <f t="shared" si="43"/>
        <v>0</v>
      </c>
      <c r="AC272" s="9">
        <f t="shared" si="44"/>
        <v>0</v>
      </c>
      <c r="AD272" s="89">
        <v>0</v>
      </c>
      <c r="AE272" s="9"/>
      <c r="AF272" s="91"/>
    </row>
    <row r="273" spans="1:32" ht="16.5" hidden="1" thickBot="1" x14ac:dyDescent="0.3">
      <c r="A273" s="7">
        <v>271</v>
      </c>
      <c r="B273" s="21" t="s">
        <v>545</v>
      </c>
      <c r="C273" s="31"/>
      <c r="D273" s="8" t="s">
        <v>1190</v>
      </c>
      <c r="E273" s="28">
        <v>0</v>
      </c>
      <c r="F273" s="27"/>
      <c r="G273" s="27"/>
      <c r="H273" s="26"/>
      <c r="I273" s="27"/>
      <c r="J273" s="27"/>
      <c r="K273" s="21" t="s">
        <v>981</v>
      </c>
      <c r="L273" s="77"/>
      <c r="M273" s="8">
        <v>1</v>
      </c>
      <c r="N273" s="8">
        <v>0</v>
      </c>
      <c r="O273" s="8"/>
      <c r="P273" s="8">
        <f t="shared" si="45"/>
        <v>0</v>
      </c>
      <c r="Q273" s="8"/>
      <c r="R273" s="8">
        <f t="shared" si="37"/>
        <v>0</v>
      </c>
      <c r="S273" s="8">
        <f t="shared" si="38"/>
        <v>0</v>
      </c>
      <c r="T273" s="8">
        <v>0</v>
      </c>
      <c r="U273" s="8">
        <v>0</v>
      </c>
      <c r="V273" s="8">
        <f>M273*J273*275</f>
        <v>0</v>
      </c>
      <c r="W273" s="8">
        <f t="shared" si="39"/>
        <v>0</v>
      </c>
      <c r="X273" s="8">
        <f>S273*2*275*J273</f>
        <v>0</v>
      </c>
      <c r="Y273" s="9">
        <f t="shared" si="40"/>
        <v>0</v>
      </c>
      <c r="Z273" s="9">
        <f t="shared" si="41"/>
        <v>0</v>
      </c>
      <c r="AA273" s="9">
        <f t="shared" si="42"/>
        <v>0</v>
      </c>
      <c r="AB273" s="89">
        <f t="shared" si="43"/>
        <v>0</v>
      </c>
      <c r="AC273" s="9">
        <f t="shared" si="44"/>
        <v>0</v>
      </c>
      <c r="AD273" s="89">
        <v>0</v>
      </c>
      <c r="AE273" s="9"/>
      <c r="AF273" s="91"/>
    </row>
    <row r="274" spans="1:32" ht="16.5" hidden="1" thickBot="1" x14ac:dyDescent="0.3">
      <c r="A274" s="7">
        <v>272</v>
      </c>
      <c r="B274" s="21" t="s">
        <v>546</v>
      </c>
      <c r="C274" s="31"/>
      <c r="D274" s="8" t="s">
        <v>1189</v>
      </c>
      <c r="E274" s="28">
        <v>0</v>
      </c>
      <c r="F274" s="27"/>
      <c r="G274" s="27"/>
      <c r="H274" s="26"/>
      <c r="I274" s="27"/>
      <c r="J274" s="27"/>
      <c r="K274" s="21" t="s">
        <v>982</v>
      </c>
      <c r="L274" s="77"/>
      <c r="M274" s="8">
        <v>1</v>
      </c>
      <c r="N274" s="8">
        <v>0</v>
      </c>
      <c r="O274" s="8"/>
      <c r="P274" s="8">
        <f t="shared" si="45"/>
        <v>0</v>
      </c>
      <c r="Q274" s="8"/>
      <c r="R274" s="8">
        <f t="shared" si="37"/>
        <v>0</v>
      </c>
      <c r="S274" s="8">
        <f t="shared" si="38"/>
        <v>0</v>
      </c>
      <c r="T274" s="8">
        <v>0</v>
      </c>
      <c r="U274" s="8">
        <v>0</v>
      </c>
      <c r="V274" s="8">
        <f>M274*J274*275</f>
        <v>0</v>
      </c>
      <c r="W274" s="8">
        <f t="shared" si="39"/>
        <v>0</v>
      </c>
      <c r="X274" s="8">
        <f>S274*2*275*J274</f>
        <v>0</v>
      </c>
      <c r="Y274" s="9">
        <f t="shared" si="40"/>
        <v>0</v>
      </c>
      <c r="Z274" s="9">
        <f t="shared" si="41"/>
        <v>0</v>
      </c>
      <c r="AA274" s="9">
        <f t="shared" si="42"/>
        <v>0</v>
      </c>
      <c r="AB274" s="89">
        <f t="shared" si="43"/>
        <v>0</v>
      </c>
      <c r="AC274" s="9">
        <f t="shared" si="44"/>
        <v>0</v>
      </c>
      <c r="AD274" s="89">
        <v>0</v>
      </c>
      <c r="AE274" s="9"/>
      <c r="AF274" s="91"/>
    </row>
    <row r="275" spans="1:32" ht="16.5" hidden="1" thickBot="1" x14ac:dyDescent="0.3">
      <c r="A275" s="7">
        <v>273</v>
      </c>
      <c r="B275" s="21" t="s">
        <v>547</v>
      </c>
      <c r="C275" s="31"/>
      <c r="D275" s="8" t="s">
        <v>1190</v>
      </c>
      <c r="E275" s="28">
        <v>0</v>
      </c>
      <c r="F275" s="27"/>
      <c r="G275" s="27"/>
      <c r="H275" s="26"/>
      <c r="I275" s="27"/>
      <c r="J275" s="27"/>
      <c r="K275" s="21" t="s">
        <v>983</v>
      </c>
      <c r="L275" s="77"/>
      <c r="M275" s="8">
        <v>1</v>
      </c>
      <c r="N275" s="8">
        <v>0</v>
      </c>
      <c r="O275" s="8"/>
      <c r="P275" s="8">
        <f t="shared" si="45"/>
        <v>0</v>
      </c>
      <c r="Q275" s="8"/>
      <c r="R275" s="8">
        <f t="shared" si="37"/>
        <v>0</v>
      </c>
      <c r="S275" s="8">
        <f t="shared" si="38"/>
        <v>0</v>
      </c>
      <c r="T275" s="8">
        <v>0</v>
      </c>
      <c r="U275" s="8">
        <v>-1175</v>
      </c>
      <c r="V275" s="8">
        <f>M275*J275*275</f>
        <v>0</v>
      </c>
      <c r="W275" s="8">
        <f t="shared" si="39"/>
        <v>0</v>
      </c>
      <c r="X275" s="8">
        <f>S275*2*275*J275</f>
        <v>0</v>
      </c>
      <c r="Y275" s="9">
        <f t="shared" si="40"/>
        <v>0</v>
      </c>
      <c r="Z275" s="9">
        <f t="shared" si="41"/>
        <v>0</v>
      </c>
      <c r="AA275" s="9">
        <f t="shared" si="42"/>
        <v>0</v>
      </c>
      <c r="AB275" s="89">
        <f t="shared" si="43"/>
        <v>0</v>
      </c>
      <c r="AC275" s="9">
        <f t="shared" si="44"/>
        <v>0</v>
      </c>
      <c r="AD275" s="89">
        <v>0</v>
      </c>
      <c r="AE275" s="9"/>
      <c r="AF275" s="91"/>
    </row>
    <row r="276" spans="1:32" ht="16.5" hidden="1" thickBot="1" x14ac:dyDescent="0.3">
      <c r="A276" s="7">
        <v>274</v>
      </c>
      <c r="B276" s="21" t="s">
        <v>548</v>
      </c>
      <c r="C276" s="31"/>
      <c r="D276" s="8" t="s">
        <v>1190</v>
      </c>
      <c r="E276" s="28">
        <v>0</v>
      </c>
      <c r="F276" s="27"/>
      <c r="G276" s="27"/>
      <c r="H276" s="26"/>
      <c r="I276" s="27"/>
      <c r="J276" s="27"/>
      <c r="K276" s="21" t="s">
        <v>984</v>
      </c>
      <c r="L276" s="77"/>
      <c r="M276" s="8">
        <v>1</v>
      </c>
      <c r="N276" s="8">
        <v>0</v>
      </c>
      <c r="O276" s="8"/>
      <c r="P276" s="8">
        <f t="shared" si="45"/>
        <v>0</v>
      </c>
      <c r="Q276" s="8"/>
      <c r="R276" s="8">
        <f t="shared" si="37"/>
        <v>0</v>
      </c>
      <c r="S276" s="8">
        <f t="shared" si="38"/>
        <v>0</v>
      </c>
      <c r="T276" s="8">
        <v>0</v>
      </c>
      <c r="U276" s="8">
        <v>-1535</v>
      </c>
      <c r="V276" s="8">
        <f>M276*J276*275</f>
        <v>0</v>
      </c>
      <c r="W276" s="8">
        <f t="shared" si="39"/>
        <v>0</v>
      </c>
      <c r="X276" s="8">
        <f>S276*2*275*J276</f>
        <v>0</v>
      </c>
      <c r="Y276" s="9">
        <f t="shared" si="40"/>
        <v>0</v>
      </c>
      <c r="Z276" s="9">
        <f t="shared" si="41"/>
        <v>0</v>
      </c>
      <c r="AA276" s="9">
        <f t="shared" si="42"/>
        <v>0</v>
      </c>
      <c r="AB276" s="89">
        <f t="shared" si="43"/>
        <v>0</v>
      </c>
      <c r="AC276" s="9">
        <f t="shared" si="44"/>
        <v>0</v>
      </c>
      <c r="AD276" s="89">
        <v>0</v>
      </c>
      <c r="AE276" s="9"/>
      <c r="AF276" s="91"/>
    </row>
    <row r="277" spans="1:32" ht="16.5" hidden="1" thickBot="1" x14ac:dyDescent="0.3">
      <c r="A277" s="7">
        <v>275</v>
      </c>
      <c r="B277" s="21" t="s">
        <v>549</v>
      </c>
      <c r="C277" s="31"/>
      <c r="D277" s="8" t="s">
        <v>1191</v>
      </c>
      <c r="E277" s="28">
        <v>0</v>
      </c>
      <c r="F277" s="27"/>
      <c r="G277" s="27"/>
      <c r="H277" s="26"/>
      <c r="I277" s="27"/>
      <c r="J277" s="27"/>
      <c r="K277" s="21" t="s">
        <v>985</v>
      </c>
      <c r="L277" s="77"/>
      <c r="M277" s="8">
        <v>1</v>
      </c>
      <c r="N277" s="8">
        <v>0</v>
      </c>
      <c r="O277" s="8"/>
      <c r="P277" s="8">
        <f t="shared" si="45"/>
        <v>0</v>
      </c>
      <c r="Q277" s="8"/>
      <c r="R277" s="8">
        <f t="shared" si="37"/>
        <v>0</v>
      </c>
      <c r="S277" s="8">
        <f t="shared" si="38"/>
        <v>0</v>
      </c>
      <c r="T277" s="8">
        <v>0</v>
      </c>
      <c r="U277" s="8">
        <v>0</v>
      </c>
      <c r="V277" s="8">
        <f>M277*J277*275</f>
        <v>0</v>
      </c>
      <c r="W277" s="8">
        <f t="shared" si="39"/>
        <v>0</v>
      </c>
      <c r="X277" s="8">
        <f>S277*2*275*J277</f>
        <v>0</v>
      </c>
      <c r="Y277" s="9">
        <f t="shared" si="40"/>
        <v>0</v>
      </c>
      <c r="Z277" s="9">
        <f t="shared" si="41"/>
        <v>0</v>
      </c>
      <c r="AA277" s="9">
        <f t="shared" si="42"/>
        <v>0</v>
      </c>
      <c r="AB277" s="89">
        <f t="shared" si="43"/>
        <v>0</v>
      </c>
      <c r="AC277" s="9">
        <f t="shared" si="44"/>
        <v>0</v>
      </c>
      <c r="AD277" s="89">
        <v>0</v>
      </c>
      <c r="AE277" s="9"/>
      <c r="AF277" s="91"/>
    </row>
    <row r="278" spans="1:32" ht="16.5" hidden="1" thickBot="1" x14ac:dyDescent="0.3">
      <c r="A278" s="7">
        <v>276</v>
      </c>
      <c r="B278" s="21" t="s">
        <v>550</v>
      </c>
      <c r="C278" s="31"/>
      <c r="D278" s="8" t="s">
        <v>1190</v>
      </c>
      <c r="E278" s="28">
        <v>0</v>
      </c>
      <c r="F278" s="27"/>
      <c r="G278" s="27"/>
      <c r="H278" s="26"/>
      <c r="I278" s="27"/>
      <c r="J278" s="27"/>
      <c r="K278" s="21" t="s">
        <v>986</v>
      </c>
      <c r="L278" s="77"/>
      <c r="M278" s="8">
        <v>1</v>
      </c>
      <c r="N278" s="8">
        <v>0</v>
      </c>
      <c r="O278" s="8"/>
      <c r="P278" s="8">
        <f t="shared" si="45"/>
        <v>0</v>
      </c>
      <c r="Q278" s="8"/>
      <c r="R278" s="8">
        <f t="shared" si="37"/>
        <v>0</v>
      </c>
      <c r="S278" s="8">
        <f t="shared" si="38"/>
        <v>0</v>
      </c>
      <c r="T278" s="8">
        <v>0</v>
      </c>
      <c r="U278" s="8">
        <v>-2794</v>
      </c>
      <c r="V278" s="8">
        <f>M278*J278*275</f>
        <v>0</v>
      </c>
      <c r="W278" s="8">
        <f t="shared" si="39"/>
        <v>0</v>
      </c>
      <c r="X278" s="8">
        <f>S278*2*275*J278</f>
        <v>0</v>
      </c>
      <c r="Y278" s="9">
        <f t="shared" si="40"/>
        <v>0</v>
      </c>
      <c r="Z278" s="9">
        <f t="shared" si="41"/>
        <v>0</v>
      </c>
      <c r="AA278" s="9">
        <f t="shared" si="42"/>
        <v>0</v>
      </c>
      <c r="AB278" s="89">
        <f t="shared" si="43"/>
        <v>0</v>
      </c>
      <c r="AC278" s="9">
        <f t="shared" si="44"/>
        <v>0</v>
      </c>
      <c r="AD278" s="89">
        <v>0</v>
      </c>
      <c r="AE278" s="9"/>
      <c r="AF278" s="91"/>
    </row>
    <row r="279" spans="1:32" ht="16.5" hidden="1" thickBot="1" x14ac:dyDescent="0.3">
      <c r="A279" s="7">
        <v>277</v>
      </c>
      <c r="B279" s="21" t="s">
        <v>551</v>
      </c>
      <c r="C279" s="31"/>
      <c r="D279" s="8" t="s">
        <v>1191</v>
      </c>
      <c r="E279" s="28">
        <v>0</v>
      </c>
      <c r="F279" s="27"/>
      <c r="G279" s="27"/>
      <c r="H279" s="26"/>
      <c r="I279" s="27"/>
      <c r="J279" s="27"/>
      <c r="K279" s="21" t="s">
        <v>987</v>
      </c>
      <c r="L279" s="77"/>
      <c r="M279" s="8">
        <v>2</v>
      </c>
      <c r="N279" s="8">
        <v>0</v>
      </c>
      <c r="O279" s="8"/>
      <c r="P279" s="8">
        <f t="shared" si="45"/>
        <v>0</v>
      </c>
      <c r="Q279" s="8"/>
      <c r="R279" s="8">
        <f t="shared" si="37"/>
        <v>0</v>
      </c>
      <c r="S279" s="8">
        <f t="shared" si="38"/>
        <v>0</v>
      </c>
      <c r="T279" s="8">
        <v>0</v>
      </c>
      <c r="U279" s="8">
        <v>-6364</v>
      </c>
      <c r="V279" s="8">
        <f>M279*J279*275</f>
        <v>0</v>
      </c>
      <c r="W279" s="8">
        <f t="shared" si="39"/>
        <v>0</v>
      </c>
      <c r="X279" s="8">
        <f>S279*2*275*J279</f>
        <v>0</v>
      </c>
      <c r="Y279" s="9">
        <f t="shared" si="40"/>
        <v>0</v>
      </c>
      <c r="Z279" s="9">
        <f t="shared" si="41"/>
        <v>0</v>
      </c>
      <c r="AA279" s="9">
        <f t="shared" si="42"/>
        <v>0</v>
      </c>
      <c r="AB279" s="89">
        <f t="shared" si="43"/>
        <v>0</v>
      </c>
      <c r="AC279" s="9">
        <f t="shared" si="44"/>
        <v>0</v>
      </c>
      <c r="AD279" s="89">
        <v>0</v>
      </c>
      <c r="AE279" s="9"/>
      <c r="AF279" s="91"/>
    </row>
    <row r="280" spans="1:32" ht="16.5" hidden="1" thickBot="1" x14ac:dyDescent="0.3">
      <c r="A280" s="7">
        <v>278</v>
      </c>
      <c r="B280" s="21" t="s">
        <v>552</v>
      </c>
      <c r="C280" s="31"/>
      <c r="D280" s="8" t="s">
        <v>1190</v>
      </c>
      <c r="E280" s="28">
        <v>0</v>
      </c>
      <c r="F280" s="27"/>
      <c r="G280" s="27"/>
      <c r="H280" s="26"/>
      <c r="I280" s="27"/>
      <c r="J280" s="27"/>
      <c r="K280" s="21" t="s">
        <v>988</v>
      </c>
      <c r="L280" s="77"/>
      <c r="M280" s="8">
        <v>1</v>
      </c>
      <c r="N280" s="8">
        <v>0</v>
      </c>
      <c r="O280" s="8"/>
      <c r="P280" s="8">
        <f t="shared" si="45"/>
        <v>0</v>
      </c>
      <c r="Q280" s="8"/>
      <c r="R280" s="8">
        <f t="shared" si="37"/>
        <v>0</v>
      </c>
      <c r="S280" s="8">
        <f t="shared" si="38"/>
        <v>0</v>
      </c>
      <c r="T280" s="8">
        <v>0</v>
      </c>
      <c r="U280" s="8">
        <v>0</v>
      </c>
      <c r="V280" s="8">
        <f>M280*J280*275</f>
        <v>0</v>
      </c>
      <c r="W280" s="8">
        <f t="shared" si="39"/>
        <v>0</v>
      </c>
      <c r="X280" s="8">
        <f>S280*2*275*J280</f>
        <v>0</v>
      </c>
      <c r="Y280" s="9">
        <f t="shared" si="40"/>
        <v>0</v>
      </c>
      <c r="Z280" s="9">
        <f t="shared" si="41"/>
        <v>0</v>
      </c>
      <c r="AA280" s="9">
        <f t="shared" si="42"/>
        <v>0</v>
      </c>
      <c r="AB280" s="89">
        <f t="shared" si="43"/>
        <v>0</v>
      </c>
      <c r="AC280" s="9">
        <f t="shared" si="44"/>
        <v>0</v>
      </c>
      <c r="AD280" s="89">
        <v>0</v>
      </c>
      <c r="AE280" s="9"/>
      <c r="AF280" s="91"/>
    </row>
    <row r="281" spans="1:32" ht="16.5" hidden="1" thickBot="1" x14ac:dyDescent="0.3">
      <c r="A281" s="7">
        <v>279</v>
      </c>
      <c r="B281" s="21" t="s">
        <v>553</v>
      </c>
      <c r="C281" s="31"/>
      <c r="D281" s="8" t="s">
        <v>1190</v>
      </c>
      <c r="E281" s="28">
        <v>0</v>
      </c>
      <c r="F281" s="27"/>
      <c r="G281" s="27"/>
      <c r="H281" s="26"/>
      <c r="I281" s="27"/>
      <c r="J281" s="27"/>
      <c r="K281" s="21" t="s">
        <v>989</v>
      </c>
      <c r="L281" s="77"/>
      <c r="M281" s="8">
        <v>1</v>
      </c>
      <c r="N281" s="8">
        <v>0</v>
      </c>
      <c r="O281" s="8"/>
      <c r="P281" s="8">
        <f t="shared" si="45"/>
        <v>0</v>
      </c>
      <c r="Q281" s="8"/>
      <c r="R281" s="8">
        <f t="shared" si="37"/>
        <v>0</v>
      </c>
      <c r="S281" s="8">
        <f t="shared" si="38"/>
        <v>0</v>
      </c>
      <c r="T281" s="8">
        <v>0</v>
      </c>
      <c r="U281" s="8">
        <v>-1238</v>
      </c>
      <c r="V281" s="8">
        <f>M281*J281*275</f>
        <v>0</v>
      </c>
      <c r="W281" s="8">
        <f t="shared" si="39"/>
        <v>0</v>
      </c>
      <c r="X281" s="8">
        <f>S281*2*275*J281</f>
        <v>0</v>
      </c>
      <c r="Y281" s="9">
        <f t="shared" si="40"/>
        <v>0</v>
      </c>
      <c r="Z281" s="9">
        <f t="shared" si="41"/>
        <v>0</v>
      </c>
      <c r="AA281" s="9">
        <f t="shared" si="42"/>
        <v>0</v>
      </c>
      <c r="AB281" s="89">
        <f t="shared" si="43"/>
        <v>0</v>
      </c>
      <c r="AC281" s="9">
        <f t="shared" si="44"/>
        <v>0</v>
      </c>
      <c r="AD281" s="89">
        <v>0</v>
      </c>
      <c r="AE281" s="9"/>
      <c r="AF281" s="91"/>
    </row>
    <row r="282" spans="1:32" ht="16.5" hidden="1" thickBot="1" x14ac:dyDescent="0.3">
      <c r="A282" s="7">
        <v>280</v>
      </c>
      <c r="B282" s="21" t="s">
        <v>554</v>
      </c>
      <c r="C282" s="31"/>
      <c r="D282" s="8" t="s">
        <v>1190</v>
      </c>
      <c r="E282" s="28">
        <v>0</v>
      </c>
      <c r="F282" s="27"/>
      <c r="G282" s="27"/>
      <c r="H282" s="26"/>
      <c r="I282" s="27"/>
      <c r="J282" s="27"/>
      <c r="K282" s="21" t="s">
        <v>990</v>
      </c>
      <c r="L282" s="77"/>
      <c r="M282" s="8">
        <v>1</v>
      </c>
      <c r="N282" s="8">
        <v>0</v>
      </c>
      <c r="O282" s="8"/>
      <c r="P282" s="8">
        <f t="shared" si="45"/>
        <v>0</v>
      </c>
      <c r="Q282" s="8"/>
      <c r="R282" s="8">
        <f t="shared" si="37"/>
        <v>0</v>
      </c>
      <c r="S282" s="8">
        <f t="shared" si="38"/>
        <v>0</v>
      </c>
      <c r="T282" s="8">
        <v>0</v>
      </c>
      <c r="U282" s="8">
        <v>0</v>
      </c>
      <c r="V282" s="8">
        <f>M282*J282*275</f>
        <v>0</v>
      </c>
      <c r="W282" s="8">
        <f t="shared" si="39"/>
        <v>0</v>
      </c>
      <c r="X282" s="8">
        <f>S282*2*275*J282</f>
        <v>0</v>
      </c>
      <c r="Y282" s="9">
        <f t="shared" si="40"/>
        <v>0</v>
      </c>
      <c r="Z282" s="9">
        <f t="shared" si="41"/>
        <v>0</v>
      </c>
      <c r="AA282" s="9">
        <f t="shared" si="42"/>
        <v>0</v>
      </c>
      <c r="AB282" s="89">
        <f t="shared" si="43"/>
        <v>0</v>
      </c>
      <c r="AC282" s="9">
        <f t="shared" si="44"/>
        <v>0</v>
      </c>
      <c r="AD282" s="89">
        <v>0</v>
      </c>
      <c r="AE282" s="9"/>
      <c r="AF282" s="91"/>
    </row>
    <row r="283" spans="1:32" ht="16.5" hidden="1" thickBot="1" x14ac:dyDescent="0.3">
      <c r="A283" s="7">
        <v>281</v>
      </c>
      <c r="B283" s="21" t="s">
        <v>555</v>
      </c>
      <c r="C283" s="31"/>
      <c r="D283" s="8" t="s">
        <v>1190</v>
      </c>
      <c r="E283" s="28">
        <v>0</v>
      </c>
      <c r="F283" s="27"/>
      <c r="G283" s="27"/>
      <c r="H283" s="26"/>
      <c r="I283" s="27"/>
      <c r="J283" s="27"/>
      <c r="K283" s="21" t="s">
        <v>991</v>
      </c>
      <c r="L283" s="77"/>
      <c r="M283" s="8">
        <v>1</v>
      </c>
      <c r="N283" s="8">
        <v>0</v>
      </c>
      <c r="O283" s="8"/>
      <c r="P283" s="8">
        <f t="shared" si="45"/>
        <v>0</v>
      </c>
      <c r="Q283" s="8"/>
      <c r="R283" s="8">
        <f t="shared" si="37"/>
        <v>0</v>
      </c>
      <c r="S283" s="8">
        <f t="shared" si="38"/>
        <v>0</v>
      </c>
      <c r="T283" s="8">
        <v>0</v>
      </c>
      <c r="U283" s="8">
        <v>-829</v>
      </c>
      <c r="V283" s="8">
        <f>M283*J283*275</f>
        <v>0</v>
      </c>
      <c r="W283" s="8">
        <f t="shared" si="39"/>
        <v>0</v>
      </c>
      <c r="X283" s="8">
        <f>S283*2*275*J283</f>
        <v>0</v>
      </c>
      <c r="Y283" s="9">
        <f t="shared" si="40"/>
        <v>0</v>
      </c>
      <c r="Z283" s="9">
        <f t="shared" si="41"/>
        <v>0</v>
      </c>
      <c r="AA283" s="9">
        <f t="shared" si="42"/>
        <v>0</v>
      </c>
      <c r="AB283" s="89">
        <f t="shared" si="43"/>
        <v>0</v>
      </c>
      <c r="AC283" s="9">
        <f t="shared" si="44"/>
        <v>0</v>
      </c>
      <c r="AD283" s="89">
        <v>0</v>
      </c>
      <c r="AE283" s="9"/>
      <c r="AF283" s="91"/>
    </row>
    <row r="284" spans="1:32" ht="16.5" hidden="1" thickBot="1" x14ac:dyDescent="0.3">
      <c r="A284" s="7">
        <v>282</v>
      </c>
      <c r="B284" s="21" t="s">
        <v>556</v>
      </c>
      <c r="C284" s="31"/>
      <c r="D284" s="8" t="s">
        <v>1189</v>
      </c>
      <c r="E284" s="28">
        <v>0</v>
      </c>
      <c r="F284" s="27"/>
      <c r="G284" s="27"/>
      <c r="H284" s="26"/>
      <c r="I284" s="27"/>
      <c r="J284" s="27"/>
      <c r="K284" s="21" t="s">
        <v>992</v>
      </c>
      <c r="L284" s="77"/>
      <c r="M284" s="8">
        <v>1</v>
      </c>
      <c r="N284" s="8">
        <v>0</v>
      </c>
      <c r="O284" s="8"/>
      <c r="P284" s="8">
        <f t="shared" si="45"/>
        <v>0</v>
      </c>
      <c r="Q284" s="8"/>
      <c r="R284" s="8">
        <f t="shared" si="37"/>
        <v>0</v>
      </c>
      <c r="S284" s="8">
        <f t="shared" si="38"/>
        <v>0</v>
      </c>
      <c r="T284" s="8">
        <v>0</v>
      </c>
      <c r="U284" s="8">
        <v>0</v>
      </c>
      <c r="V284" s="8">
        <f>M284*J284*275</f>
        <v>0</v>
      </c>
      <c r="W284" s="8">
        <f t="shared" si="39"/>
        <v>0</v>
      </c>
      <c r="X284" s="8">
        <f>S284*2*275*J284</f>
        <v>0</v>
      </c>
      <c r="Y284" s="9">
        <f t="shared" si="40"/>
        <v>0</v>
      </c>
      <c r="Z284" s="9">
        <f t="shared" si="41"/>
        <v>0</v>
      </c>
      <c r="AA284" s="9">
        <f t="shared" si="42"/>
        <v>0</v>
      </c>
      <c r="AB284" s="89">
        <f t="shared" si="43"/>
        <v>0</v>
      </c>
      <c r="AC284" s="9">
        <f t="shared" si="44"/>
        <v>0</v>
      </c>
      <c r="AD284" s="89">
        <v>0</v>
      </c>
      <c r="AE284" s="9"/>
      <c r="AF284" s="91"/>
    </row>
    <row r="285" spans="1:32" ht="16.5" hidden="1" thickBot="1" x14ac:dyDescent="0.3">
      <c r="A285" s="7">
        <v>283</v>
      </c>
      <c r="B285" s="21" t="s">
        <v>557</v>
      </c>
      <c r="C285" s="31"/>
      <c r="D285" s="8" t="s">
        <v>1191</v>
      </c>
      <c r="E285" s="28">
        <v>0</v>
      </c>
      <c r="F285" s="27"/>
      <c r="G285" s="27"/>
      <c r="H285" s="26"/>
      <c r="I285" s="27"/>
      <c r="J285" s="27"/>
      <c r="K285" s="21" t="s">
        <v>993</v>
      </c>
      <c r="L285" s="77"/>
      <c r="M285" s="8">
        <v>2</v>
      </c>
      <c r="N285" s="8">
        <v>0</v>
      </c>
      <c r="O285" s="8"/>
      <c r="P285" s="8">
        <f t="shared" si="45"/>
        <v>0</v>
      </c>
      <c r="Q285" s="8"/>
      <c r="R285" s="8">
        <f t="shared" si="37"/>
        <v>0</v>
      </c>
      <c r="S285" s="8">
        <f t="shared" si="38"/>
        <v>0</v>
      </c>
      <c r="T285" s="8">
        <v>0</v>
      </c>
      <c r="U285" s="8">
        <v>0</v>
      </c>
      <c r="V285" s="8">
        <f>M285*J285*275</f>
        <v>0</v>
      </c>
      <c r="W285" s="8">
        <f t="shared" si="39"/>
        <v>0</v>
      </c>
      <c r="X285" s="8">
        <f>S285*2*275*J285</f>
        <v>0</v>
      </c>
      <c r="Y285" s="9">
        <f t="shared" si="40"/>
        <v>0</v>
      </c>
      <c r="Z285" s="9">
        <f t="shared" si="41"/>
        <v>0</v>
      </c>
      <c r="AA285" s="9">
        <f t="shared" si="42"/>
        <v>0</v>
      </c>
      <c r="AB285" s="89">
        <f t="shared" si="43"/>
        <v>0</v>
      </c>
      <c r="AC285" s="9">
        <f t="shared" si="44"/>
        <v>0</v>
      </c>
      <c r="AD285" s="89">
        <v>0</v>
      </c>
      <c r="AE285" s="9"/>
      <c r="AF285" s="91"/>
    </row>
    <row r="286" spans="1:32" ht="16.5" hidden="1" thickBot="1" x14ac:dyDescent="0.3">
      <c r="A286" s="7">
        <v>284</v>
      </c>
      <c r="B286" s="21" t="s">
        <v>558</v>
      </c>
      <c r="C286" s="31"/>
      <c r="D286" s="8" t="s">
        <v>1191</v>
      </c>
      <c r="E286" s="28">
        <v>0</v>
      </c>
      <c r="F286" s="27"/>
      <c r="G286" s="27"/>
      <c r="H286" s="26"/>
      <c r="I286" s="27"/>
      <c r="J286" s="27"/>
      <c r="K286" s="21" t="s">
        <v>994</v>
      </c>
      <c r="L286" s="77"/>
      <c r="M286" s="8">
        <v>2</v>
      </c>
      <c r="N286" s="8">
        <v>0</v>
      </c>
      <c r="O286" s="8"/>
      <c r="P286" s="8">
        <f t="shared" si="45"/>
        <v>0</v>
      </c>
      <c r="Q286" s="8"/>
      <c r="R286" s="8">
        <f t="shared" si="37"/>
        <v>0</v>
      </c>
      <c r="S286" s="8">
        <f t="shared" si="38"/>
        <v>0</v>
      </c>
      <c r="T286" s="8">
        <v>0</v>
      </c>
      <c r="U286" s="8">
        <v>-5000</v>
      </c>
      <c r="V286" s="8">
        <f>M286*J286*275</f>
        <v>0</v>
      </c>
      <c r="W286" s="8">
        <f t="shared" si="39"/>
        <v>0</v>
      </c>
      <c r="X286" s="8">
        <f>S286*2*275*J286</f>
        <v>0</v>
      </c>
      <c r="Y286" s="9">
        <f t="shared" si="40"/>
        <v>0</v>
      </c>
      <c r="Z286" s="9">
        <f t="shared" si="41"/>
        <v>0</v>
      </c>
      <c r="AA286" s="9">
        <f t="shared" si="42"/>
        <v>0</v>
      </c>
      <c r="AB286" s="89">
        <f t="shared" si="43"/>
        <v>0</v>
      </c>
      <c r="AC286" s="9">
        <f t="shared" si="44"/>
        <v>0</v>
      </c>
      <c r="AD286" s="89">
        <v>0</v>
      </c>
      <c r="AE286" s="9"/>
      <c r="AF286" s="91"/>
    </row>
    <row r="287" spans="1:32" ht="16.5" hidden="1" thickBot="1" x14ac:dyDescent="0.3">
      <c r="A287" s="7">
        <v>285</v>
      </c>
      <c r="B287" s="21" t="s">
        <v>559</v>
      </c>
      <c r="C287" s="31"/>
      <c r="D287" s="8" t="s">
        <v>1191</v>
      </c>
      <c r="E287" s="28">
        <v>0</v>
      </c>
      <c r="F287" s="27"/>
      <c r="G287" s="27"/>
      <c r="H287" s="26"/>
      <c r="I287" s="27"/>
      <c r="J287" s="27"/>
      <c r="K287" s="21" t="s">
        <v>919</v>
      </c>
      <c r="L287" s="77"/>
      <c r="M287" s="8">
        <v>1</v>
      </c>
      <c r="N287" s="8">
        <v>0</v>
      </c>
      <c r="O287" s="8"/>
      <c r="P287" s="8">
        <f t="shared" si="45"/>
        <v>0</v>
      </c>
      <c r="Q287" s="8"/>
      <c r="R287" s="8">
        <f t="shared" si="37"/>
        <v>0</v>
      </c>
      <c r="S287" s="8">
        <f t="shared" si="38"/>
        <v>0</v>
      </c>
      <c r="T287" s="8">
        <v>0</v>
      </c>
      <c r="U287" s="8">
        <v>0</v>
      </c>
      <c r="V287" s="8">
        <f>M287*J287*275</f>
        <v>0</v>
      </c>
      <c r="W287" s="8">
        <f t="shared" si="39"/>
        <v>0</v>
      </c>
      <c r="X287" s="8">
        <f>S287*2*275*J287</f>
        <v>0</v>
      </c>
      <c r="Y287" s="9">
        <f t="shared" si="40"/>
        <v>0</v>
      </c>
      <c r="Z287" s="9">
        <f t="shared" si="41"/>
        <v>0</v>
      </c>
      <c r="AA287" s="9">
        <f t="shared" si="42"/>
        <v>0</v>
      </c>
      <c r="AB287" s="89">
        <f t="shared" si="43"/>
        <v>0</v>
      </c>
      <c r="AC287" s="9">
        <f t="shared" si="44"/>
        <v>0</v>
      </c>
      <c r="AD287" s="89">
        <v>0</v>
      </c>
      <c r="AE287" s="9"/>
      <c r="AF287" s="91"/>
    </row>
    <row r="288" spans="1:32" ht="16.5" hidden="1" thickBot="1" x14ac:dyDescent="0.3">
      <c r="A288" s="7">
        <v>286</v>
      </c>
      <c r="B288" s="21" t="s">
        <v>560</v>
      </c>
      <c r="C288" s="31"/>
      <c r="D288" s="8" t="s">
        <v>1190</v>
      </c>
      <c r="E288" s="28">
        <v>0</v>
      </c>
      <c r="F288" s="27"/>
      <c r="G288" s="27"/>
      <c r="H288" s="26"/>
      <c r="I288" s="27"/>
      <c r="J288" s="27"/>
      <c r="K288" s="21" t="s">
        <v>995</v>
      </c>
      <c r="L288" s="77"/>
      <c r="M288" s="8">
        <v>2</v>
      </c>
      <c r="N288" s="8">
        <v>0</v>
      </c>
      <c r="O288" s="8"/>
      <c r="P288" s="8">
        <f t="shared" si="45"/>
        <v>0</v>
      </c>
      <c r="Q288" s="8"/>
      <c r="R288" s="8">
        <f t="shared" si="37"/>
        <v>0</v>
      </c>
      <c r="S288" s="8">
        <f t="shared" si="38"/>
        <v>0</v>
      </c>
      <c r="T288" s="8">
        <v>0</v>
      </c>
      <c r="U288" s="8">
        <v>0</v>
      </c>
      <c r="V288" s="8">
        <f>M288*J288*275</f>
        <v>0</v>
      </c>
      <c r="W288" s="8">
        <f t="shared" si="39"/>
        <v>0</v>
      </c>
      <c r="X288" s="8">
        <f>S288*2*275*J288</f>
        <v>0</v>
      </c>
      <c r="Y288" s="9">
        <f t="shared" si="40"/>
        <v>0</v>
      </c>
      <c r="Z288" s="9">
        <f t="shared" si="41"/>
        <v>0</v>
      </c>
      <c r="AA288" s="9">
        <f t="shared" si="42"/>
        <v>0</v>
      </c>
      <c r="AB288" s="89">
        <f t="shared" si="43"/>
        <v>0</v>
      </c>
      <c r="AC288" s="9">
        <f t="shared" si="44"/>
        <v>0</v>
      </c>
      <c r="AD288" s="89">
        <v>0</v>
      </c>
      <c r="AE288" s="9"/>
      <c r="AF288" s="91"/>
    </row>
    <row r="289" spans="1:32" ht="16.5" hidden="1" thickBot="1" x14ac:dyDescent="0.3">
      <c r="A289" s="7">
        <v>287</v>
      </c>
      <c r="B289" s="21" t="s">
        <v>561</v>
      </c>
      <c r="C289" s="31"/>
      <c r="D289" s="8" t="s">
        <v>1191</v>
      </c>
      <c r="E289" s="28">
        <v>0</v>
      </c>
      <c r="F289" s="27"/>
      <c r="G289" s="27"/>
      <c r="H289" s="26"/>
      <c r="I289" s="27"/>
      <c r="J289" s="27"/>
      <c r="K289" s="21" t="s">
        <v>996</v>
      </c>
      <c r="L289" s="77"/>
      <c r="M289" s="8">
        <v>2</v>
      </c>
      <c r="N289" s="8">
        <v>0</v>
      </c>
      <c r="O289" s="8"/>
      <c r="P289" s="8">
        <f t="shared" si="45"/>
        <v>0</v>
      </c>
      <c r="Q289" s="8"/>
      <c r="R289" s="8">
        <f t="shared" si="37"/>
        <v>0</v>
      </c>
      <c r="S289" s="8">
        <f t="shared" si="38"/>
        <v>0</v>
      </c>
      <c r="T289" s="8">
        <v>0</v>
      </c>
      <c r="U289" s="8">
        <v>0</v>
      </c>
      <c r="V289" s="8">
        <f>M289*J289*275</f>
        <v>0</v>
      </c>
      <c r="W289" s="8">
        <f t="shared" si="39"/>
        <v>0</v>
      </c>
      <c r="X289" s="8">
        <f>S289*2*275*J289</f>
        <v>0</v>
      </c>
      <c r="Y289" s="9">
        <f t="shared" si="40"/>
        <v>0</v>
      </c>
      <c r="Z289" s="9">
        <f t="shared" si="41"/>
        <v>0</v>
      </c>
      <c r="AA289" s="9">
        <f t="shared" si="42"/>
        <v>0</v>
      </c>
      <c r="AB289" s="89">
        <f t="shared" si="43"/>
        <v>0</v>
      </c>
      <c r="AC289" s="9">
        <f t="shared" si="44"/>
        <v>0</v>
      </c>
      <c r="AD289" s="89">
        <v>0</v>
      </c>
      <c r="AE289" s="9"/>
      <c r="AF289" s="91"/>
    </row>
    <row r="290" spans="1:32" ht="16.5" hidden="1" thickBot="1" x14ac:dyDescent="0.3">
      <c r="A290" s="7">
        <v>288</v>
      </c>
      <c r="B290" s="21" t="s">
        <v>562</v>
      </c>
      <c r="C290" s="31"/>
      <c r="D290" s="8" t="s">
        <v>1191</v>
      </c>
      <c r="E290" s="28">
        <v>0</v>
      </c>
      <c r="F290" s="27"/>
      <c r="G290" s="27"/>
      <c r="H290" s="26"/>
      <c r="I290" s="27"/>
      <c r="J290" s="27"/>
      <c r="K290" s="21" t="s">
        <v>997</v>
      </c>
      <c r="L290" s="77"/>
      <c r="M290" s="8">
        <v>2</v>
      </c>
      <c r="N290" s="8">
        <v>0</v>
      </c>
      <c r="O290" s="8"/>
      <c r="P290" s="8">
        <f t="shared" si="45"/>
        <v>0</v>
      </c>
      <c r="Q290" s="8"/>
      <c r="R290" s="8">
        <f t="shared" si="37"/>
        <v>0</v>
      </c>
      <c r="S290" s="8">
        <f t="shared" si="38"/>
        <v>0</v>
      </c>
      <c r="T290" s="8">
        <v>0</v>
      </c>
      <c r="U290" s="8">
        <v>0</v>
      </c>
      <c r="V290" s="8">
        <f>M290*J290*275</f>
        <v>0</v>
      </c>
      <c r="W290" s="8">
        <f t="shared" si="39"/>
        <v>0</v>
      </c>
      <c r="X290" s="8">
        <f>S290*2*275*J290</f>
        <v>0</v>
      </c>
      <c r="Y290" s="9">
        <f t="shared" si="40"/>
        <v>0</v>
      </c>
      <c r="Z290" s="9">
        <f t="shared" si="41"/>
        <v>0</v>
      </c>
      <c r="AA290" s="9">
        <f t="shared" si="42"/>
        <v>0</v>
      </c>
      <c r="AB290" s="89">
        <f t="shared" si="43"/>
        <v>0</v>
      </c>
      <c r="AC290" s="9">
        <f t="shared" si="44"/>
        <v>0</v>
      </c>
      <c r="AD290" s="89">
        <v>0</v>
      </c>
      <c r="AE290" s="9"/>
      <c r="AF290" s="91"/>
    </row>
    <row r="291" spans="1:32" ht="16.5" hidden="1" thickBot="1" x14ac:dyDescent="0.3">
      <c r="A291" s="7">
        <v>289</v>
      </c>
      <c r="B291" s="21" t="s">
        <v>563</v>
      </c>
      <c r="C291" s="31"/>
      <c r="D291" s="8" t="s">
        <v>1190</v>
      </c>
      <c r="E291" s="28">
        <v>0</v>
      </c>
      <c r="F291" s="27"/>
      <c r="G291" s="27"/>
      <c r="H291" s="26"/>
      <c r="I291" s="27"/>
      <c r="J291" s="27"/>
      <c r="K291" s="21" t="s">
        <v>998</v>
      </c>
      <c r="L291" s="77"/>
      <c r="M291" s="8">
        <v>1</v>
      </c>
      <c r="N291" s="8">
        <v>0</v>
      </c>
      <c r="O291" s="8"/>
      <c r="P291" s="8">
        <f t="shared" si="45"/>
        <v>0</v>
      </c>
      <c r="Q291" s="8"/>
      <c r="R291" s="8">
        <f t="shared" si="37"/>
        <v>0</v>
      </c>
      <c r="S291" s="8">
        <f t="shared" si="38"/>
        <v>0</v>
      </c>
      <c r="T291" s="8">
        <v>0</v>
      </c>
      <c r="U291" s="8">
        <v>-3767</v>
      </c>
      <c r="V291" s="8">
        <f>M291*J291*275</f>
        <v>0</v>
      </c>
      <c r="W291" s="8">
        <f t="shared" si="39"/>
        <v>0</v>
      </c>
      <c r="X291" s="8">
        <f>S291*2*275*J291</f>
        <v>0</v>
      </c>
      <c r="Y291" s="9">
        <f t="shared" si="40"/>
        <v>0</v>
      </c>
      <c r="Z291" s="9">
        <f t="shared" si="41"/>
        <v>0</v>
      </c>
      <c r="AA291" s="9">
        <f t="shared" si="42"/>
        <v>0</v>
      </c>
      <c r="AB291" s="89">
        <f t="shared" si="43"/>
        <v>0</v>
      </c>
      <c r="AC291" s="9">
        <f t="shared" si="44"/>
        <v>0</v>
      </c>
      <c r="AD291" s="89">
        <v>0</v>
      </c>
      <c r="AE291" s="9"/>
      <c r="AF291" s="91"/>
    </row>
    <row r="292" spans="1:32" ht="16.5" hidden="1" thickBot="1" x14ac:dyDescent="0.3">
      <c r="A292" s="7">
        <v>290</v>
      </c>
      <c r="B292" s="21" t="s">
        <v>564</v>
      </c>
      <c r="C292" s="31"/>
      <c r="D292" s="8" t="s">
        <v>1191</v>
      </c>
      <c r="E292" s="28">
        <v>0</v>
      </c>
      <c r="F292" s="27"/>
      <c r="G292" s="27"/>
      <c r="H292" s="26"/>
      <c r="I292" s="27"/>
      <c r="J292" s="27"/>
      <c r="K292" s="21" t="s">
        <v>953</v>
      </c>
      <c r="L292" s="77"/>
      <c r="M292" s="8">
        <v>2</v>
      </c>
      <c r="N292" s="8">
        <v>0</v>
      </c>
      <c r="O292" s="8"/>
      <c r="P292" s="8">
        <f t="shared" si="45"/>
        <v>0</v>
      </c>
      <c r="Q292" s="8"/>
      <c r="R292" s="8">
        <f t="shared" si="37"/>
        <v>0</v>
      </c>
      <c r="S292" s="8">
        <f t="shared" si="38"/>
        <v>0</v>
      </c>
      <c r="T292" s="8">
        <v>0</v>
      </c>
      <c r="U292" s="8">
        <v>0</v>
      </c>
      <c r="V292" s="8">
        <f>M292*J292*275</f>
        <v>0</v>
      </c>
      <c r="W292" s="8">
        <f t="shared" si="39"/>
        <v>0</v>
      </c>
      <c r="X292" s="8">
        <f>S292*2*275*J292</f>
        <v>0</v>
      </c>
      <c r="Y292" s="9">
        <f t="shared" si="40"/>
        <v>0</v>
      </c>
      <c r="Z292" s="9">
        <f t="shared" si="41"/>
        <v>0</v>
      </c>
      <c r="AA292" s="9">
        <f t="shared" si="42"/>
        <v>0</v>
      </c>
      <c r="AB292" s="89">
        <f t="shared" si="43"/>
        <v>0</v>
      </c>
      <c r="AC292" s="9">
        <f t="shared" si="44"/>
        <v>0</v>
      </c>
      <c r="AD292" s="89">
        <v>0</v>
      </c>
      <c r="AE292" s="9"/>
      <c r="AF292" s="91"/>
    </row>
    <row r="293" spans="1:32" ht="16.5" hidden="1" thickBot="1" x14ac:dyDescent="0.3">
      <c r="A293" s="7">
        <v>291</v>
      </c>
      <c r="B293" s="21" t="s">
        <v>565</v>
      </c>
      <c r="C293" s="31"/>
      <c r="D293" s="8" t="s">
        <v>1190</v>
      </c>
      <c r="E293" s="28">
        <v>0</v>
      </c>
      <c r="F293" s="27"/>
      <c r="G293" s="27"/>
      <c r="H293" s="26"/>
      <c r="I293" s="27"/>
      <c r="J293" s="27"/>
      <c r="K293" s="21" t="s">
        <v>999</v>
      </c>
      <c r="L293" s="77"/>
      <c r="M293" s="8">
        <v>2</v>
      </c>
      <c r="N293" s="8">
        <v>0</v>
      </c>
      <c r="O293" s="8"/>
      <c r="P293" s="8">
        <f t="shared" si="45"/>
        <v>0</v>
      </c>
      <c r="Q293" s="8"/>
      <c r="R293" s="8">
        <f t="shared" si="37"/>
        <v>0</v>
      </c>
      <c r="S293" s="8">
        <f t="shared" si="38"/>
        <v>0</v>
      </c>
      <c r="T293" s="8">
        <v>0</v>
      </c>
      <c r="U293" s="8">
        <v>-1166</v>
      </c>
      <c r="V293" s="8">
        <f>M293*J293*275</f>
        <v>0</v>
      </c>
      <c r="W293" s="8">
        <f t="shared" si="39"/>
        <v>0</v>
      </c>
      <c r="X293" s="8">
        <f>S293*2*275*J293</f>
        <v>0</v>
      </c>
      <c r="Y293" s="9">
        <f t="shared" si="40"/>
        <v>0</v>
      </c>
      <c r="Z293" s="9">
        <f t="shared" si="41"/>
        <v>0</v>
      </c>
      <c r="AA293" s="9">
        <f t="shared" si="42"/>
        <v>0</v>
      </c>
      <c r="AB293" s="89">
        <f t="shared" si="43"/>
        <v>0</v>
      </c>
      <c r="AC293" s="9">
        <f t="shared" si="44"/>
        <v>0</v>
      </c>
      <c r="AD293" s="89">
        <v>0</v>
      </c>
      <c r="AE293" s="9"/>
      <c r="AF293" s="91"/>
    </row>
    <row r="294" spans="1:32" ht="16.5" hidden="1" thickBot="1" x14ac:dyDescent="0.3">
      <c r="A294" s="7">
        <v>292</v>
      </c>
      <c r="B294" s="21" t="s">
        <v>566</v>
      </c>
      <c r="C294" s="31"/>
      <c r="D294" s="8" t="s">
        <v>1190</v>
      </c>
      <c r="E294" s="28">
        <v>0</v>
      </c>
      <c r="F294" s="27"/>
      <c r="G294" s="27"/>
      <c r="H294" s="26"/>
      <c r="I294" s="27"/>
      <c r="J294" s="27"/>
      <c r="K294" s="21" t="s">
        <v>1000</v>
      </c>
      <c r="L294" s="77"/>
      <c r="M294" s="8">
        <v>2</v>
      </c>
      <c r="N294" s="8">
        <v>0</v>
      </c>
      <c r="O294" s="8"/>
      <c r="P294" s="8">
        <f t="shared" si="45"/>
        <v>0</v>
      </c>
      <c r="Q294" s="8"/>
      <c r="R294" s="8">
        <f t="shared" si="37"/>
        <v>0</v>
      </c>
      <c r="S294" s="8">
        <f t="shared" si="38"/>
        <v>0</v>
      </c>
      <c r="T294" s="8">
        <v>0</v>
      </c>
      <c r="U294" s="8">
        <v>0</v>
      </c>
      <c r="V294" s="8">
        <f>M294*J294*275</f>
        <v>0</v>
      </c>
      <c r="W294" s="8">
        <f t="shared" si="39"/>
        <v>0</v>
      </c>
      <c r="X294" s="8">
        <f>S294*2*275*J294</f>
        <v>0</v>
      </c>
      <c r="Y294" s="9">
        <f t="shared" si="40"/>
        <v>0</v>
      </c>
      <c r="Z294" s="9">
        <f t="shared" si="41"/>
        <v>0</v>
      </c>
      <c r="AA294" s="9">
        <f t="shared" si="42"/>
        <v>0</v>
      </c>
      <c r="AB294" s="89">
        <f t="shared" si="43"/>
        <v>0</v>
      </c>
      <c r="AC294" s="9">
        <f t="shared" si="44"/>
        <v>0</v>
      </c>
      <c r="AD294" s="89">
        <v>0</v>
      </c>
      <c r="AE294" s="9"/>
      <c r="AF294" s="91"/>
    </row>
    <row r="295" spans="1:32" ht="16.5" hidden="1" thickBot="1" x14ac:dyDescent="0.3">
      <c r="A295" s="7">
        <v>293</v>
      </c>
      <c r="B295" s="21" t="s">
        <v>567</v>
      </c>
      <c r="C295" s="31"/>
      <c r="D295" s="8" t="s">
        <v>1190</v>
      </c>
      <c r="E295" s="28">
        <v>0</v>
      </c>
      <c r="F295" s="27"/>
      <c r="G295" s="27"/>
      <c r="H295" s="26"/>
      <c r="I295" s="27"/>
      <c r="J295" s="27"/>
      <c r="K295" s="21" t="s">
        <v>1001</v>
      </c>
      <c r="L295" s="77"/>
      <c r="M295" s="8">
        <v>1</v>
      </c>
      <c r="N295" s="8">
        <v>0</v>
      </c>
      <c r="O295" s="8"/>
      <c r="P295" s="8">
        <f t="shared" si="45"/>
        <v>0</v>
      </c>
      <c r="Q295" s="8"/>
      <c r="R295" s="8">
        <f t="shared" si="37"/>
        <v>0</v>
      </c>
      <c r="S295" s="8">
        <f t="shared" si="38"/>
        <v>0</v>
      </c>
      <c r="T295" s="8">
        <v>0</v>
      </c>
      <c r="U295" s="8">
        <v>-1857</v>
      </c>
      <c r="V295" s="8">
        <f>M295*J295*275</f>
        <v>0</v>
      </c>
      <c r="W295" s="8">
        <f t="shared" si="39"/>
        <v>0</v>
      </c>
      <c r="X295" s="8">
        <f>S295*2*275*J295</f>
        <v>0</v>
      </c>
      <c r="Y295" s="9">
        <f t="shared" si="40"/>
        <v>0</v>
      </c>
      <c r="Z295" s="9">
        <f t="shared" si="41"/>
        <v>0</v>
      </c>
      <c r="AA295" s="9">
        <f t="shared" si="42"/>
        <v>0</v>
      </c>
      <c r="AB295" s="89">
        <f t="shared" si="43"/>
        <v>0</v>
      </c>
      <c r="AC295" s="9">
        <f t="shared" si="44"/>
        <v>0</v>
      </c>
      <c r="AD295" s="89">
        <v>0</v>
      </c>
      <c r="AE295" s="9"/>
      <c r="AF295" s="91"/>
    </row>
    <row r="296" spans="1:32" ht="16.5" hidden="1" thickBot="1" x14ac:dyDescent="0.3">
      <c r="A296" s="7">
        <v>294</v>
      </c>
      <c r="B296" s="21" t="s">
        <v>568</v>
      </c>
      <c r="C296" s="31"/>
      <c r="D296" s="8" t="s">
        <v>1191</v>
      </c>
      <c r="E296" s="28">
        <v>0</v>
      </c>
      <c r="F296" s="27"/>
      <c r="G296" s="27"/>
      <c r="H296" s="26"/>
      <c r="I296" s="27"/>
      <c r="J296" s="27"/>
      <c r="K296" s="21" t="s">
        <v>1002</v>
      </c>
      <c r="L296" s="77"/>
      <c r="M296" s="8">
        <v>3</v>
      </c>
      <c r="N296" s="8">
        <v>0</v>
      </c>
      <c r="O296" s="8"/>
      <c r="P296" s="8">
        <f t="shared" si="45"/>
        <v>0</v>
      </c>
      <c r="Q296" s="8"/>
      <c r="R296" s="8">
        <f t="shared" si="37"/>
        <v>0</v>
      </c>
      <c r="S296" s="8">
        <f t="shared" si="38"/>
        <v>0</v>
      </c>
      <c r="T296" s="8">
        <v>0</v>
      </c>
      <c r="U296" s="8">
        <v>0</v>
      </c>
      <c r="V296" s="8">
        <f>M296*J296*275</f>
        <v>0</v>
      </c>
      <c r="W296" s="8">
        <f t="shared" si="39"/>
        <v>0</v>
      </c>
      <c r="X296" s="8">
        <f>S296*2*275*J296</f>
        <v>0</v>
      </c>
      <c r="Y296" s="9">
        <f t="shared" si="40"/>
        <v>0</v>
      </c>
      <c r="Z296" s="9">
        <f t="shared" si="41"/>
        <v>0</v>
      </c>
      <c r="AA296" s="9">
        <f t="shared" si="42"/>
        <v>0</v>
      </c>
      <c r="AB296" s="89">
        <f t="shared" si="43"/>
        <v>0</v>
      </c>
      <c r="AC296" s="9">
        <f t="shared" si="44"/>
        <v>0</v>
      </c>
      <c r="AD296" s="89">
        <v>0</v>
      </c>
      <c r="AE296" s="9"/>
      <c r="AF296" s="91"/>
    </row>
    <row r="297" spans="1:32" ht="16.5" hidden="1" thickBot="1" x14ac:dyDescent="0.3">
      <c r="A297" s="7">
        <v>295</v>
      </c>
      <c r="B297" s="21" t="s">
        <v>569</v>
      </c>
      <c r="C297" s="31"/>
      <c r="D297" s="8" t="s">
        <v>1191</v>
      </c>
      <c r="E297" s="28">
        <v>0</v>
      </c>
      <c r="F297" s="27"/>
      <c r="G297" s="27"/>
      <c r="H297" s="26"/>
      <c r="I297" s="27"/>
      <c r="J297" s="27"/>
      <c r="K297" s="21" t="s">
        <v>220</v>
      </c>
      <c r="L297" s="77"/>
      <c r="M297" s="8">
        <v>2</v>
      </c>
      <c r="N297" s="8">
        <v>0</v>
      </c>
      <c r="O297" s="8"/>
      <c r="P297" s="8">
        <f t="shared" si="45"/>
        <v>0</v>
      </c>
      <c r="Q297" s="8"/>
      <c r="R297" s="8">
        <f t="shared" si="37"/>
        <v>0</v>
      </c>
      <c r="S297" s="8">
        <f t="shared" si="38"/>
        <v>0</v>
      </c>
      <c r="T297" s="8">
        <v>0</v>
      </c>
      <c r="U297" s="8">
        <v>-7719</v>
      </c>
      <c r="V297" s="8">
        <f>M297*J297*275</f>
        <v>0</v>
      </c>
      <c r="W297" s="8">
        <f t="shared" si="39"/>
        <v>0</v>
      </c>
      <c r="X297" s="8">
        <f>S297*2*275*J297</f>
        <v>0</v>
      </c>
      <c r="Y297" s="9">
        <f t="shared" si="40"/>
        <v>0</v>
      </c>
      <c r="Z297" s="9">
        <f t="shared" si="41"/>
        <v>0</v>
      </c>
      <c r="AA297" s="9">
        <f t="shared" si="42"/>
        <v>0</v>
      </c>
      <c r="AB297" s="89">
        <f t="shared" si="43"/>
        <v>0</v>
      </c>
      <c r="AC297" s="9">
        <f t="shared" si="44"/>
        <v>0</v>
      </c>
      <c r="AD297" s="89">
        <v>0</v>
      </c>
      <c r="AE297" s="9"/>
      <c r="AF297" s="91"/>
    </row>
    <row r="298" spans="1:32" ht="16.5" hidden="1" thickBot="1" x14ac:dyDescent="0.3">
      <c r="A298" s="7">
        <v>296</v>
      </c>
      <c r="B298" s="21" t="s">
        <v>570</v>
      </c>
      <c r="C298" s="31"/>
      <c r="D298" s="8" t="s">
        <v>1190</v>
      </c>
      <c r="E298" s="28">
        <v>0</v>
      </c>
      <c r="F298" s="27"/>
      <c r="G298" s="27"/>
      <c r="H298" s="26"/>
      <c r="I298" s="27"/>
      <c r="J298" s="27"/>
      <c r="K298" s="21" t="s">
        <v>1003</v>
      </c>
      <c r="L298" s="77"/>
      <c r="M298" s="8">
        <v>2</v>
      </c>
      <c r="N298" s="8">
        <v>0</v>
      </c>
      <c r="O298" s="8"/>
      <c r="P298" s="8">
        <f t="shared" si="45"/>
        <v>0</v>
      </c>
      <c r="Q298" s="8"/>
      <c r="R298" s="8">
        <f t="shared" si="37"/>
        <v>0</v>
      </c>
      <c r="S298" s="8">
        <f t="shared" si="38"/>
        <v>0</v>
      </c>
      <c r="T298" s="8">
        <v>0</v>
      </c>
      <c r="U298" s="8">
        <v>0</v>
      </c>
      <c r="V298" s="8">
        <f>M298*J298*275</f>
        <v>0</v>
      </c>
      <c r="W298" s="8">
        <f t="shared" si="39"/>
        <v>0</v>
      </c>
      <c r="X298" s="8">
        <f>S298*2*275*J298</f>
        <v>0</v>
      </c>
      <c r="Y298" s="9">
        <f t="shared" si="40"/>
        <v>0</v>
      </c>
      <c r="Z298" s="9">
        <f t="shared" si="41"/>
        <v>0</v>
      </c>
      <c r="AA298" s="9">
        <f t="shared" si="42"/>
        <v>0</v>
      </c>
      <c r="AB298" s="89">
        <f t="shared" si="43"/>
        <v>0</v>
      </c>
      <c r="AC298" s="9">
        <f t="shared" si="44"/>
        <v>0</v>
      </c>
      <c r="AD298" s="89">
        <v>0</v>
      </c>
      <c r="AE298" s="9"/>
      <c r="AF298" s="91"/>
    </row>
    <row r="299" spans="1:32" ht="16.5" hidden="1" thickBot="1" x14ac:dyDescent="0.3">
      <c r="A299" s="7">
        <v>297</v>
      </c>
      <c r="B299" s="21" t="s">
        <v>571</v>
      </c>
      <c r="C299" s="31"/>
      <c r="D299" s="8" t="s">
        <v>1191</v>
      </c>
      <c r="E299" s="28">
        <v>0</v>
      </c>
      <c r="F299" s="27"/>
      <c r="G299" s="27"/>
      <c r="H299" s="26"/>
      <c r="I299" s="27"/>
      <c r="J299" s="27"/>
      <c r="K299" s="21" t="s">
        <v>1004</v>
      </c>
      <c r="L299" s="77"/>
      <c r="M299" s="8">
        <v>3</v>
      </c>
      <c r="N299" s="8">
        <v>0</v>
      </c>
      <c r="O299" s="8"/>
      <c r="P299" s="8">
        <f t="shared" si="45"/>
        <v>0</v>
      </c>
      <c r="Q299" s="8"/>
      <c r="R299" s="8">
        <f t="shared" si="37"/>
        <v>0</v>
      </c>
      <c r="S299" s="8">
        <f t="shared" si="38"/>
        <v>0</v>
      </c>
      <c r="T299" s="8">
        <v>0</v>
      </c>
      <c r="U299" s="8">
        <v>-5205</v>
      </c>
      <c r="V299" s="8">
        <f>M299*J299*275</f>
        <v>0</v>
      </c>
      <c r="W299" s="8">
        <f t="shared" si="39"/>
        <v>0</v>
      </c>
      <c r="X299" s="8">
        <f>S299*2*275*J299</f>
        <v>0</v>
      </c>
      <c r="Y299" s="9">
        <f t="shared" si="40"/>
        <v>0</v>
      </c>
      <c r="Z299" s="9">
        <f t="shared" si="41"/>
        <v>0</v>
      </c>
      <c r="AA299" s="9">
        <f t="shared" si="42"/>
        <v>0</v>
      </c>
      <c r="AB299" s="89">
        <f t="shared" si="43"/>
        <v>0</v>
      </c>
      <c r="AC299" s="9">
        <f t="shared" si="44"/>
        <v>0</v>
      </c>
      <c r="AD299" s="89">
        <v>0</v>
      </c>
      <c r="AE299" s="9"/>
      <c r="AF299" s="91"/>
    </row>
    <row r="300" spans="1:32" ht="16.5" hidden="1" thickBot="1" x14ac:dyDescent="0.3">
      <c r="A300" s="7">
        <v>298</v>
      </c>
      <c r="B300" s="21" t="s">
        <v>572</v>
      </c>
      <c r="C300" s="31"/>
      <c r="D300" s="8" t="s">
        <v>1191</v>
      </c>
      <c r="E300" s="28">
        <v>0</v>
      </c>
      <c r="F300" s="27"/>
      <c r="G300" s="27"/>
      <c r="H300" s="26"/>
      <c r="I300" s="27"/>
      <c r="J300" s="27"/>
      <c r="K300" s="21" t="s">
        <v>218</v>
      </c>
      <c r="L300" s="77"/>
      <c r="M300" s="8">
        <v>2</v>
      </c>
      <c r="N300" s="8">
        <v>0</v>
      </c>
      <c r="O300" s="8"/>
      <c r="P300" s="8">
        <f t="shared" si="45"/>
        <v>0</v>
      </c>
      <c r="Q300" s="8"/>
      <c r="R300" s="8">
        <f t="shared" si="37"/>
        <v>0</v>
      </c>
      <c r="S300" s="8">
        <f t="shared" si="38"/>
        <v>0</v>
      </c>
      <c r="T300" s="8">
        <v>0</v>
      </c>
      <c r="U300" s="8">
        <v>0</v>
      </c>
      <c r="V300" s="8">
        <f>M300*J300*275</f>
        <v>0</v>
      </c>
      <c r="W300" s="8">
        <f t="shared" si="39"/>
        <v>0</v>
      </c>
      <c r="X300" s="8">
        <f>S300*2*275*J300</f>
        <v>0</v>
      </c>
      <c r="Y300" s="9">
        <f t="shared" si="40"/>
        <v>0</v>
      </c>
      <c r="Z300" s="9">
        <f t="shared" si="41"/>
        <v>0</v>
      </c>
      <c r="AA300" s="9">
        <f t="shared" si="42"/>
        <v>0</v>
      </c>
      <c r="AB300" s="89">
        <f t="shared" si="43"/>
        <v>0</v>
      </c>
      <c r="AC300" s="9">
        <f t="shared" si="44"/>
        <v>0</v>
      </c>
      <c r="AD300" s="89">
        <v>0</v>
      </c>
      <c r="AE300" s="9"/>
      <c r="AF300" s="91"/>
    </row>
    <row r="301" spans="1:32" ht="16.5" hidden="1" thickBot="1" x14ac:dyDescent="0.3">
      <c r="A301" s="7">
        <v>299</v>
      </c>
      <c r="B301" s="21" t="s">
        <v>573</v>
      </c>
      <c r="C301" s="31"/>
      <c r="D301" s="8" t="s">
        <v>1190</v>
      </c>
      <c r="E301" s="28">
        <v>0</v>
      </c>
      <c r="F301" s="27"/>
      <c r="G301" s="27"/>
      <c r="H301" s="26"/>
      <c r="I301" s="27"/>
      <c r="J301" s="27"/>
      <c r="K301" s="21" t="s">
        <v>932</v>
      </c>
      <c r="L301" s="77"/>
      <c r="M301" s="8">
        <v>1</v>
      </c>
      <c r="N301" s="8">
        <v>0</v>
      </c>
      <c r="O301" s="8"/>
      <c r="P301" s="8">
        <f t="shared" si="45"/>
        <v>0</v>
      </c>
      <c r="Q301" s="8"/>
      <c r="R301" s="8">
        <f t="shared" si="37"/>
        <v>0</v>
      </c>
      <c r="S301" s="8">
        <f t="shared" si="38"/>
        <v>0</v>
      </c>
      <c r="T301" s="8">
        <v>0</v>
      </c>
      <c r="U301" s="8">
        <v>0</v>
      </c>
      <c r="V301" s="8">
        <f>M301*J301*275</f>
        <v>0</v>
      </c>
      <c r="W301" s="8">
        <f t="shared" si="39"/>
        <v>0</v>
      </c>
      <c r="X301" s="8">
        <f>S301*2*275*J301</f>
        <v>0</v>
      </c>
      <c r="Y301" s="9">
        <f t="shared" si="40"/>
        <v>0</v>
      </c>
      <c r="Z301" s="9">
        <f t="shared" si="41"/>
        <v>0</v>
      </c>
      <c r="AA301" s="9">
        <f t="shared" si="42"/>
        <v>0</v>
      </c>
      <c r="AB301" s="89">
        <f t="shared" si="43"/>
        <v>0</v>
      </c>
      <c r="AC301" s="9">
        <f t="shared" si="44"/>
        <v>0</v>
      </c>
      <c r="AD301" s="89">
        <v>0</v>
      </c>
      <c r="AE301" s="9"/>
      <c r="AF301" s="91"/>
    </row>
    <row r="302" spans="1:32" ht="16.5" hidden="1" thickBot="1" x14ac:dyDescent="0.3">
      <c r="A302" s="7">
        <v>300</v>
      </c>
      <c r="B302" s="21" t="s">
        <v>574</v>
      </c>
      <c r="C302" s="31"/>
      <c r="D302" s="8" t="s">
        <v>1191</v>
      </c>
      <c r="E302" s="28">
        <v>0</v>
      </c>
      <c r="F302" s="27"/>
      <c r="G302" s="27"/>
      <c r="H302" s="26"/>
      <c r="I302" s="27"/>
      <c r="J302" s="27"/>
      <c r="K302" s="21" t="s">
        <v>1005</v>
      </c>
      <c r="L302" s="77"/>
      <c r="M302" s="8">
        <v>2</v>
      </c>
      <c r="N302" s="8">
        <v>0</v>
      </c>
      <c r="O302" s="8"/>
      <c r="P302" s="8">
        <f t="shared" si="45"/>
        <v>0</v>
      </c>
      <c r="Q302" s="8"/>
      <c r="R302" s="8">
        <f t="shared" si="37"/>
        <v>0</v>
      </c>
      <c r="S302" s="8">
        <f t="shared" si="38"/>
        <v>0</v>
      </c>
      <c r="T302" s="8">
        <v>0</v>
      </c>
      <c r="U302" s="8">
        <v>0</v>
      </c>
      <c r="V302" s="8">
        <f>M302*J302*275</f>
        <v>0</v>
      </c>
      <c r="W302" s="8">
        <f t="shared" si="39"/>
        <v>0</v>
      </c>
      <c r="X302" s="8">
        <f>S302*2*275*J302</f>
        <v>0</v>
      </c>
      <c r="Y302" s="9">
        <f t="shared" si="40"/>
        <v>0</v>
      </c>
      <c r="Z302" s="9">
        <f t="shared" si="41"/>
        <v>0</v>
      </c>
      <c r="AA302" s="9">
        <f t="shared" si="42"/>
        <v>0</v>
      </c>
      <c r="AB302" s="89">
        <f t="shared" si="43"/>
        <v>0</v>
      </c>
      <c r="AC302" s="9">
        <f t="shared" si="44"/>
        <v>0</v>
      </c>
      <c r="AD302" s="89">
        <v>0</v>
      </c>
      <c r="AE302" s="9"/>
      <c r="AF302" s="91"/>
    </row>
    <row r="303" spans="1:32" ht="16.5" hidden="1" thickBot="1" x14ac:dyDescent="0.3">
      <c r="A303" s="7">
        <v>301</v>
      </c>
      <c r="B303" s="21" t="s">
        <v>575</v>
      </c>
      <c r="C303" s="31"/>
      <c r="D303" s="8" t="s">
        <v>1190</v>
      </c>
      <c r="E303" s="28">
        <v>0</v>
      </c>
      <c r="F303" s="27"/>
      <c r="G303" s="27"/>
      <c r="H303" s="26"/>
      <c r="I303" s="27"/>
      <c r="J303" s="27"/>
      <c r="K303" s="21" t="s">
        <v>149</v>
      </c>
      <c r="L303" s="77"/>
      <c r="M303" s="8">
        <v>1</v>
      </c>
      <c r="N303" s="8">
        <v>0</v>
      </c>
      <c r="O303" s="8"/>
      <c r="P303" s="8">
        <f t="shared" si="45"/>
        <v>0</v>
      </c>
      <c r="Q303" s="8"/>
      <c r="R303" s="8">
        <f t="shared" si="37"/>
        <v>0</v>
      </c>
      <c r="S303" s="8">
        <f t="shared" si="38"/>
        <v>0</v>
      </c>
      <c r="T303" s="8">
        <v>0</v>
      </c>
      <c r="U303" s="8">
        <v>-3180</v>
      </c>
      <c r="V303" s="8">
        <f>M303*J303*275</f>
        <v>0</v>
      </c>
      <c r="W303" s="8">
        <f t="shared" si="39"/>
        <v>0</v>
      </c>
      <c r="X303" s="8">
        <f>S303*2*275*J303</f>
        <v>0</v>
      </c>
      <c r="Y303" s="9">
        <f t="shared" si="40"/>
        <v>0</v>
      </c>
      <c r="Z303" s="9">
        <f t="shared" si="41"/>
        <v>0</v>
      </c>
      <c r="AA303" s="9">
        <f t="shared" si="42"/>
        <v>0</v>
      </c>
      <c r="AB303" s="89">
        <f t="shared" si="43"/>
        <v>0</v>
      </c>
      <c r="AC303" s="9">
        <f t="shared" si="44"/>
        <v>0</v>
      </c>
      <c r="AD303" s="89">
        <v>0</v>
      </c>
      <c r="AE303" s="9"/>
      <c r="AF303" s="91"/>
    </row>
    <row r="304" spans="1:32" ht="16.5" hidden="1" thickBot="1" x14ac:dyDescent="0.3">
      <c r="A304" s="7">
        <v>302</v>
      </c>
      <c r="B304" s="21" t="s">
        <v>576</v>
      </c>
      <c r="C304" s="31"/>
      <c r="D304" s="8" t="s">
        <v>1190</v>
      </c>
      <c r="E304" s="28">
        <v>0</v>
      </c>
      <c r="F304" s="27"/>
      <c r="G304" s="27"/>
      <c r="H304" s="26"/>
      <c r="I304" s="27"/>
      <c r="J304" s="27"/>
      <c r="K304" s="21" t="s">
        <v>1006</v>
      </c>
      <c r="L304" s="77"/>
      <c r="M304" s="8">
        <v>1</v>
      </c>
      <c r="N304" s="8">
        <v>0</v>
      </c>
      <c r="O304" s="8"/>
      <c r="P304" s="8">
        <f t="shared" si="45"/>
        <v>0</v>
      </c>
      <c r="Q304" s="8"/>
      <c r="R304" s="8">
        <f t="shared" si="37"/>
        <v>0</v>
      </c>
      <c r="S304" s="8">
        <f t="shared" si="38"/>
        <v>0</v>
      </c>
      <c r="T304" s="8">
        <v>0</v>
      </c>
      <c r="U304" s="8">
        <v>-953</v>
      </c>
      <c r="V304" s="8">
        <f>M304*J304*275</f>
        <v>0</v>
      </c>
      <c r="W304" s="8">
        <f t="shared" si="39"/>
        <v>0</v>
      </c>
      <c r="X304" s="8">
        <f>S304*2*275*J304</f>
        <v>0</v>
      </c>
      <c r="Y304" s="9">
        <f t="shared" si="40"/>
        <v>0</v>
      </c>
      <c r="Z304" s="9">
        <f t="shared" si="41"/>
        <v>0</v>
      </c>
      <c r="AA304" s="9">
        <f t="shared" si="42"/>
        <v>0</v>
      </c>
      <c r="AB304" s="89">
        <f t="shared" si="43"/>
        <v>0</v>
      </c>
      <c r="AC304" s="9">
        <f t="shared" si="44"/>
        <v>0</v>
      </c>
      <c r="AD304" s="89">
        <v>0</v>
      </c>
      <c r="AE304" s="9"/>
      <c r="AF304" s="91"/>
    </row>
    <row r="305" spans="1:32" ht="16.5" hidden="1" thickBot="1" x14ac:dyDescent="0.3">
      <c r="A305" s="7">
        <v>303</v>
      </c>
      <c r="B305" s="21" t="s">
        <v>577</v>
      </c>
      <c r="C305" s="31"/>
      <c r="D305" s="8" t="s">
        <v>1190</v>
      </c>
      <c r="E305" s="28">
        <v>0</v>
      </c>
      <c r="F305" s="27"/>
      <c r="G305" s="27"/>
      <c r="H305" s="26"/>
      <c r="I305" s="27"/>
      <c r="J305" s="27"/>
      <c r="K305" s="21" t="s">
        <v>1007</v>
      </c>
      <c r="L305" s="77"/>
      <c r="M305" s="8">
        <v>1</v>
      </c>
      <c r="N305" s="8">
        <v>0</v>
      </c>
      <c r="O305" s="8"/>
      <c r="P305" s="8">
        <f t="shared" si="45"/>
        <v>0</v>
      </c>
      <c r="Q305" s="8"/>
      <c r="R305" s="8">
        <f t="shared" si="37"/>
        <v>0</v>
      </c>
      <c r="S305" s="8">
        <f t="shared" si="38"/>
        <v>0</v>
      </c>
      <c r="T305" s="8">
        <v>0</v>
      </c>
      <c r="U305" s="8">
        <v>0</v>
      </c>
      <c r="V305" s="8">
        <f>M305*J305*275</f>
        <v>0</v>
      </c>
      <c r="W305" s="8">
        <f t="shared" si="39"/>
        <v>0</v>
      </c>
      <c r="X305" s="8">
        <f>S305*2*275*J305</f>
        <v>0</v>
      </c>
      <c r="Y305" s="9">
        <f t="shared" si="40"/>
        <v>0</v>
      </c>
      <c r="Z305" s="9">
        <f t="shared" si="41"/>
        <v>0</v>
      </c>
      <c r="AA305" s="9">
        <f t="shared" si="42"/>
        <v>0</v>
      </c>
      <c r="AB305" s="89">
        <f t="shared" si="43"/>
        <v>0</v>
      </c>
      <c r="AC305" s="9">
        <f t="shared" si="44"/>
        <v>0</v>
      </c>
      <c r="AD305" s="89">
        <v>0</v>
      </c>
      <c r="AE305" s="9"/>
      <c r="AF305" s="91"/>
    </row>
    <row r="306" spans="1:32" ht="16.5" hidden="1" thickBot="1" x14ac:dyDescent="0.3">
      <c r="A306" s="7">
        <v>304</v>
      </c>
      <c r="B306" s="21" t="s">
        <v>578</v>
      </c>
      <c r="C306" s="31"/>
      <c r="D306" s="8" t="s">
        <v>1190</v>
      </c>
      <c r="E306" s="28">
        <v>0</v>
      </c>
      <c r="F306" s="27"/>
      <c r="G306" s="27"/>
      <c r="H306" s="26"/>
      <c r="I306" s="27"/>
      <c r="J306" s="27"/>
      <c r="K306" s="21" t="s">
        <v>1008</v>
      </c>
      <c r="L306" s="77"/>
      <c r="M306" s="8">
        <v>2</v>
      </c>
      <c r="N306" s="8">
        <v>0</v>
      </c>
      <c r="O306" s="8"/>
      <c r="P306" s="8">
        <f t="shared" si="45"/>
        <v>0</v>
      </c>
      <c r="Q306" s="8"/>
      <c r="R306" s="8">
        <f t="shared" si="37"/>
        <v>0</v>
      </c>
      <c r="S306" s="8">
        <f t="shared" si="38"/>
        <v>0</v>
      </c>
      <c r="T306" s="8">
        <v>0</v>
      </c>
      <c r="U306" s="8">
        <v>0</v>
      </c>
      <c r="V306" s="8">
        <f>M306*J306*275</f>
        <v>0</v>
      </c>
      <c r="W306" s="8">
        <f t="shared" si="39"/>
        <v>0</v>
      </c>
      <c r="X306" s="8">
        <f>S306*2*275*J306</f>
        <v>0</v>
      </c>
      <c r="Y306" s="9">
        <f t="shared" si="40"/>
        <v>0</v>
      </c>
      <c r="Z306" s="9">
        <f t="shared" si="41"/>
        <v>0</v>
      </c>
      <c r="AA306" s="9">
        <f t="shared" si="42"/>
        <v>0</v>
      </c>
      <c r="AB306" s="89">
        <f t="shared" si="43"/>
        <v>0</v>
      </c>
      <c r="AC306" s="9">
        <f t="shared" si="44"/>
        <v>0</v>
      </c>
      <c r="AD306" s="89">
        <v>0</v>
      </c>
      <c r="AE306" s="9"/>
      <c r="AF306" s="91"/>
    </row>
    <row r="307" spans="1:32" ht="16.5" hidden="1" thickBot="1" x14ac:dyDescent="0.3">
      <c r="A307" s="7">
        <v>305</v>
      </c>
      <c r="B307" s="21" t="s">
        <v>579</v>
      </c>
      <c r="C307" s="31"/>
      <c r="D307" s="8" t="s">
        <v>1190</v>
      </c>
      <c r="E307" s="28">
        <v>0</v>
      </c>
      <c r="F307" s="27"/>
      <c r="G307" s="27"/>
      <c r="H307" s="26"/>
      <c r="I307" s="27"/>
      <c r="J307" s="27"/>
      <c r="K307" s="21" t="s">
        <v>804</v>
      </c>
      <c r="L307" s="77"/>
      <c r="M307" s="8">
        <v>1</v>
      </c>
      <c r="N307" s="8">
        <v>0</v>
      </c>
      <c r="O307" s="8"/>
      <c r="P307" s="8">
        <f t="shared" si="45"/>
        <v>0</v>
      </c>
      <c r="Q307" s="8"/>
      <c r="R307" s="8">
        <f t="shared" si="37"/>
        <v>0</v>
      </c>
      <c r="S307" s="8">
        <f t="shared" si="38"/>
        <v>0</v>
      </c>
      <c r="T307" s="8">
        <v>0</v>
      </c>
      <c r="U307" s="8">
        <v>0</v>
      </c>
      <c r="V307" s="8">
        <f>M307*J307*275</f>
        <v>0</v>
      </c>
      <c r="W307" s="8">
        <f t="shared" si="39"/>
        <v>0</v>
      </c>
      <c r="X307" s="8">
        <f>S307*2*275*J307</f>
        <v>0</v>
      </c>
      <c r="Y307" s="9">
        <f t="shared" si="40"/>
        <v>0</v>
      </c>
      <c r="Z307" s="9">
        <f t="shared" si="41"/>
        <v>0</v>
      </c>
      <c r="AA307" s="9">
        <f t="shared" si="42"/>
        <v>0</v>
      </c>
      <c r="AB307" s="89">
        <f t="shared" si="43"/>
        <v>0</v>
      </c>
      <c r="AC307" s="9">
        <f t="shared" si="44"/>
        <v>0</v>
      </c>
      <c r="AD307" s="89">
        <v>0</v>
      </c>
      <c r="AE307" s="9"/>
      <c r="AF307" s="91"/>
    </row>
    <row r="308" spans="1:32" ht="16.5" hidden="1" thickBot="1" x14ac:dyDescent="0.3">
      <c r="A308" s="7">
        <v>306</v>
      </c>
      <c r="B308" s="21" t="s">
        <v>580</v>
      </c>
      <c r="C308" s="31"/>
      <c r="D308" s="8" t="s">
        <v>1190</v>
      </c>
      <c r="E308" s="28">
        <v>0</v>
      </c>
      <c r="F308" s="27"/>
      <c r="G308" s="27"/>
      <c r="H308" s="26"/>
      <c r="I308" s="27"/>
      <c r="J308" s="27"/>
      <c r="K308" s="21" t="s">
        <v>1009</v>
      </c>
      <c r="L308" s="77"/>
      <c r="M308" s="8">
        <v>2</v>
      </c>
      <c r="N308" s="8">
        <v>0</v>
      </c>
      <c r="O308" s="8"/>
      <c r="P308" s="8">
        <f t="shared" si="45"/>
        <v>0</v>
      </c>
      <c r="Q308" s="8"/>
      <c r="R308" s="8">
        <f t="shared" si="37"/>
        <v>0</v>
      </c>
      <c r="S308" s="8">
        <f t="shared" si="38"/>
        <v>0</v>
      </c>
      <c r="T308" s="8">
        <v>0</v>
      </c>
      <c r="U308" s="8">
        <v>-3912</v>
      </c>
      <c r="V308" s="8">
        <f>M308*J308*275</f>
        <v>0</v>
      </c>
      <c r="W308" s="8">
        <f t="shared" si="39"/>
        <v>0</v>
      </c>
      <c r="X308" s="8">
        <f>S308*2*275*J308</f>
        <v>0</v>
      </c>
      <c r="Y308" s="9">
        <f t="shared" si="40"/>
        <v>0</v>
      </c>
      <c r="Z308" s="9">
        <f t="shared" si="41"/>
        <v>0</v>
      </c>
      <c r="AA308" s="9">
        <f t="shared" si="42"/>
        <v>0</v>
      </c>
      <c r="AB308" s="89">
        <f t="shared" si="43"/>
        <v>0</v>
      </c>
      <c r="AC308" s="9">
        <f t="shared" si="44"/>
        <v>0</v>
      </c>
      <c r="AD308" s="89">
        <v>0</v>
      </c>
      <c r="AE308" s="9"/>
      <c r="AF308" s="91"/>
    </row>
    <row r="309" spans="1:32" ht="16.5" hidden="1" thickBot="1" x14ac:dyDescent="0.3">
      <c r="A309" s="7">
        <v>307</v>
      </c>
      <c r="B309" s="21" t="s">
        <v>581</v>
      </c>
      <c r="C309" s="31"/>
      <c r="D309" s="8" t="s">
        <v>1191</v>
      </c>
      <c r="E309" s="28">
        <v>0</v>
      </c>
      <c r="F309" s="27"/>
      <c r="G309" s="27"/>
      <c r="H309" s="26"/>
      <c r="I309" s="27"/>
      <c r="J309" s="27"/>
      <c r="K309" s="21" t="s">
        <v>1010</v>
      </c>
      <c r="L309" s="77"/>
      <c r="M309" s="8">
        <v>2</v>
      </c>
      <c r="N309" s="8">
        <v>0</v>
      </c>
      <c r="O309" s="8"/>
      <c r="P309" s="8">
        <f t="shared" si="45"/>
        <v>0</v>
      </c>
      <c r="Q309" s="8"/>
      <c r="R309" s="8">
        <f t="shared" si="37"/>
        <v>0</v>
      </c>
      <c r="S309" s="8">
        <f t="shared" si="38"/>
        <v>0</v>
      </c>
      <c r="T309" s="8">
        <v>0</v>
      </c>
      <c r="U309" s="8">
        <v>-1403</v>
      </c>
      <c r="V309" s="8">
        <f>M309*J309*275</f>
        <v>0</v>
      </c>
      <c r="W309" s="8">
        <f t="shared" si="39"/>
        <v>0</v>
      </c>
      <c r="X309" s="8">
        <f>S309*2*275*J309</f>
        <v>0</v>
      </c>
      <c r="Y309" s="9">
        <f t="shared" si="40"/>
        <v>0</v>
      </c>
      <c r="Z309" s="9">
        <f t="shared" si="41"/>
        <v>0</v>
      </c>
      <c r="AA309" s="9">
        <f t="shared" si="42"/>
        <v>0</v>
      </c>
      <c r="AB309" s="89">
        <f t="shared" si="43"/>
        <v>0</v>
      </c>
      <c r="AC309" s="9">
        <f t="shared" si="44"/>
        <v>0</v>
      </c>
      <c r="AD309" s="89">
        <v>0</v>
      </c>
      <c r="AE309" s="9"/>
      <c r="AF309" s="91"/>
    </row>
    <row r="310" spans="1:32" ht="16.5" hidden="1" thickBot="1" x14ac:dyDescent="0.3">
      <c r="A310" s="7">
        <v>308</v>
      </c>
      <c r="B310" s="21" t="s">
        <v>582</v>
      </c>
      <c r="C310" s="31"/>
      <c r="D310" s="8" t="s">
        <v>1191</v>
      </c>
      <c r="E310" s="28">
        <v>0</v>
      </c>
      <c r="F310" s="27"/>
      <c r="G310" s="27"/>
      <c r="H310" s="26"/>
      <c r="I310" s="27"/>
      <c r="J310" s="27"/>
      <c r="K310" s="21" t="s">
        <v>140</v>
      </c>
      <c r="L310" s="77"/>
      <c r="M310" s="8">
        <v>1</v>
      </c>
      <c r="N310" s="8">
        <v>0</v>
      </c>
      <c r="O310" s="8"/>
      <c r="P310" s="8">
        <f t="shared" si="45"/>
        <v>0</v>
      </c>
      <c r="Q310" s="8"/>
      <c r="R310" s="8">
        <f t="shared" si="37"/>
        <v>0</v>
      </c>
      <c r="S310" s="8">
        <f t="shared" si="38"/>
        <v>0</v>
      </c>
      <c r="T310" s="8">
        <v>0</v>
      </c>
      <c r="U310" s="8">
        <v>0</v>
      </c>
      <c r="V310" s="8">
        <f>M310*J310*275</f>
        <v>0</v>
      </c>
      <c r="W310" s="8">
        <f t="shared" si="39"/>
        <v>0</v>
      </c>
      <c r="X310" s="8">
        <f>S310*2*275*J310</f>
        <v>0</v>
      </c>
      <c r="Y310" s="9">
        <f t="shared" si="40"/>
        <v>0</v>
      </c>
      <c r="Z310" s="9">
        <f t="shared" si="41"/>
        <v>0</v>
      </c>
      <c r="AA310" s="9">
        <f t="shared" si="42"/>
        <v>0</v>
      </c>
      <c r="AB310" s="89">
        <f t="shared" si="43"/>
        <v>0</v>
      </c>
      <c r="AC310" s="9">
        <f t="shared" si="44"/>
        <v>0</v>
      </c>
      <c r="AD310" s="89">
        <v>0</v>
      </c>
      <c r="AE310" s="9"/>
      <c r="AF310" s="91"/>
    </row>
    <row r="311" spans="1:32" ht="16.5" hidden="1" thickBot="1" x14ac:dyDescent="0.3">
      <c r="A311" s="7">
        <v>309</v>
      </c>
      <c r="B311" s="21" t="s">
        <v>583</v>
      </c>
      <c r="C311" s="31"/>
      <c r="D311" s="8" t="s">
        <v>1191</v>
      </c>
      <c r="E311" s="28">
        <v>0</v>
      </c>
      <c r="F311" s="27"/>
      <c r="G311" s="27"/>
      <c r="H311" s="26"/>
      <c r="I311" s="27"/>
      <c r="J311" s="27"/>
      <c r="K311" s="21" t="s">
        <v>1011</v>
      </c>
      <c r="L311" s="77"/>
      <c r="M311" s="8">
        <v>1</v>
      </c>
      <c r="N311" s="8">
        <v>0</v>
      </c>
      <c r="O311" s="8"/>
      <c r="P311" s="8">
        <f t="shared" si="45"/>
        <v>0</v>
      </c>
      <c r="Q311" s="8"/>
      <c r="R311" s="8">
        <f t="shared" si="37"/>
        <v>0</v>
      </c>
      <c r="S311" s="8">
        <f t="shared" si="38"/>
        <v>0</v>
      </c>
      <c r="T311" s="8">
        <v>0</v>
      </c>
      <c r="U311" s="8">
        <v>-2211</v>
      </c>
      <c r="V311" s="8">
        <f>M311*J311*275</f>
        <v>0</v>
      </c>
      <c r="W311" s="8">
        <f t="shared" si="39"/>
        <v>0</v>
      </c>
      <c r="X311" s="8">
        <f>S311*2*275*J311</f>
        <v>0</v>
      </c>
      <c r="Y311" s="9">
        <f t="shared" si="40"/>
        <v>0</v>
      </c>
      <c r="Z311" s="9">
        <f t="shared" si="41"/>
        <v>0</v>
      </c>
      <c r="AA311" s="9">
        <f t="shared" si="42"/>
        <v>0</v>
      </c>
      <c r="AB311" s="89">
        <f t="shared" si="43"/>
        <v>0</v>
      </c>
      <c r="AC311" s="9">
        <f t="shared" si="44"/>
        <v>0</v>
      </c>
      <c r="AD311" s="89">
        <v>0</v>
      </c>
      <c r="AE311" s="9"/>
      <c r="AF311" s="91"/>
    </row>
    <row r="312" spans="1:32" ht="16.5" hidden="1" thickBot="1" x14ac:dyDescent="0.3">
      <c r="A312" s="7">
        <v>310</v>
      </c>
      <c r="B312" s="21" t="s">
        <v>584</v>
      </c>
      <c r="C312" s="31"/>
      <c r="D312" s="8" t="s">
        <v>1191</v>
      </c>
      <c r="E312" s="28">
        <v>0</v>
      </c>
      <c r="F312" s="27"/>
      <c r="G312" s="27"/>
      <c r="H312" s="26"/>
      <c r="I312" s="27"/>
      <c r="J312" s="27"/>
      <c r="K312" s="21" t="s">
        <v>1012</v>
      </c>
      <c r="L312" s="77"/>
      <c r="M312" s="8">
        <v>1</v>
      </c>
      <c r="N312" s="8">
        <v>0</v>
      </c>
      <c r="O312" s="8"/>
      <c r="P312" s="8">
        <f t="shared" si="45"/>
        <v>0</v>
      </c>
      <c r="Q312" s="8"/>
      <c r="R312" s="8">
        <f t="shared" si="37"/>
        <v>0</v>
      </c>
      <c r="S312" s="8">
        <f t="shared" si="38"/>
        <v>0</v>
      </c>
      <c r="T312" s="8">
        <v>0</v>
      </c>
      <c r="U312" s="8">
        <v>0</v>
      </c>
      <c r="V312" s="8">
        <f>M312*J312*275</f>
        <v>0</v>
      </c>
      <c r="W312" s="8">
        <f t="shared" si="39"/>
        <v>0</v>
      </c>
      <c r="X312" s="8">
        <f>S312*2*275*J312</f>
        <v>0</v>
      </c>
      <c r="Y312" s="9">
        <f t="shared" si="40"/>
        <v>0</v>
      </c>
      <c r="Z312" s="9">
        <f t="shared" si="41"/>
        <v>0</v>
      </c>
      <c r="AA312" s="9">
        <f t="shared" si="42"/>
        <v>0</v>
      </c>
      <c r="AB312" s="89">
        <f t="shared" si="43"/>
        <v>0</v>
      </c>
      <c r="AC312" s="9">
        <f t="shared" si="44"/>
        <v>0</v>
      </c>
      <c r="AD312" s="89">
        <v>0</v>
      </c>
      <c r="AE312" s="9"/>
      <c r="AF312" s="91"/>
    </row>
    <row r="313" spans="1:32" ht="16.5" hidden="1" thickBot="1" x14ac:dyDescent="0.3">
      <c r="A313" s="7">
        <v>311</v>
      </c>
      <c r="B313" s="21" t="s">
        <v>585</v>
      </c>
      <c r="C313" s="31"/>
      <c r="D313" s="8" t="s">
        <v>1191</v>
      </c>
      <c r="E313" s="28">
        <v>0</v>
      </c>
      <c r="F313" s="27"/>
      <c r="G313" s="27"/>
      <c r="H313" s="26"/>
      <c r="I313" s="27"/>
      <c r="J313" s="27"/>
      <c r="K313" s="21" t="s">
        <v>1013</v>
      </c>
      <c r="L313" s="77"/>
      <c r="M313" s="8">
        <v>1</v>
      </c>
      <c r="N313" s="8">
        <v>0</v>
      </c>
      <c r="O313" s="8"/>
      <c r="P313" s="8">
        <f t="shared" si="45"/>
        <v>0</v>
      </c>
      <c r="Q313" s="8"/>
      <c r="R313" s="8">
        <f t="shared" si="37"/>
        <v>0</v>
      </c>
      <c r="S313" s="8">
        <f t="shared" si="38"/>
        <v>0</v>
      </c>
      <c r="T313" s="8">
        <v>0</v>
      </c>
      <c r="U313" s="8">
        <v>-164</v>
      </c>
      <c r="V313" s="8">
        <f>M313*J313*275</f>
        <v>0</v>
      </c>
      <c r="W313" s="8">
        <f t="shared" si="39"/>
        <v>0</v>
      </c>
      <c r="X313" s="8">
        <f>S313*2*275*J313</f>
        <v>0</v>
      </c>
      <c r="Y313" s="9">
        <f t="shared" si="40"/>
        <v>0</v>
      </c>
      <c r="Z313" s="9">
        <f t="shared" si="41"/>
        <v>0</v>
      </c>
      <c r="AA313" s="9">
        <f t="shared" si="42"/>
        <v>0</v>
      </c>
      <c r="AB313" s="89">
        <f t="shared" si="43"/>
        <v>0</v>
      </c>
      <c r="AC313" s="9">
        <f t="shared" si="44"/>
        <v>0</v>
      </c>
      <c r="AD313" s="89">
        <v>0</v>
      </c>
      <c r="AE313" s="9"/>
      <c r="AF313" s="91"/>
    </row>
    <row r="314" spans="1:32" ht="16.5" hidden="1" thickBot="1" x14ac:dyDescent="0.3">
      <c r="A314" s="7">
        <v>312</v>
      </c>
      <c r="B314" s="21" t="s">
        <v>586</v>
      </c>
      <c r="C314" s="31"/>
      <c r="D314" s="8" t="s">
        <v>1190</v>
      </c>
      <c r="E314" s="28">
        <v>0</v>
      </c>
      <c r="F314" s="27"/>
      <c r="G314" s="27"/>
      <c r="H314" s="26"/>
      <c r="I314" s="27"/>
      <c r="J314" s="27"/>
      <c r="K314" s="21" t="s">
        <v>1014</v>
      </c>
      <c r="L314" s="77"/>
      <c r="M314" s="8">
        <v>1</v>
      </c>
      <c r="N314" s="8">
        <v>0</v>
      </c>
      <c r="O314" s="8"/>
      <c r="P314" s="8">
        <f t="shared" si="45"/>
        <v>0</v>
      </c>
      <c r="Q314" s="8"/>
      <c r="R314" s="8">
        <f t="shared" si="37"/>
        <v>0</v>
      </c>
      <c r="S314" s="8">
        <f t="shared" si="38"/>
        <v>0</v>
      </c>
      <c r="T314" s="8">
        <v>0</v>
      </c>
      <c r="U314" s="8">
        <v>-1211</v>
      </c>
      <c r="V314" s="8">
        <f>M314*J314*275</f>
        <v>0</v>
      </c>
      <c r="W314" s="8">
        <f t="shared" si="39"/>
        <v>0</v>
      </c>
      <c r="X314" s="8">
        <f>S314*2*275*J314</f>
        <v>0</v>
      </c>
      <c r="Y314" s="9">
        <f t="shared" si="40"/>
        <v>0</v>
      </c>
      <c r="Z314" s="9">
        <f t="shared" si="41"/>
        <v>0</v>
      </c>
      <c r="AA314" s="9">
        <f t="shared" si="42"/>
        <v>0</v>
      </c>
      <c r="AB314" s="89">
        <f t="shared" si="43"/>
        <v>0</v>
      </c>
      <c r="AC314" s="9">
        <f t="shared" si="44"/>
        <v>0</v>
      </c>
      <c r="AD314" s="89">
        <v>0</v>
      </c>
      <c r="AE314" s="9"/>
      <c r="AF314" s="91"/>
    </row>
    <row r="315" spans="1:32" ht="16.5" hidden="1" thickBot="1" x14ac:dyDescent="0.3">
      <c r="A315" s="7">
        <v>313</v>
      </c>
      <c r="B315" s="21" t="s">
        <v>587</v>
      </c>
      <c r="C315" s="31"/>
      <c r="D315" s="8" t="s">
        <v>1191</v>
      </c>
      <c r="E315" s="28">
        <v>0</v>
      </c>
      <c r="F315" s="27"/>
      <c r="G315" s="27"/>
      <c r="H315" s="26"/>
      <c r="I315" s="27"/>
      <c r="J315" s="27"/>
      <c r="K315" s="21" t="s">
        <v>1015</v>
      </c>
      <c r="L315" s="77"/>
      <c r="M315" s="8">
        <v>1</v>
      </c>
      <c r="N315" s="8">
        <v>0</v>
      </c>
      <c r="O315" s="8"/>
      <c r="P315" s="8">
        <f t="shared" si="45"/>
        <v>0</v>
      </c>
      <c r="Q315" s="8"/>
      <c r="R315" s="8">
        <f t="shared" si="37"/>
        <v>0</v>
      </c>
      <c r="S315" s="8">
        <f t="shared" si="38"/>
        <v>0</v>
      </c>
      <c r="T315" s="8">
        <v>0</v>
      </c>
      <c r="U315" s="8">
        <v>-3341</v>
      </c>
      <c r="V315" s="8">
        <f>M315*J315*275</f>
        <v>0</v>
      </c>
      <c r="W315" s="8">
        <f t="shared" si="39"/>
        <v>0</v>
      </c>
      <c r="X315" s="8">
        <f>S315*2*275*J315</f>
        <v>0</v>
      </c>
      <c r="Y315" s="9">
        <f t="shared" si="40"/>
        <v>0</v>
      </c>
      <c r="Z315" s="9">
        <f t="shared" si="41"/>
        <v>0</v>
      </c>
      <c r="AA315" s="9">
        <f t="shared" si="42"/>
        <v>0</v>
      </c>
      <c r="AB315" s="89">
        <f t="shared" si="43"/>
        <v>0</v>
      </c>
      <c r="AC315" s="9">
        <f t="shared" si="44"/>
        <v>0</v>
      </c>
      <c r="AD315" s="89">
        <v>0</v>
      </c>
      <c r="AE315" s="9"/>
      <c r="AF315" s="91"/>
    </row>
    <row r="316" spans="1:32" ht="16.5" hidden="1" thickBot="1" x14ac:dyDescent="0.3">
      <c r="A316" s="7">
        <v>314</v>
      </c>
      <c r="B316" s="21" t="s">
        <v>588</v>
      </c>
      <c r="C316" s="31"/>
      <c r="D316" s="8" t="s">
        <v>1191</v>
      </c>
      <c r="E316" s="28">
        <v>0</v>
      </c>
      <c r="F316" s="27"/>
      <c r="G316" s="27"/>
      <c r="H316" s="26"/>
      <c r="I316" s="27"/>
      <c r="J316" s="27"/>
      <c r="K316" s="21" t="s">
        <v>1016</v>
      </c>
      <c r="L316" s="77"/>
      <c r="M316" s="8">
        <v>1</v>
      </c>
      <c r="N316" s="8">
        <v>0</v>
      </c>
      <c r="O316" s="8"/>
      <c r="P316" s="8">
        <f t="shared" si="45"/>
        <v>0</v>
      </c>
      <c r="Q316" s="8"/>
      <c r="R316" s="8">
        <f t="shared" si="37"/>
        <v>0</v>
      </c>
      <c r="S316" s="8">
        <f t="shared" si="38"/>
        <v>0</v>
      </c>
      <c r="T316" s="8">
        <v>0</v>
      </c>
      <c r="U316" s="8">
        <v>-1062</v>
      </c>
      <c r="V316" s="8">
        <f>M316*J316*275</f>
        <v>0</v>
      </c>
      <c r="W316" s="8">
        <f t="shared" si="39"/>
        <v>0</v>
      </c>
      <c r="X316" s="8">
        <f>S316*2*275*J316</f>
        <v>0</v>
      </c>
      <c r="Y316" s="9">
        <f t="shared" si="40"/>
        <v>0</v>
      </c>
      <c r="Z316" s="9">
        <f t="shared" si="41"/>
        <v>0</v>
      </c>
      <c r="AA316" s="9">
        <f t="shared" si="42"/>
        <v>0</v>
      </c>
      <c r="AB316" s="89">
        <f t="shared" si="43"/>
        <v>0</v>
      </c>
      <c r="AC316" s="9">
        <f t="shared" si="44"/>
        <v>0</v>
      </c>
      <c r="AD316" s="89">
        <v>0</v>
      </c>
      <c r="AE316" s="9"/>
      <c r="AF316" s="91"/>
    </row>
    <row r="317" spans="1:32" ht="16.5" hidden="1" thickBot="1" x14ac:dyDescent="0.3">
      <c r="A317" s="7">
        <v>315</v>
      </c>
      <c r="B317" s="21" t="s">
        <v>589</v>
      </c>
      <c r="C317" s="31"/>
      <c r="D317" s="8" t="s">
        <v>1191</v>
      </c>
      <c r="E317" s="28">
        <v>0</v>
      </c>
      <c r="F317" s="27"/>
      <c r="G317" s="27"/>
      <c r="H317" s="26"/>
      <c r="I317" s="27"/>
      <c r="J317" s="27"/>
      <c r="K317" s="21" t="s">
        <v>1017</v>
      </c>
      <c r="L317" s="77"/>
      <c r="M317" s="8">
        <v>2</v>
      </c>
      <c r="N317" s="8">
        <v>0</v>
      </c>
      <c r="O317" s="8"/>
      <c r="P317" s="8">
        <f t="shared" si="45"/>
        <v>0</v>
      </c>
      <c r="Q317" s="8"/>
      <c r="R317" s="8">
        <f t="shared" si="37"/>
        <v>0</v>
      </c>
      <c r="S317" s="8">
        <f t="shared" si="38"/>
        <v>0</v>
      </c>
      <c r="T317" s="8">
        <v>0</v>
      </c>
      <c r="U317" s="8">
        <v>0</v>
      </c>
      <c r="V317" s="8">
        <f>M317*J317*275</f>
        <v>0</v>
      </c>
      <c r="W317" s="8">
        <f t="shared" si="39"/>
        <v>0</v>
      </c>
      <c r="X317" s="8">
        <f>S317*2*275*J317</f>
        <v>0</v>
      </c>
      <c r="Y317" s="9">
        <f t="shared" si="40"/>
        <v>0</v>
      </c>
      <c r="Z317" s="9">
        <f t="shared" si="41"/>
        <v>0</v>
      </c>
      <c r="AA317" s="9">
        <f t="shared" si="42"/>
        <v>0</v>
      </c>
      <c r="AB317" s="89">
        <f t="shared" si="43"/>
        <v>0</v>
      </c>
      <c r="AC317" s="9">
        <f t="shared" si="44"/>
        <v>0</v>
      </c>
      <c r="AD317" s="89">
        <v>0</v>
      </c>
      <c r="AE317" s="9"/>
      <c r="AF317" s="91"/>
    </row>
    <row r="318" spans="1:32" ht="16.5" hidden="1" thickBot="1" x14ac:dyDescent="0.3">
      <c r="A318" s="7">
        <v>316</v>
      </c>
      <c r="B318" s="21" t="s">
        <v>590</v>
      </c>
      <c r="C318" s="31"/>
      <c r="D318" s="8" t="s">
        <v>1190</v>
      </c>
      <c r="E318" s="28">
        <v>0</v>
      </c>
      <c r="F318" s="27"/>
      <c r="G318" s="27"/>
      <c r="H318" s="26"/>
      <c r="I318" s="27"/>
      <c r="J318" s="27"/>
      <c r="K318" s="21" t="s">
        <v>149</v>
      </c>
      <c r="L318" s="77"/>
      <c r="M318" s="8">
        <v>1</v>
      </c>
      <c r="N318" s="8">
        <v>0</v>
      </c>
      <c r="O318" s="8"/>
      <c r="P318" s="8">
        <f t="shared" si="45"/>
        <v>0</v>
      </c>
      <c r="Q318" s="8"/>
      <c r="R318" s="8">
        <f t="shared" si="37"/>
        <v>0</v>
      </c>
      <c r="S318" s="8">
        <f t="shared" si="38"/>
        <v>0</v>
      </c>
      <c r="T318" s="8">
        <v>0</v>
      </c>
      <c r="U318" s="8">
        <v>0</v>
      </c>
      <c r="V318" s="8">
        <f>M318*J318*275</f>
        <v>0</v>
      </c>
      <c r="W318" s="8">
        <f t="shared" si="39"/>
        <v>0</v>
      </c>
      <c r="X318" s="8">
        <f>S318*2*275*J318</f>
        <v>0</v>
      </c>
      <c r="Y318" s="9">
        <f t="shared" si="40"/>
        <v>0</v>
      </c>
      <c r="Z318" s="9">
        <f t="shared" si="41"/>
        <v>0</v>
      </c>
      <c r="AA318" s="9">
        <f t="shared" si="42"/>
        <v>0</v>
      </c>
      <c r="AB318" s="89">
        <f t="shared" si="43"/>
        <v>0</v>
      </c>
      <c r="AC318" s="9">
        <f t="shared" si="44"/>
        <v>0</v>
      </c>
      <c r="AD318" s="89">
        <v>0</v>
      </c>
      <c r="AE318" s="9"/>
      <c r="AF318" s="91"/>
    </row>
    <row r="319" spans="1:32" ht="16.5" hidden="1" thickBot="1" x14ac:dyDescent="0.3">
      <c r="A319" s="7">
        <v>317</v>
      </c>
      <c r="B319" s="21" t="s">
        <v>591</v>
      </c>
      <c r="C319" s="31"/>
      <c r="D319" s="8" t="s">
        <v>1191</v>
      </c>
      <c r="E319" s="28">
        <v>0</v>
      </c>
      <c r="F319" s="27"/>
      <c r="G319" s="27"/>
      <c r="H319" s="26"/>
      <c r="I319" s="27"/>
      <c r="J319" s="27"/>
      <c r="K319" s="21" t="s">
        <v>1018</v>
      </c>
      <c r="L319" s="77"/>
      <c r="M319" s="8">
        <v>1</v>
      </c>
      <c r="N319" s="8">
        <v>0</v>
      </c>
      <c r="O319" s="8"/>
      <c r="P319" s="8">
        <f t="shared" si="45"/>
        <v>0</v>
      </c>
      <c r="Q319" s="8"/>
      <c r="R319" s="8">
        <f t="shared" si="37"/>
        <v>0</v>
      </c>
      <c r="S319" s="8">
        <f t="shared" si="38"/>
        <v>0</v>
      </c>
      <c r="T319" s="8">
        <v>0</v>
      </c>
      <c r="U319" s="8">
        <v>0</v>
      </c>
      <c r="V319" s="8">
        <f>M319*J319*275</f>
        <v>0</v>
      </c>
      <c r="W319" s="8">
        <f t="shared" si="39"/>
        <v>0</v>
      </c>
      <c r="X319" s="8">
        <f>S319*2*275*J319</f>
        <v>0</v>
      </c>
      <c r="Y319" s="9">
        <f t="shared" si="40"/>
        <v>0</v>
      </c>
      <c r="Z319" s="9">
        <f t="shared" si="41"/>
        <v>0</v>
      </c>
      <c r="AA319" s="9">
        <f t="shared" si="42"/>
        <v>0</v>
      </c>
      <c r="AB319" s="89">
        <f t="shared" si="43"/>
        <v>0</v>
      </c>
      <c r="AC319" s="9">
        <f t="shared" si="44"/>
        <v>0</v>
      </c>
      <c r="AD319" s="89">
        <v>0</v>
      </c>
      <c r="AE319" s="9"/>
      <c r="AF319" s="91"/>
    </row>
    <row r="320" spans="1:32" ht="16.5" hidden="1" thickBot="1" x14ac:dyDescent="0.3">
      <c r="A320" s="7">
        <v>318</v>
      </c>
      <c r="B320" s="21" t="s">
        <v>592</v>
      </c>
      <c r="C320" s="31"/>
      <c r="D320" s="8" t="s">
        <v>1190</v>
      </c>
      <c r="E320" s="28">
        <v>0</v>
      </c>
      <c r="F320" s="27"/>
      <c r="G320" s="27"/>
      <c r="H320" s="26"/>
      <c r="I320" s="27"/>
      <c r="J320" s="27"/>
      <c r="K320" s="21" t="s">
        <v>1019</v>
      </c>
      <c r="L320" s="77"/>
      <c r="M320" s="8">
        <v>2</v>
      </c>
      <c r="N320" s="8">
        <v>0</v>
      </c>
      <c r="O320" s="8"/>
      <c r="P320" s="8">
        <f t="shared" si="45"/>
        <v>0</v>
      </c>
      <c r="Q320" s="8"/>
      <c r="R320" s="8">
        <f t="shared" si="37"/>
        <v>0</v>
      </c>
      <c r="S320" s="8">
        <f t="shared" si="38"/>
        <v>0</v>
      </c>
      <c r="T320" s="8">
        <v>0</v>
      </c>
      <c r="U320" s="8">
        <v>0</v>
      </c>
      <c r="V320" s="8">
        <f>M320*J320*275</f>
        <v>0</v>
      </c>
      <c r="W320" s="8">
        <f t="shared" si="39"/>
        <v>0</v>
      </c>
      <c r="X320" s="8">
        <f>S320*2*275*J320</f>
        <v>0</v>
      </c>
      <c r="Y320" s="9">
        <f t="shared" si="40"/>
        <v>0</v>
      </c>
      <c r="Z320" s="9">
        <f t="shared" si="41"/>
        <v>0</v>
      </c>
      <c r="AA320" s="9">
        <f t="shared" si="42"/>
        <v>0</v>
      </c>
      <c r="AB320" s="89">
        <f t="shared" si="43"/>
        <v>0</v>
      </c>
      <c r="AC320" s="9">
        <f t="shared" si="44"/>
        <v>0</v>
      </c>
      <c r="AD320" s="89">
        <v>0</v>
      </c>
      <c r="AE320" s="9"/>
      <c r="AF320" s="91"/>
    </row>
    <row r="321" spans="1:32" ht="16.5" hidden="1" thickBot="1" x14ac:dyDescent="0.3">
      <c r="A321" s="7">
        <v>319</v>
      </c>
      <c r="B321" s="21" t="s">
        <v>593</v>
      </c>
      <c r="C321" s="31"/>
      <c r="D321" s="8" t="s">
        <v>1190</v>
      </c>
      <c r="E321" s="28">
        <v>0</v>
      </c>
      <c r="F321" s="27"/>
      <c r="G321" s="27"/>
      <c r="H321" s="26"/>
      <c r="I321" s="27"/>
      <c r="J321" s="27"/>
      <c r="K321" s="21" t="s">
        <v>1020</v>
      </c>
      <c r="L321" s="77"/>
      <c r="M321" s="8">
        <v>11</v>
      </c>
      <c r="N321" s="8">
        <v>0</v>
      </c>
      <c r="O321" s="8"/>
      <c r="P321" s="8">
        <f t="shared" si="45"/>
        <v>0</v>
      </c>
      <c r="Q321" s="8"/>
      <c r="R321" s="8">
        <f t="shared" si="37"/>
        <v>0</v>
      </c>
      <c r="S321" s="8">
        <f t="shared" si="38"/>
        <v>0</v>
      </c>
      <c r="T321" s="8">
        <v>0</v>
      </c>
      <c r="U321" s="8">
        <v>-1874</v>
      </c>
      <c r="V321" s="8">
        <f>M321*J321*275</f>
        <v>0</v>
      </c>
      <c r="W321" s="8">
        <f t="shared" si="39"/>
        <v>0</v>
      </c>
      <c r="X321" s="8">
        <f>S321*2*275*J321</f>
        <v>0</v>
      </c>
      <c r="Y321" s="9">
        <f t="shared" si="40"/>
        <v>0</v>
      </c>
      <c r="Z321" s="9">
        <f t="shared" si="41"/>
        <v>0</v>
      </c>
      <c r="AA321" s="9">
        <f t="shared" si="42"/>
        <v>0</v>
      </c>
      <c r="AB321" s="89">
        <f t="shared" si="43"/>
        <v>0</v>
      </c>
      <c r="AC321" s="9">
        <f t="shared" si="44"/>
        <v>0</v>
      </c>
      <c r="AD321" s="89">
        <v>0</v>
      </c>
      <c r="AE321" s="9"/>
      <c r="AF321" s="91"/>
    </row>
    <row r="322" spans="1:32" ht="16.5" hidden="1" thickBot="1" x14ac:dyDescent="0.3">
      <c r="A322" s="7">
        <v>320</v>
      </c>
      <c r="B322" s="21" t="s">
        <v>594</v>
      </c>
      <c r="C322" s="31"/>
      <c r="D322" s="8" t="s">
        <v>1191</v>
      </c>
      <c r="E322" s="28">
        <v>0</v>
      </c>
      <c r="F322" s="27"/>
      <c r="G322" s="27"/>
      <c r="H322" s="26"/>
      <c r="I322" s="27"/>
      <c r="J322" s="27"/>
      <c r="K322" s="21" t="s">
        <v>1021</v>
      </c>
      <c r="L322" s="77"/>
      <c r="M322" s="8">
        <v>2</v>
      </c>
      <c r="N322" s="8">
        <v>0</v>
      </c>
      <c r="O322" s="8"/>
      <c r="P322" s="8">
        <f t="shared" si="45"/>
        <v>0</v>
      </c>
      <c r="Q322" s="8"/>
      <c r="R322" s="8">
        <f t="shared" si="37"/>
        <v>0</v>
      </c>
      <c r="S322" s="8">
        <f t="shared" si="38"/>
        <v>0</v>
      </c>
      <c r="T322" s="8">
        <v>0</v>
      </c>
      <c r="U322" s="8">
        <v>0</v>
      </c>
      <c r="V322" s="8">
        <f>M322*J322*275</f>
        <v>0</v>
      </c>
      <c r="W322" s="8">
        <f t="shared" si="39"/>
        <v>0</v>
      </c>
      <c r="X322" s="8">
        <f>S322*2*275*J322</f>
        <v>0</v>
      </c>
      <c r="Y322" s="9">
        <f t="shared" si="40"/>
        <v>0</v>
      </c>
      <c r="Z322" s="9">
        <f t="shared" si="41"/>
        <v>0</v>
      </c>
      <c r="AA322" s="9">
        <f t="shared" si="42"/>
        <v>0</v>
      </c>
      <c r="AB322" s="89">
        <f t="shared" si="43"/>
        <v>0</v>
      </c>
      <c r="AC322" s="9">
        <f t="shared" si="44"/>
        <v>0</v>
      </c>
      <c r="AD322" s="89">
        <v>0</v>
      </c>
      <c r="AE322" s="9"/>
      <c r="AF322" s="91"/>
    </row>
    <row r="323" spans="1:32" ht="16.5" hidden="1" thickBot="1" x14ac:dyDescent="0.3">
      <c r="A323" s="7">
        <v>321</v>
      </c>
      <c r="B323" s="21" t="s">
        <v>595</v>
      </c>
      <c r="C323" s="31"/>
      <c r="D323" s="8" t="s">
        <v>1191</v>
      </c>
      <c r="E323" s="28">
        <v>0</v>
      </c>
      <c r="F323" s="27"/>
      <c r="G323" s="27"/>
      <c r="H323" s="26"/>
      <c r="I323" s="27"/>
      <c r="J323" s="27"/>
      <c r="K323" s="21" t="s">
        <v>1022</v>
      </c>
      <c r="L323" s="77"/>
      <c r="M323" s="8">
        <v>2</v>
      </c>
      <c r="N323" s="8">
        <v>0</v>
      </c>
      <c r="O323" s="8"/>
      <c r="P323" s="8">
        <f t="shared" si="45"/>
        <v>0</v>
      </c>
      <c r="Q323" s="8"/>
      <c r="R323" s="8">
        <f t="shared" si="37"/>
        <v>0</v>
      </c>
      <c r="S323" s="8">
        <f t="shared" si="38"/>
        <v>0</v>
      </c>
      <c r="T323" s="8">
        <v>0</v>
      </c>
      <c r="U323" s="8">
        <v>-4679</v>
      </c>
      <c r="V323" s="8">
        <f>M323*J323*275</f>
        <v>0</v>
      </c>
      <c r="W323" s="8">
        <f t="shared" si="39"/>
        <v>0</v>
      </c>
      <c r="X323" s="8">
        <f>S323*2*275*J323</f>
        <v>0</v>
      </c>
      <c r="Y323" s="9">
        <f t="shared" si="40"/>
        <v>0</v>
      </c>
      <c r="Z323" s="9">
        <f t="shared" si="41"/>
        <v>0</v>
      </c>
      <c r="AA323" s="9">
        <f t="shared" si="42"/>
        <v>0</v>
      </c>
      <c r="AB323" s="89">
        <f t="shared" si="43"/>
        <v>0</v>
      </c>
      <c r="AC323" s="9">
        <f t="shared" si="44"/>
        <v>0</v>
      </c>
      <c r="AD323" s="89">
        <v>0</v>
      </c>
      <c r="AE323" s="9"/>
      <c r="AF323" s="91"/>
    </row>
    <row r="324" spans="1:32" ht="16.5" hidden="1" thickBot="1" x14ac:dyDescent="0.3">
      <c r="A324" s="7">
        <v>322</v>
      </c>
      <c r="B324" s="21" t="s">
        <v>596</v>
      </c>
      <c r="C324" s="31"/>
      <c r="D324" s="8" t="s">
        <v>1190</v>
      </c>
      <c r="E324" s="28">
        <v>0</v>
      </c>
      <c r="F324" s="27"/>
      <c r="G324" s="27"/>
      <c r="H324" s="26"/>
      <c r="I324" s="27"/>
      <c r="J324" s="27"/>
      <c r="K324" s="21" t="s">
        <v>1023</v>
      </c>
      <c r="L324" s="77"/>
      <c r="M324" s="8">
        <v>1</v>
      </c>
      <c r="N324" s="8">
        <v>0</v>
      </c>
      <c r="O324" s="8"/>
      <c r="P324" s="8">
        <f t="shared" si="45"/>
        <v>0</v>
      </c>
      <c r="Q324" s="8"/>
      <c r="R324" s="8">
        <f t="shared" ref="R324:R387" si="46">MROUND(Q324,0.25)</f>
        <v>0</v>
      </c>
      <c r="S324" s="8">
        <f t="shared" ref="S324:S387" si="47">IF(R324&gt;M324,R324-M324,0)</f>
        <v>0</v>
      </c>
      <c r="T324" s="8">
        <v>0</v>
      </c>
      <c r="U324" s="8">
        <v>-1090</v>
      </c>
      <c r="V324" s="8">
        <f>M324*J324*275</f>
        <v>0</v>
      </c>
      <c r="W324" s="8">
        <f t="shared" ref="W324:W387" si="48">+P324*11.2</f>
        <v>0</v>
      </c>
      <c r="X324" s="8">
        <f>S324*2*275*J324</f>
        <v>0</v>
      </c>
      <c r="Y324" s="9">
        <f t="shared" ref="Y324:Y387" si="49">P324*0.53</f>
        <v>0</v>
      </c>
      <c r="Z324" s="9">
        <f t="shared" ref="Z324:Z387" si="50">W324*9%</f>
        <v>0</v>
      </c>
      <c r="AA324" s="9">
        <f t="shared" ref="AA324:AA387" si="51">+Z324+Y324+X324+V324</f>
        <v>0</v>
      </c>
      <c r="AB324" s="89">
        <f t="shared" ref="AB324:AB387" si="52">W324+Y324+Z324</f>
        <v>0</v>
      </c>
      <c r="AC324" s="9">
        <f t="shared" ref="AC324:AC387" si="53">V324</f>
        <v>0</v>
      </c>
      <c r="AD324" s="89">
        <v>0</v>
      </c>
      <c r="AE324" s="9"/>
      <c r="AF324" s="91"/>
    </row>
    <row r="325" spans="1:32" ht="16.5" hidden="1" thickBot="1" x14ac:dyDescent="0.3">
      <c r="A325" s="7">
        <v>323</v>
      </c>
      <c r="B325" s="21" t="s">
        <v>597</v>
      </c>
      <c r="C325" s="31"/>
      <c r="D325" s="8" t="s">
        <v>1190</v>
      </c>
      <c r="E325" s="28">
        <v>0</v>
      </c>
      <c r="F325" s="27"/>
      <c r="G325" s="27"/>
      <c r="H325" s="26"/>
      <c r="I325" s="27"/>
      <c r="J325" s="27"/>
      <c r="K325" s="21" t="s">
        <v>1024</v>
      </c>
      <c r="L325" s="77"/>
      <c r="M325" s="8">
        <v>2</v>
      </c>
      <c r="N325" s="8">
        <v>0</v>
      </c>
      <c r="O325" s="8"/>
      <c r="P325" s="8">
        <f t="shared" si="45"/>
        <v>0</v>
      </c>
      <c r="Q325" s="8"/>
      <c r="R325" s="8">
        <f t="shared" si="46"/>
        <v>0</v>
      </c>
      <c r="S325" s="8">
        <f t="shared" si="47"/>
        <v>0</v>
      </c>
      <c r="T325" s="8">
        <v>0</v>
      </c>
      <c r="U325" s="8">
        <v>0</v>
      </c>
      <c r="V325" s="8">
        <f>M325*J325*275</f>
        <v>0</v>
      </c>
      <c r="W325" s="8">
        <f t="shared" si="48"/>
        <v>0</v>
      </c>
      <c r="X325" s="8">
        <f>S325*2*275*J325</f>
        <v>0</v>
      </c>
      <c r="Y325" s="9">
        <f t="shared" si="49"/>
        <v>0</v>
      </c>
      <c r="Z325" s="9">
        <f t="shared" si="50"/>
        <v>0</v>
      </c>
      <c r="AA325" s="9">
        <f t="shared" si="51"/>
        <v>0</v>
      </c>
      <c r="AB325" s="89">
        <f t="shared" si="52"/>
        <v>0</v>
      </c>
      <c r="AC325" s="9">
        <f t="shared" si="53"/>
        <v>0</v>
      </c>
      <c r="AD325" s="89">
        <v>0</v>
      </c>
      <c r="AE325" s="9"/>
      <c r="AF325" s="91"/>
    </row>
    <row r="326" spans="1:32" ht="16.5" hidden="1" thickBot="1" x14ac:dyDescent="0.3">
      <c r="A326" s="7">
        <v>324</v>
      </c>
      <c r="B326" s="23" t="s">
        <v>598</v>
      </c>
      <c r="C326" s="33"/>
      <c r="D326" s="8" t="s">
        <v>1190</v>
      </c>
      <c r="E326" s="28">
        <v>0</v>
      </c>
      <c r="F326" s="27"/>
      <c r="G326" s="27"/>
      <c r="H326" s="26"/>
      <c r="I326" s="27"/>
      <c r="J326" s="27"/>
      <c r="K326" s="23" t="s">
        <v>1025</v>
      </c>
      <c r="L326" s="77"/>
      <c r="M326" s="8">
        <v>1</v>
      </c>
      <c r="N326" s="8">
        <v>0</v>
      </c>
      <c r="O326" s="8"/>
      <c r="P326" s="8">
        <f t="shared" ref="P326:P389" si="54">O326-N326</f>
        <v>0</v>
      </c>
      <c r="Q326" s="8"/>
      <c r="R326" s="8">
        <f t="shared" si="46"/>
        <v>0</v>
      </c>
      <c r="S326" s="8">
        <f t="shared" si="47"/>
        <v>0</v>
      </c>
      <c r="T326" s="8">
        <v>0</v>
      </c>
      <c r="U326" s="8">
        <v>0</v>
      </c>
      <c r="V326" s="8">
        <f>M326*J326*275</f>
        <v>0</v>
      </c>
      <c r="W326" s="8">
        <f t="shared" si="48"/>
        <v>0</v>
      </c>
      <c r="X326" s="8">
        <f>S326*2*275*J326</f>
        <v>0</v>
      </c>
      <c r="Y326" s="9">
        <f t="shared" si="49"/>
        <v>0</v>
      </c>
      <c r="Z326" s="9">
        <f t="shared" si="50"/>
        <v>0</v>
      </c>
      <c r="AA326" s="9">
        <f t="shared" si="51"/>
        <v>0</v>
      </c>
      <c r="AB326" s="89">
        <f t="shared" si="52"/>
        <v>0</v>
      </c>
      <c r="AC326" s="9">
        <f t="shared" si="53"/>
        <v>0</v>
      </c>
      <c r="AD326" s="89">
        <v>0</v>
      </c>
      <c r="AE326" s="9"/>
      <c r="AF326" s="91"/>
    </row>
    <row r="327" spans="1:32" ht="16.5" hidden="1" thickBot="1" x14ac:dyDescent="0.3">
      <c r="A327" s="7">
        <v>325</v>
      </c>
      <c r="B327" s="21" t="s">
        <v>599</v>
      </c>
      <c r="C327" s="31"/>
      <c r="D327" s="8" t="s">
        <v>1190</v>
      </c>
      <c r="E327" s="28">
        <v>0</v>
      </c>
      <c r="F327" s="27"/>
      <c r="G327" s="27"/>
      <c r="H327" s="26"/>
      <c r="I327" s="27"/>
      <c r="J327" s="27"/>
      <c r="K327" s="21" t="s">
        <v>1026</v>
      </c>
      <c r="L327" s="77"/>
      <c r="M327" s="8">
        <v>1</v>
      </c>
      <c r="N327" s="8">
        <v>0</v>
      </c>
      <c r="O327" s="8"/>
      <c r="P327" s="8">
        <f t="shared" si="54"/>
        <v>0</v>
      </c>
      <c r="Q327" s="8"/>
      <c r="R327" s="8">
        <f t="shared" si="46"/>
        <v>0</v>
      </c>
      <c r="S327" s="8">
        <f t="shared" si="47"/>
        <v>0</v>
      </c>
      <c r="T327" s="8">
        <v>0</v>
      </c>
      <c r="U327" s="8">
        <v>-3461</v>
      </c>
      <c r="V327" s="8">
        <f>M327*J327*275</f>
        <v>0</v>
      </c>
      <c r="W327" s="8">
        <f t="shared" si="48"/>
        <v>0</v>
      </c>
      <c r="X327" s="8">
        <f>S327*2*275*J327</f>
        <v>0</v>
      </c>
      <c r="Y327" s="9">
        <f t="shared" si="49"/>
        <v>0</v>
      </c>
      <c r="Z327" s="9">
        <f t="shared" si="50"/>
        <v>0</v>
      </c>
      <c r="AA327" s="9">
        <f t="shared" si="51"/>
        <v>0</v>
      </c>
      <c r="AB327" s="89">
        <f t="shared" si="52"/>
        <v>0</v>
      </c>
      <c r="AC327" s="9">
        <f t="shared" si="53"/>
        <v>0</v>
      </c>
      <c r="AD327" s="89">
        <v>0</v>
      </c>
      <c r="AE327" s="9"/>
      <c r="AF327" s="91"/>
    </row>
    <row r="328" spans="1:32" ht="16.5" hidden="1" thickBot="1" x14ac:dyDescent="0.3">
      <c r="A328" s="7">
        <v>326</v>
      </c>
      <c r="B328" s="24" t="s">
        <v>600</v>
      </c>
      <c r="C328" s="31"/>
      <c r="D328" s="8" t="s">
        <v>1190</v>
      </c>
      <c r="E328" s="28">
        <v>0</v>
      </c>
      <c r="F328" s="27"/>
      <c r="G328" s="27"/>
      <c r="H328" s="26"/>
      <c r="I328" s="27"/>
      <c r="J328" s="27"/>
      <c r="K328" s="24" t="s">
        <v>1027</v>
      </c>
      <c r="L328" s="77"/>
      <c r="M328" s="8">
        <v>2</v>
      </c>
      <c r="N328" s="8">
        <v>0</v>
      </c>
      <c r="O328" s="8"/>
      <c r="P328" s="8">
        <f t="shared" si="54"/>
        <v>0</v>
      </c>
      <c r="Q328" s="8"/>
      <c r="R328" s="8">
        <f t="shared" si="46"/>
        <v>0</v>
      </c>
      <c r="S328" s="8">
        <f t="shared" si="47"/>
        <v>0</v>
      </c>
      <c r="T328" s="8">
        <v>0</v>
      </c>
      <c r="U328" s="8">
        <v>-1082</v>
      </c>
      <c r="V328" s="8">
        <f>M328*J328*275</f>
        <v>0</v>
      </c>
      <c r="W328" s="8">
        <f t="shared" si="48"/>
        <v>0</v>
      </c>
      <c r="X328" s="8">
        <f>S328*2*275*J328</f>
        <v>0</v>
      </c>
      <c r="Y328" s="9">
        <f t="shared" si="49"/>
        <v>0</v>
      </c>
      <c r="Z328" s="9">
        <f t="shared" si="50"/>
        <v>0</v>
      </c>
      <c r="AA328" s="9">
        <f t="shared" si="51"/>
        <v>0</v>
      </c>
      <c r="AB328" s="89">
        <f t="shared" si="52"/>
        <v>0</v>
      </c>
      <c r="AC328" s="9">
        <f t="shared" si="53"/>
        <v>0</v>
      </c>
      <c r="AD328" s="89">
        <v>0</v>
      </c>
      <c r="AE328" s="9"/>
      <c r="AF328" s="91"/>
    </row>
    <row r="329" spans="1:32" ht="16.5" hidden="1" thickBot="1" x14ac:dyDescent="0.3">
      <c r="A329" s="7">
        <v>327</v>
      </c>
      <c r="B329" s="21" t="s">
        <v>601</v>
      </c>
      <c r="C329" s="31"/>
      <c r="D329" s="8" t="s">
        <v>1191</v>
      </c>
      <c r="E329" s="28">
        <v>0</v>
      </c>
      <c r="F329" s="27"/>
      <c r="G329" s="27"/>
      <c r="H329" s="26"/>
      <c r="I329" s="27"/>
      <c r="J329" s="27"/>
      <c r="K329" s="21" t="s">
        <v>1028</v>
      </c>
      <c r="L329" s="77"/>
      <c r="M329" s="8">
        <v>2</v>
      </c>
      <c r="N329" s="8">
        <v>0</v>
      </c>
      <c r="O329" s="8"/>
      <c r="P329" s="8">
        <f t="shared" si="54"/>
        <v>0</v>
      </c>
      <c r="Q329" s="8"/>
      <c r="R329" s="8">
        <f t="shared" si="46"/>
        <v>0</v>
      </c>
      <c r="S329" s="8">
        <f t="shared" si="47"/>
        <v>0</v>
      </c>
      <c r="T329" s="8">
        <v>0</v>
      </c>
      <c r="U329" s="8">
        <v>-6654</v>
      </c>
      <c r="V329" s="8">
        <f>M329*J329*275</f>
        <v>0</v>
      </c>
      <c r="W329" s="8">
        <f t="shared" si="48"/>
        <v>0</v>
      </c>
      <c r="X329" s="8">
        <f>S329*2*275*J329</f>
        <v>0</v>
      </c>
      <c r="Y329" s="9">
        <f t="shared" si="49"/>
        <v>0</v>
      </c>
      <c r="Z329" s="9">
        <f t="shared" si="50"/>
        <v>0</v>
      </c>
      <c r="AA329" s="9">
        <f t="shared" si="51"/>
        <v>0</v>
      </c>
      <c r="AB329" s="89">
        <f t="shared" si="52"/>
        <v>0</v>
      </c>
      <c r="AC329" s="9">
        <f t="shared" si="53"/>
        <v>0</v>
      </c>
      <c r="AD329" s="89">
        <v>0</v>
      </c>
      <c r="AE329" s="9"/>
      <c r="AF329" s="91"/>
    </row>
    <row r="330" spans="1:32" ht="16.5" hidden="1" thickBot="1" x14ac:dyDescent="0.3">
      <c r="A330" s="7">
        <v>328</v>
      </c>
      <c r="B330" s="21" t="s">
        <v>602</v>
      </c>
      <c r="C330" s="31"/>
      <c r="D330" s="8" t="s">
        <v>1191</v>
      </c>
      <c r="E330" s="28">
        <v>0</v>
      </c>
      <c r="F330" s="27"/>
      <c r="G330" s="27"/>
      <c r="H330" s="26"/>
      <c r="I330" s="27"/>
      <c r="J330" s="27"/>
      <c r="K330" s="21" t="s">
        <v>1029</v>
      </c>
      <c r="L330" s="77"/>
      <c r="M330" s="8">
        <v>2</v>
      </c>
      <c r="N330" s="8">
        <v>0</v>
      </c>
      <c r="O330" s="8"/>
      <c r="P330" s="8">
        <f t="shared" si="54"/>
        <v>0</v>
      </c>
      <c r="Q330" s="8"/>
      <c r="R330" s="8">
        <f t="shared" si="46"/>
        <v>0</v>
      </c>
      <c r="S330" s="8">
        <f t="shared" si="47"/>
        <v>0</v>
      </c>
      <c r="T330" s="8">
        <v>0</v>
      </c>
      <c r="U330" s="8">
        <v>0</v>
      </c>
      <c r="V330" s="8">
        <f>M330*J330*275</f>
        <v>0</v>
      </c>
      <c r="W330" s="8">
        <f t="shared" si="48"/>
        <v>0</v>
      </c>
      <c r="X330" s="8">
        <f>S330*2*275*J330</f>
        <v>0</v>
      </c>
      <c r="Y330" s="9">
        <f t="shared" si="49"/>
        <v>0</v>
      </c>
      <c r="Z330" s="9">
        <f t="shared" si="50"/>
        <v>0</v>
      </c>
      <c r="AA330" s="9">
        <f t="shared" si="51"/>
        <v>0</v>
      </c>
      <c r="AB330" s="89">
        <f t="shared" si="52"/>
        <v>0</v>
      </c>
      <c r="AC330" s="9">
        <f t="shared" si="53"/>
        <v>0</v>
      </c>
      <c r="AD330" s="89">
        <v>0</v>
      </c>
      <c r="AE330" s="9"/>
      <c r="AF330" s="91"/>
    </row>
    <row r="331" spans="1:32" ht="16.5" hidden="1" thickBot="1" x14ac:dyDescent="0.3">
      <c r="A331" s="7">
        <v>329</v>
      </c>
      <c r="B331" s="21" t="s">
        <v>603</v>
      </c>
      <c r="C331" s="31"/>
      <c r="D331" s="8" t="s">
        <v>1189</v>
      </c>
      <c r="E331" s="28">
        <v>0</v>
      </c>
      <c r="F331" s="27"/>
      <c r="G331" s="27"/>
      <c r="H331" s="26"/>
      <c r="I331" s="27"/>
      <c r="J331" s="27"/>
      <c r="K331" s="21" t="s">
        <v>1030</v>
      </c>
      <c r="L331" s="77"/>
      <c r="M331" s="8">
        <v>1</v>
      </c>
      <c r="N331" s="8">
        <v>0</v>
      </c>
      <c r="O331" s="8"/>
      <c r="P331" s="8">
        <f t="shared" si="54"/>
        <v>0</v>
      </c>
      <c r="Q331" s="8"/>
      <c r="R331" s="8">
        <f t="shared" si="46"/>
        <v>0</v>
      </c>
      <c r="S331" s="8">
        <f t="shared" si="47"/>
        <v>0</v>
      </c>
      <c r="T331" s="8">
        <v>0</v>
      </c>
      <c r="U331" s="8">
        <v>0</v>
      </c>
      <c r="V331" s="8">
        <f>M331*J331*275</f>
        <v>0</v>
      </c>
      <c r="W331" s="8">
        <f t="shared" si="48"/>
        <v>0</v>
      </c>
      <c r="X331" s="8">
        <f>S331*2*275*J331</f>
        <v>0</v>
      </c>
      <c r="Y331" s="9">
        <f t="shared" si="49"/>
        <v>0</v>
      </c>
      <c r="Z331" s="9">
        <f t="shared" si="50"/>
        <v>0</v>
      </c>
      <c r="AA331" s="9">
        <f t="shared" si="51"/>
        <v>0</v>
      </c>
      <c r="AB331" s="89">
        <f t="shared" si="52"/>
        <v>0</v>
      </c>
      <c r="AC331" s="9">
        <f t="shared" si="53"/>
        <v>0</v>
      </c>
      <c r="AD331" s="89">
        <v>0</v>
      </c>
      <c r="AE331" s="9"/>
      <c r="AF331" s="91"/>
    </row>
    <row r="332" spans="1:32" ht="16.5" hidden="1" thickBot="1" x14ac:dyDescent="0.3">
      <c r="A332" s="7">
        <v>330</v>
      </c>
      <c r="B332" s="21" t="s">
        <v>604</v>
      </c>
      <c r="C332" s="31"/>
      <c r="D332" s="8" t="s">
        <v>1191</v>
      </c>
      <c r="E332" s="28">
        <v>0</v>
      </c>
      <c r="F332" s="27"/>
      <c r="G332" s="27"/>
      <c r="H332" s="26"/>
      <c r="I332" s="27"/>
      <c r="J332" s="27"/>
      <c r="K332" s="21" t="s">
        <v>958</v>
      </c>
      <c r="L332" s="77"/>
      <c r="M332" s="8">
        <v>1</v>
      </c>
      <c r="N332" s="8">
        <v>0</v>
      </c>
      <c r="O332" s="8"/>
      <c r="P332" s="8">
        <f t="shared" si="54"/>
        <v>0</v>
      </c>
      <c r="Q332" s="8"/>
      <c r="R332" s="8">
        <f t="shared" si="46"/>
        <v>0</v>
      </c>
      <c r="S332" s="8">
        <f t="shared" si="47"/>
        <v>0</v>
      </c>
      <c r="T332" s="8">
        <v>0</v>
      </c>
      <c r="U332" s="8">
        <v>-1259</v>
      </c>
      <c r="V332" s="8">
        <f>M332*J332*275</f>
        <v>0</v>
      </c>
      <c r="W332" s="8">
        <f t="shared" si="48"/>
        <v>0</v>
      </c>
      <c r="X332" s="8">
        <f>S332*2*275*J332</f>
        <v>0</v>
      </c>
      <c r="Y332" s="9">
        <f t="shared" si="49"/>
        <v>0</v>
      </c>
      <c r="Z332" s="9">
        <f t="shared" si="50"/>
        <v>0</v>
      </c>
      <c r="AA332" s="9">
        <f t="shared" si="51"/>
        <v>0</v>
      </c>
      <c r="AB332" s="89">
        <f t="shared" si="52"/>
        <v>0</v>
      </c>
      <c r="AC332" s="9">
        <f t="shared" si="53"/>
        <v>0</v>
      </c>
      <c r="AD332" s="89">
        <v>0</v>
      </c>
      <c r="AE332" s="9"/>
      <c r="AF332" s="91"/>
    </row>
    <row r="333" spans="1:32" ht="16.5" hidden="1" thickBot="1" x14ac:dyDescent="0.3">
      <c r="A333" s="7">
        <v>331</v>
      </c>
      <c r="B333" s="21" t="s">
        <v>605</v>
      </c>
      <c r="C333" s="31"/>
      <c r="D333" s="8" t="s">
        <v>1191</v>
      </c>
      <c r="E333" s="28">
        <v>0</v>
      </c>
      <c r="F333" s="27"/>
      <c r="G333" s="27"/>
      <c r="H333" s="26"/>
      <c r="I333" s="27"/>
      <c r="J333" s="27"/>
      <c r="K333" s="21" t="s">
        <v>901</v>
      </c>
      <c r="L333" s="77"/>
      <c r="M333" s="8">
        <v>1</v>
      </c>
      <c r="N333" s="8">
        <v>0</v>
      </c>
      <c r="O333" s="8"/>
      <c r="P333" s="8">
        <f t="shared" si="54"/>
        <v>0</v>
      </c>
      <c r="Q333" s="8"/>
      <c r="R333" s="8">
        <f t="shared" si="46"/>
        <v>0</v>
      </c>
      <c r="S333" s="8">
        <f t="shared" si="47"/>
        <v>0</v>
      </c>
      <c r="T333" s="8">
        <v>0</v>
      </c>
      <c r="U333" s="8">
        <v>0</v>
      </c>
      <c r="V333" s="8">
        <f>M333*J333*275</f>
        <v>0</v>
      </c>
      <c r="W333" s="8">
        <f t="shared" si="48"/>
        <v>0</v>
      </c>
      <c r="X333" s="8">
        <f>S333*2*275*J333</f>
        <v>0</v>
      </c>
      <c r="Y333" s="9">
        <f t="shared" si="49"/>
        <v>0</v>
      </c>
      <c r="Z333" s="9">
        <f t="shared" si="50"/>
        <v>0</v>
      </c>
      <c r="AA333" s="9">
        <f t="shared" si="51"/>
        <v>0</v>
      </c>
      <c r="AB333" s="89">
        <f t="shared" si="52"/>
        <v>0</v>
      </c>
      <c r="AC333" s="9">
        <f t="shared" si="53"/>
        <v>0</v>
      </c>
      <c r="AD333" s="89">
        <v>0</v>
      </c>
      <c r="AE333" s="9"/>
      <c r="AF333" s="91"/>
    </row>
    <row r="334" spans="1:32" ht="16.5" hidden="1" thickBot="1" x14ac:dyDescent="0.3">
      <c r="A334" s="7">
        <v>332</v>
      </c>
      <c r="B334" s="21" t="s">
        <v>606</v>
      </c>
      <c r="C334" s="31"/>
      <c r="D334" s="8" t="s">
        <v>1191</v>
      </c>
      <c r="E334" s="28">
        <v>0</v>
      </c>
      <c r="F334" s="27"/>
      <c r="G334" s="27"/>
      <c r="H334" s="26"/>
      <c r="I334" s="27"/>
      <c r="J334" s="27"/>
      <c r="K334" s="21" t="s">
        <v>904</v>
      </c>
      <c r="L334" s="77"/>
      <c r="M334" s="8">
        <v>1</v>
      </c>
      <c r="N334" s="8">
        <v>0</v>
      </c>
      <c r="O334" s="8"/>
      <c r="P334" s="8">
        <f t="shared" si="54"/>
        <v>0</v>
      </c>
      <c r="Q334" s="8"/>
      <c r="R334" s="8">
        <f t="shared" si="46"/>
        <v>0</v>
      </c>
      <c r="S334" s="8">
        <f t="shared" si="47"/>
        <v>0</v>
      </c>
      <c r="T334" s="8">
        <v>0</v>
      </c>
      <c r="U334" s="8">
        <v>-1446</v>
      </c>
      <c r="V334" s="8">
        <f>M334*J334*275</f>
        <v>0</v>
      </c>
      <c r="W334" s="8">
        <f t="shared" si="48"/>
        <v>0</v>
      </c>
      <c r="X334" s="8">
        <f>S334*2*275*J334</f>
        <v>0</v>
      </c>
      <c r="Y334" s="9">
        <f t="shared" si="49"/>
        <v>0</v>
      </c>
      <c r="Z334" s="9">
        <f t="shared" si="50"/>
        <v>0</v>
      </c>
      <c r="AA334" s="9">
        <f t="shared" si="51"/>
        <v>0</v>
      </c>
      <c r="AB334" s="89">
        <f t="shared" si="52"/>
        <v>0</v>
      </c>
      <c r="AC334" s="9">
        <f t="shared" si="53"/>
        <v>0</v>
      </c>
      <c r="AD334" s="89">
        <v>0</v>
      </c>
      <c r="AE334" s="9"/>
      <c r="AF334" s="91"/>
    </row>
    <row r="335" spans="1:32" ht="16.5" hidden="1" thickBot="1" x14ac:dyDescent="0.3">
      <c r="A335" s="7">
        <v>333</v>
      </c>
      <c r="B335" s="21" t="s">
        <v>607</v>
      </c>
      <c r="C335" s="31"/>
      <c r="D335" s="8" t="s">
        <v>1191</v>
      </c>
      <c r="E335" s="28">
        <v>0</v>
      </c>
      <c r="F335" s="27"/>
      <c r="G335" s="27"/>
      <c r="H335" s="26"/>
      <c r="I335" s="27"/>
      <c r="J335" s="27"/>
      <c r="K335" s="21" t="s">
        <v>988</v>
      </c>
      <c r="L335" s="77"/>
      <c r="M335" s="8">
        <v>1</v>
      </c>
      <c r="N335" s="8">
        <v>0</v>
      </c>
      <c r="O335" s="8"/>
      <c r="P335" s="8">
        <f t="shared" si="54"/>
        <v>0</v>
      </c>
      <c r="Q335" s="8"/>
      <c r="R335" s="8">
        <f t="shared" si="46"/>
        <v>0</v>
      </c>
      <c r="S335" s="8">
        <f t="shared" si="47"/>
        <v>0</v>
      </c>
      <c r="T335" s="8">
        <v>0</v>
      </c>
      <c r="U335" s="8">
        <v>-42</v>
      </c>
      <c r="V335" s="8">
        <f>M335*J335*275</f>
        <v>0</v>
      </c>
      <c r="W335" s="8">
        <f t="shared" si="48"/>
        <v>0</v>
      </c>
      <c r="X335" s="8">
        <f>S335*2*275*J335</f>
        <v>0</v>
      </c>
      <c r="Y335" s="9">
        <f t="shared" si="49"/>
        <v>0</v>
      </c>
      <c r="Z335" s="9">
        <f t="shared" si="50"/>
        <v>0</v>
      </c>
      <c r="AA335" s="9">
        <f t="shared" si="51"/>
        <v>0</v>
      </c>
      <c r="AB335" s="89">
        <f t="shared" si="52"/>
        <v>0</v>
      </c>
      <c r="AC335" s="9">
        <f t="shared" si="53"/>
        <v>0</v>
      </c>
      <c r="AD335" s="89">
        <v>0</v>
      </c>
      <c r="AE335" s="9"/>
      <c r="AF335" s="91"/>
    </row>
    <row r="336" spans="1:32" ht="16.5" hidden="1" thickBot="1" x14ac:dyDescent="0.3">
      <c r="A336" s="7">
        <v>334</v>
      </c>
      <c r="B336" s="21" t="s">
        <v>608</v>
      </c>
      <c r="C336" s="31"/>
      <c r="D336" s="8" t="s">
        <v>1191</v>
      </c>
      <c r="E336" s="28">
        <v>0</v>
      </c>
      <c r="F336" s="27"/>
      <c r="G336" s="27"/>
      <c r="H336" s="26"/>
      <c r="I336" s="27"/>
      <c r="J336" s="27"/>
      <c r="K336" s="21" t="s">
        <v>1031</v>
      </c>
      <c r="L336" s="77"/>
      <c r="M336" s="8">
        <v>2</v>
      </c>
      <c r="N336" s="8">
        <v>0</v>
      </c>
      <c r="O336" s="8"/>
      <c r="P336" s="8">
        <f t="shared" si="54"/>
        <v>0</v>
      </c>
      <c r="Q336" s="8"/>
      <c r="R336" s="8">
        <f t="shared" si="46"/>
        <v>0</v>
      </c>
      <c r="S336" s="8">
        <f t="shared" si="47"/>
        <v>0</v>
      </c>
      <c r="T336" s="8">
        <v>0</v>
      </c>
      <c r="U336" s="8">
        <v>0</v>
      </c>
      <c r="V336" s="8">
        <f>M336*J336*275</f>
        <v>0</v>
      </c>
      <c r="W336" s="8">
        <f t="shared" si="48"/>
        <v>0</v>
      </c>
      <c r="X336" s="8">
        <f>S336*2*275*J336</f>
        <v>0</v>
      </c>
      <c r="Y336" s="9">
        <f t="shared" si="49"/>
        <v>0</v>
      </c>
      <c r="Z336" s="9">
        <f t="shared" si="50"/>
        <v>0</v>
      </c>
      <c r="AA336" s="9">
        <f t="shared" si="51"/>
        <v>0</v>
      </c>
      <c r="AB336" s="89">
        <f t="shared" si="52"/>
        <v>0</v>
      </c>
      <c r="AC336" s="9">
        <f t="shared" si="53"/>
        <v>0</v>
      </c>
      <c r="AD336" s="89">
        <v>0</v>
      </c>
      <c r="AE336" s="9"/>
      <c r="AF336" s="91"/>
    </row>
    <row r="337" spans="1:32" ht="16.5" hidden="1" thickBot="1" x14ac:dyDescent="0.3">
      <c r="A337" s="7">
        <v>335</v>
      </c>
      <c r="B337" s="21" t="s">
        <v>609</v>
      </c>
      <c r="C337" s="31"/>
      <c r="D337" s="8" t="s">
        <v>1190</v>
      </c>
      <c r="E337" s="28">
        <v>0</v>
      </c>
      <c r="F337" s="27"/>
      <c r="G337" s="27"/>
      <c r="H337" s="26"/>
      <c r="I337" s="27"/>
      <c r="J337" s="27"/>
      <c r="K337" s="21" t="s">
        <v>841</v>
      </c>
      <c r="L337" s="77"/>
      <c r="M337" s="8">
        <v>2</v>
      </c>
      <c r="N337" s="8">
        <v>0</v>
      </c>
      <c r="O337" s="8"/>
      <c r="P337" s="8">
        <f t="shared" si="54"/>
        <v>0</v>
      </c>
      <c r="Q337" s="8"/>
      <c r="R337" s="8">
        <f t="shared" si="46"/>
        <v>0</v>
      </c>
      <c r="S337" s="8">
        <f t="shared" si="47"/>
        <v>0</v>
      </c>
      <c r="T337" s="8">
        <v>0</v>
      </c>
      <c r="U337" s="8">
        <v>0</v>
      </c>
      <c r="V337" s="8">
        <f>M337*J337*275</f>
        <v>0</v>
      </c>
      <c r="W337" s="8">
        <f t="shared" si="48"/>
        <v>0</v>
      </c>
      <c r="X337" s="8">
        <f>S337*2*275*J337</f>
        <v>0</v>
      </c>
      <c r="Y337" s="9">
        <f t="shared" si="49"/>
        <v>0</v>
      </c>
      <c r="Z337" s="9">
        <f t="shared" si="50"/>
        <v>0</v>
      </c>
      <c r="AA337" s="9">
        <f t="shared" si="51"/>
        <v>0</v>
      </c>
      <c r="AB337" s="89">
        <f t="shared" si="52"/>
        <v>0</v>
      </c>
      <c r="AC337" s="9">
        <f t="shared" si="53"/>
        <v>0</v>
      </c>
      <c r="AD337" s="89">
        <v>0</v>
      </c>
      <c r="AE337" s="9"/>
      <c r="AF337" s="91"/>
    </row>
    <row r="338" spans="1:32" ht="16.5" hidden="1" thickBot="1" x14ac:dyDescent="0.3">
      <c r="A338" s="7">
        <v>336</v>
      </c>
      <c r="B338" s="21" t="s">
        <v>610</v>
      </c>
      <c r="C338" s="31"/>
      <c r="D338" s="8" t="s">
        <v>1191</v>
      </c>
      <c r="E338" s="28">
        <v>0</v>
      </c>
      <c r="F338" s="27"/>
      <c r="G338" s="27"/>
      <c r="H338" s="26"/>
      <c r="I338" s="27"/>
      <c r="J338" s="27"/>
      <c r="K338" s="21" t="s">
        <v>1032</v>
      </c>
      <c r="L338" s="77"/>
      <c r="M338" s="8">
        <v>5</v>
      </c>
      <c r="N338" s="8">
        <v>0</v>
      </c>
      <c r="O338" s="8"/>
      <c r="P338" s="8">
        <f t="shared" si="54"/>
        <v>0</v>
      </c>
      <c r="Q338" s="8"/>
      <c r="R338" s="8">
        <f t="shared" si="46"/>
        <v>0</v>
      </c>
      <c r="S338" s="8">
        <f t="shared" si="47"/>
        <v>0</v>
      </c>
      <c r="T338" s="8">
        <v>0</v>
      </c>
      <c r="U338" s="8">
        <v>-5661</v>
      </c>
      <c r="V338" s="8">
        <f>M338*J338*275</f>
        <v>0</v>
      </c>
      <c r="W338" s="8">
        <f t="shared" si="48"/>
        <v>0</v>
      </c>
      <c r="X338" s="8">
        <f>S338*2*275*J338</f>
        <v>0</v>
      </c>
      <c r="Y338" s="9">
        <f t="shared" si="49"/>
        <v>0</v>
      </c>
      <c r="Z338" s="9">
        <f t="shared" si="50"/>
        <v>0</v>
      </c>
      <c r="AA338" s="9">
        <f t="shared" si="51"/>
        <v>0</v>
      </c>
      <c r="AB338" s="89">
        <f t="shared" si="52"/>
        <v>0</v>
      </c>
      <c r="AC338" s="9">
        <f t="shared" si="53"/>
        <v>0</v>
      </c>
      <c r="AD338" s="89">
        <v>0</v>
      </c>
      <c r="AE338" s="9"/>
      <c r="AF338" s="91"/>
    </row>
    <row r="339" spans="1:32" ht="16.5" hidden="1" thickBot="1" x14ac:dyDescent="0.3">
      <c r="A339" s="7">
        <v>337</v>
      </c>
      <c r="B339" s="21" t="s">
        <v>611</v>
      </c>
      <c r="C339" s="31"/>
      <c r="D339" s="8" t="s">
        <v>1191</v>
      </c>
      <c r="E339" s="28">
        <v>0</v>
      </c>
      <c r="F339" s="27"/>
      <c r="G339" s="27"/>
      <c r="H339" s="26"/>
      <c r="I339" s="27"/>
      <c r="J339" s="27"/>
      <c r="K339" s="21" t="s">
        <v>1033</v>
      </c>
      <c r="L339" s="77"/>
      <c r="M339" s="8">
        <v>2</v>
      </c>
      <c r="N339" s="8">
        <v>0</v>
      </c>
      <c r="O339" s="8"/>
      <c r="P339" s="8">
        <f t="shared" si="54"/>
        <v>0</v>
      </c>
      <c r="Q339" s="8"/>
      <c r="R339" s="8">
        <f t="shared" si="46"/>
        <v>0</v>
      </c>
      <c r="S339" s="8">
        <f t="shared" si="47"/>
        <v>0</v>
      </c>
      <c r="T339" s="8">
        <v>0</v>
      </c>
      <c r="U339" s="8">
        <v>0</v>
      </c>
      <c r="V339" s="8">
        <f>M339*J339*275</f>
        <v>0</v>
      </c>
      <c r="W339" s="8">
        <f t="shared" si="48"/>
        <v>0</v>
      </c>
      <c r="X339" s="8">
        <f>S339*2*275*J339</f>
        <v>0</v>
      </c>
      <c r="Y339" s="9">
        <f t="shared" si="49"/>
        <v>0</v>
      </c>
      <c r="Z339" s="9">
        <f t="shared" si="50"/>
        <v>0</v>
      </c>
      <c r="AA339" s="9">
        <f t="shared" si="51"/>
        <v>0</v>
      </c>
      <c r="AB339" s="89">
        <f t="shared" si="52"/>
        <v>0</v>
      </c>
      <c r="AC339" s="9">
        <f t="shared" si="53"/>
        <v>0</v>
      </c>
      <c r="AD339" s="89">
        <v>0</v>
      </c>
      <c r="AE339" s="9"/>
      <c r="AF339" s="91"/>
    </row>
    <row r="340" spans="1:32" ht="16.5" hidden="1" thickBot="1" x14ac:dyDescent="0.3">
      <c r="A340" s="7">
        <v>338</v>
      </c>
      <c r="B340" s="21" t="s">
        <v>612</v>
      </c>
      <c r="C340" s="31"/>
      <c r="D340" s="8" t="s">
        <v>1191</v>
      </c>
      <c r="E340" s="28">
        <v>0</v>
      </c>
      <c r="F340" s="27"/>
      <c r="G340" s="27"/>
      <c r="H340" s="26"/>
      <c r="I340" s="27"/>
      <c r="J340" s="27"/>
      <c r="K340" s="21" t="s">
        <v>1034</v>
      </c>
      <c r="L340" s="77"/>
      <c r="M340" s="8">
        <v>1</v>
      </c>
      <c r="N340" s="8">
        <v>0</v>
      </c>
      <c r="O340" s="8"/>
      <c r="P340" s="8">
        <f t="shared" si="54"/>
        <v>0</v>
      </c>
      <c r="Q340" s="8"/>
      <c r="R340" s="8">
        <f t="shared" si="46"/>
        <v>0</v>
      </c>
      <c r="S340" s="8">
        <f t="shared" si="47"/>
        <v>0</v>
      </c>
      <c r="T340" s="8">
        <v>0</v>
      </c>
      <c r="U340" s="8">
        <v>0</v>
      </c>
      <c r="V340" s="8">
        <f>M340*J340*275</f>
        <v>0</v>
      </c>
      <c r="W340" s="8">
        <f t="shared" si="48"/>
        <v>0</v>
      </c>
      <c r="X340" s="8">
        <f>S340*2*275*J340</f>
        <v>0</v>
      </c>
      <c r="Y340" s="9">
        <f t="shared" si="49"/>
        <v>0</v>
      </c>
      <c r="Z340" s="9">
        <f t="shared" si="50"/>
        <v>0</v>
      </c>
      <c r="AA340" s="9">
        <f t="shared" si="51"/>
        <v>0</v>
      </c>
      <c r="AB340" s="89">
        <f t="shared" si="52"/>
        <v>0</v>
      </c>
      <c r="AC340" s="9">
        <f t="shared" si="53"/>
        <v>0</v>
      </c>
      <c r="AD340" s="89">
        <v>0</v>
      </c>
      <c r="AE340" s="9"/>
      <c r="AF340" s="91"/>
    </row>
    <row r="341" spans="1:32" ht="16.5" hidden="1" thickBot="1" x14ac:dyDescent="0.3">
      <c r="A341" s="7">
        <v>339</v>
      </c>
      <c r="B341" s="21" t="s">
        <v>613</v>
      </c>
      <c r="C341" s="31"/>
      <c r="D341" s="8" t="s">
        <v>1190</v>
      </c>
      <c r="E341" s="28">
        <v>0</v>
      </c>
      <c r="F341" s="27"/>
      <c r="G341" s="27"/>
      <c r="H341" s="26"/>
      <c r="I341" s="27"/>
      <c r="J341" s="27"/>
      <c r="K341" s="21" t="s">
        <v>1035</v>
      </c>
      <c r="L341" s="77"/>
      <c r="M341" s="8">
        <v>1</v>
      </c>
      <c r="N341" s="8">
        <v>0</v>
      </c>
      <c r="O341" s="8"/>
      <c r="P341" s="8">
        <f t="shared" si="54"/>
        <v>0</v>
      </c>
      <c r="Q341" s="8"/>
      <c r="R341" s="8">
        <f t="shared" si="46"/>
        <v>0</v>
      </c>
      <c r="S341" s="8">
        <f t="shared" si="47"/>
        <v>0</v>
      </c>
      <c r="T341" s="8">
        <v>0</v>
      </c>
      <c r="U341" s="8">
        <v>0</v>
      </c>
      <c r="V341" s="8">
        <f>M341*J341*275</f>
        <v>0</v>
      </c>
      <c r="W341" s="8">
        <f t="shared" si="48"/>
        <v>0</v>
      </c>
      <c r="X341" s="8">
        <f>S341*2*275*J341</f>
        <v>0</v>
      </c>
      <c r="Y341" s="9">
        <f t="shared" si="49"/>
        <v>0</v>
      </c>
      <c r="Z341" s="9">
        <f t="shared" si="50"/>
        <v>0</v>
      </c>
      <c r="AA341" s="9">
        <f t="shared" si="51"/>
        <v>0</v>
      </c>
      <c r="AB341" s="89">
        <f t="shared" si="52"/>
        <v>0</v>
      </c>
      <c r="AC341" s="9">
        <f t="shared" si="53"/>
        <v>0</v>
      </c>
      <c r="AD341" s="89">
        <v>0</v>
      </c>
      <c r="AE341" s="9"/>
      <c r="AF341" s="91"/>
    </row>
    <row r="342" spans="1:32" ht="16.5" hidden="1" thickBot="1" x14ac:dyDescent="0.3">
      <c r="A342" s="7">
        <v>340</v>
      </c>
      <c r="B342" s="21" t="s">
        <v>614</v>
      </c>
      <c r="C342" s="31"/>
      <c r="D342" s="8" t="s">
        <v>1190</v>
      </c>
      <c r="E342" s="28">
        <v>0</v>
      </c>
      <c r="F342" s="27"/>
      <c r="G342" s="27"/>
      <c r="H342" s="26"/>
      <c r="I342" s="27"/>
      <c r="J342" s="27"/>
      <c r="K342" s="21" t="s">
        <v>1036</v>
      </c>
      <c r="L342" s="77"/>
      <c r="M342" s="8">
        <v>3</v>
      </c>
      <c r="N342" s="8">
        <v>0</v>
      </c>
      <c r="O342" s="8"/>
      <c r="P342" s="8">
        <f t="shared" si="54"/>
        <v>0</v>
      </c>
      <c r="Q342" s="8"/>
      <c r="R342" s="8">
        <f t="shared" si="46"/>
        <v>0</v>
      </c>
      <c r="S342" s="8">
        <f t="shared" si="47"/>
        <v>0</v>
      </c>
      <c r="T342" s="8">
        <v>0</v>
      </c>
      <c r="U342" s="8">
        <v>-4134</v>
      </c>
      <c r="V342" s="8">
        <f>M342*J342*275</f>
        <v>0</v>
      </c>
      <c r="W342" s="8">
        <f t="shared" si="48"/>
        <v>0</v>
      </c>
      <c r="X342" s="8">
        <f>S342*2*275*J342</f>
        <v>0</v>
      </c>
      <c r="Y342" s="9">
        <f t="shared" si="49"/>
        <v>0</v>
      </c>
      <c r="Z342" s="9">
        <f t="shared" si="50"/>
        <v>0</v>
      </c>
      <c r="AA342" s="9">
        <f t="shared" si="51"/>
        <v>0</v>
      </c>
      <c r="AB342" s="89">
        <f t="shared" si="52"/>
        <v>0</v>
      </c>
      <c r="AC342" s="9">
        <f t="shared" si="53"/>
        <v>0</v>
      </c>
      <c r="AD342" s="89">
        <v>0</v>
      </c>
      <c r="AE342" s="9"/>
      <c r="AF342" s="91"/>
    </row>
    <row r="343" spans="1:32" ht="16.5" hidden="1" thickBot="1" x14ac:dyDescent="0.3">
      <c r="A343" s="7">
        <v>341</v>
      </c>
      <c r="B343" s="21" t="s">
        <v>615</v>
      </c>
      <c r="C343" s="31"/>
      <c r="D343" s="8" t="s">
        <v>1191</v>
      </c>
      <c r="E343" s="28">
        <v>0</v>
      </c>
      <c r="F343" s="27"/>
      <c r="G343" s="27"/>
      <c r="H343" s="26"/>
      <c r="I343" s="27"/>
      <c r="J343" s="27"/>
      <c r="K343" s="21" t="s">
        <v>907</v>
      </c>
      <c r="L343" s="77"/>
      <c r="M343" s="8">
        <v>3</v>
      </c>
      <c r="N343" s="8">
        <v>0</v>
      </c>
      <c r="O343" s="8"/>
      <c r="P343" s="8">
        <f t="shared" si="54"/>
        <v>0</v>
      </c>
      <c r="Q343" s="8"/>
      <c r="R343" s="8">
        <f t="shared" si="46"/>
        <v>0</v>
      </c>
      <c r="S343" s="8">
        <f t="shared" si="47"/>
        <v>0</v>
      </c>
      <c r="T343" s="8">
        <v>0</v>
      </c>
      <c r="U343" s="8">
        <v>0</v>
      </c>
      <c r="V343" s="8">
        <f>M343*J343*275</f>
        <v>0</v>
      </c>
      <c r="W343" s="8">
        <f t="shared" si="48"/>
        <v>0</v>
      </c>
      <c r="X343" s="8">
        <f>S343*2*275*J343</f>
        <v>0</v>
      </c>
      <c r="Y343" s="9">
        <f t="shared" si="49"/>
        <v>0</v>
      </c>
      <c r="Z343" s="9">
        <f t="shared" si="50"/>
        <v>0</v>
      </c>
      <c r="AA343" s="9">
        <f t="shared" si="51"/>
        <v>0</v>
      </c>
      <c r="AB343" s="89">
        <f t="shared" si="52"/>
        <v>0</v>
      </c>
      <c r="AC343" s="9">
        <f t="shared" si="53"/>
        <v>0</v>
      </c>
      <c r="AD343" s="89">
        <v>0</v>
      </c>
      <c r="AE343" s="9"/>
      <c r="AF343" s="91"/>
    </row>
    <row r="344" spans="1:32" ht="16.5" hidden="1" thickBot="1" x14ac:dyDescent="0.3">
      <c r="A344" s="7">
        <v>342</v>
      </c>
      <c r="B344" s="21" t="s">
        <v>616</v>
      </c>
      <c r="C344" s="31"/>
      <c r="D344" s="8" t="s">
        <v>1191</v>
      </c>
      <c r="E344" s="28">
        <v>0</v>
      </c>
      <c r="F344" s="27"/>
      <c r="G344" s="27"/>
      <c r="H344" s="26"/>
      <c r="I344" s="27"/>
      <c r="J344" s="27"/>
      <c r="K344" s="21" t="s">
        <v>1037</v>
      </c>
      <c r="L344" s="77"/>
      <c r="M344" s="8">
        <v>1</v>
      </c>
      <c r="N344" s="8">
        <v>0</v>
      </c>
      <c r="O344" s="8"/>
      <c r="P344" s="8">
        <f t="shared" si="54"/>
        <v>0</v>
      </c>
      <c r="Q344" s="8"/>
      <c r="R344" s="8">
        <f t="shared" si="46"/>
        <v>0</v>
      </c>
      <c r="S344" s="8">
        <f t="shared" si="47"/>
        <v>0</v>
      </c>
      <c r="T344" s="8">
        <v>0</v>
      </c>
      <c r="U344" s="8">
        <v>-2486</v>
      </c>
      <c r="V344" s="8">
        <f>M344*J344*275</f>
        <v>0</v>
      </c>
      <c r="W344" s="8">
        <f t="shared" si="48"/>
        <v>0</v>
      </c>
      <c r="X344" s="8">
        <f>S344*2*275*J344</f>
        <v>0</v>
      </c>
      <c r="Y344" s="9">
        <f t="shared" si="49"/>
        <v>0</v>
      </c>
      <c r="Z344" s="9">
        <f t="shared" si="50"/>
        <v>0</v>
      </c>
      <c r="AA344" s="9">
        <f t="shared" si="51"/>
        <v>0</v>
      </c>
      <c r="AB344" s="89">
        <f t="shared" si="52"/>
        <v>0</v>
      </c>
      <c r="AC344" s="9">
        <f t="shared" si="53"/>
        <v>0</v>
      </c>
      <c r="AD344" s="89">
        <v>0</v>
      </c>
      <c r="AE344" s="9"/>
      <c r="AF344" s="91"/>
    </row>
    <row r="345" spans="1:32" ht="16.5" hidden="1" thickBot="1" x14ac:dyDescent="0.3">
      <c r="A345" s="7">
        <v>343</v>
      </c>
      <c r="B345" s="21" t="s">
        <v>617</v>
      </c>
      <c r="C345" s="31"/>
      <c r="D345" s="8" t="s">
        <v>1190</v>
      </c>
      <c r="E345" s="28">
        <v>0</v>
      </c>
      <c r="F345" s="27"/>
      <c r="G345" s="27"/>
      <c r="H345" s="26"/>
      <c r="I345" s="27"/>
      <c r="J345" s="27"/>
      <c r="K345" s="21" t="s">
        <v>1038</v>
      </c>
      <c r="L345" s="77"/>
      <c r="M345" s="8">
        <v>2</v>
      </c>
      <c r="N345" s="8">
        <v>0</v>
      </c>
      <c r="O345" s="8"/>
      <c r="P345" s="8">
        <f t="shared" si="54"/>
        <v>0</v>
      </c>
      <c r="Q345" s="8"/>
      <c r="R345" s="8">
        <f t="shared" si="46"/>
        <v>0</v>
      </c>
      <c r="S345" s="8">
        <f t="shared" si="47"/>
        <v>0</v>
      </c>
      <c r="T345" s="8">
        <v>0</v>
      </c>
      <c r="U345" s="8">
        <v>-2987</v>
      </c>
      <c r="V345" s="8">
        <f>M345*J345*275</f>
        <v>0</v>
      </c>
      <c r="W345" s="8">
        <f t="shared" si="48"/>
        <v>0</v>
      </c>
      <c r="X345" s="8">
        <f>S345*2*275*J345</f>
        <v>0</v>
      </c>
      <c r="Y345" s="9">
        <f t="shared" si="49"/>
        <v>0</v>
      </c>
      <c r="Z345" s="9">
        <f t="shared" si="50"/>
        <v>0</v>
      </c>
      <c r="AA345" s="9">
        <f t="shared" si="51"/>
        <v>0</v>
      </c>
      <c r="AB345" s="89">
        <f t="shared" si="52"/>
        <v>0</v>
      </c>
      <c r="AC345" s="9">
        <f t="shared" si="53"/>
        <v>0</v>
      </c>
      <c r="AD345" s="89">
        <v>0</v>
      </c>
      <c r="AE345" s="9"/>
      <c r="AF345" s="91"/>
    </row>
    <row r="346" spans="1:32" ht="16.5" hidden="1" thickBot="1" x14ac:dyDescent="0.3">
      <c r="A346" s="7">
        <v>344</v>
      </c>
      <c r="B346" s="21" t="s">
        <v>618</v>
      </c>
      <c r="C346" s="31"/>
      <c r="D346" s="8" t="s">
        <v>1190</v>
      </c>
      <c r="E346" s="28">
        <v>0</v>
      </c>
      <c r="F346" s="27"/>
      <c r="G346" s="27"/>
      <c r="H346" s="26"/>
      <c r="I346" s="27"/>
      <c r="J346" s="27"/>
      <c r="K346" s="21" t="s">
        <v>1039</v>
      </c>
      <c r="L346" s="77"/>
      <c r="M346" s="8">
        <v>1</v>
      </c>
      <c r="N346" s="8">
        <v>0</v>
      </c>
      <c r="O346" s="8"/>
      <c r="P346" s="8">
        <f t="shared" si="54"/>
        <v>0</v>
      </c>
      <c r="Q346" s="8"/>
      <c r="R346" s="8">
        <f t="shared" si="46"/>
        <v>0</v>
      </c>
      <c r="S346" s="8">
        <f t="shared" si="47"/>
        <v>0</v>
      </c>
      <c r="T346" s="8">
        <v>0</v>
      </c>
      <c r="U346" s="8">
        <v>-49</v>
      </c>
      <c r="V346" s="8">
        <f>M346*J346*275</f>
        <v>0</v>
      </c>
      <c r="W346" s="8">
        <f t="shared" si="48"/>
        <v>0</v>
      </c>
      <c r="X346" s="8">
        <f>S346*2*275*J346</f>
        <v>0</v>
      </c>
      <c r="Y346" s="9">
        <f t="shared" si="49"/>
        <v>0</v>
      </c>
      <c r="Z346" s="9">
        <f t="shared" si="50"/>
        <v>0</v>
      </c>
      <c r="AA346" s="9">
        <f t="shared" si="51"/>
        <v>0</v>
      </c>
      <c r="AB346" s="89">
        <f t="shared" si="52"/>
        <v>0</v>
      </c>
      <c r="AC346" s="9">
        <f t="shared" si="53"/>
        <v>0</v>
      </c>
      <c r="AD346" s="89">
        <v>0</v>
      </c>
      <c r="AE346" s="9"/>
      <c r="AF346" s="91"/>
    </row>
    <row r="347" spans="1:32" ht="16.5" hidden="1" thickBot="1" x14ac:dyDescent="0.3">
      <c r="A347" s="7">
        <v>345</v>
      </c>
      <c r="B347" s="21" t="s">
        <v>619</v>
      </c>
      <c r="C347" s="31"/>
      <c r="D347" s="8" t="s">
        <v>1191</v>
      </c>
      <c r="E347" s="28">
        <v>0</v>
      </c>
      <c r="F347" s="27"/>
      <c r="G347" s="27"/>
      <c r="H347" s="26"/>
      <c r="I347" s="27"/>
      <c r="J347" s="27"/>
      <c r="K347" s="21" t="s">
        <v>1040</v>
      </c>
      <c r="L347" s="77"/>
      <c r="M347" s="8">
        <v>2</v>
      </c>
      <c r="N347" s="8">
        <v>0</v>
      </c>
      <c r="O347" s="8"/>
      <c r="P347" s="8">
        <f t="shared" si="54"/>
        <v>0</v>
      </c>
      <c r="Q347" s="8"/>
      <c r="R347" s="8">
        <f t="shared" si="46"/>
        <v>0</v>
      </c>
      <c r="S347" s="8">
        <f t="shared" si="47"/>
        <v>0</v>
      </c>
      <c r="T347" s="8">
        <v>0</v>
      </c>
      <c r="U347" s="8">
        <v>0</v>
      </c>
      <c r="V347" s="8">
        <f>M347*J347*275</f>
        <v>0</v>
      </c>
      <c r="W347" s="8">
        <f t="shared" si="48"/>
        <v>0</v>
      </c>
      <c r="X347" s="8">
        <f>S347*2*275*J347</f>
        <v>0</v>
      </c>
      <c r="Y347" s="9">
        <f t="shared" si="49"/>
        <v>0</v>
      </c>
      <c r="Z347" s="9">
        <f t="shared" si="50"/>
        <v>0</v>
      </c>
      <c r="AA347" s="9">
        <f t="shared" si="51"/>
        <v>0</v>
      </c>
      <c r="AB347" s="89">
        <f t="shared" si="52"/>
        <v>0</v>
      </c>
      <c r="AC347" s="9">
        <f t="shared" si="53"/>
        <v>0</v>
      </c>
      <c r="AD347" s="89">
        <v>0</v>
      </c>
      <c r="AE347" s="9"/>
      <c r="AF347" s="91"/>
    </row>
    <row r="348" spans="1:32" ht="16.5" hidden="1" thickBot="1" x14ac:dyDescent="0.3">
      <c r="A348" s="7">
        <v>346</v>
      </c>
      <c r="B348" s="21" t="s">
        <v>620</v>
      </c>
      <c r="C348" s="31"/>
      <c r="D348" s="8" t="s">
        <v>1191</v>
      </c>
      <c r="E348" s="28">
        <v>0</v>
      </c>
      <c r="F348" s="27"/>
      <c r="G348" s="27"/>
      <c r="H348" s="26"/>
      <c r="I348" s="27"/>
      <c r="J348" s="27"/>
      <c r="K348" s="21" t="s">
        <v>889</v>
      </c>
      <c r="L348" s="77"/>
      <c r="M348" s="8">
        <v>2</v>
      </c>
      <c r="N348" s="8">
        <v>0</v>
      </c>
      <c r="O348" s="8"/>
      <c r="P348" s="8">
        <f t="shared" si="54"/>
        <v>0</v>
      </c>
      <c r="Q348" s="8"/>
      <c r="R348" s="8">
        <f t="shared" si="46"/>
        <v>0</v>
      </c>
      <c r="S348" s="8">
        <f t="shared" si="47"/>
        <v>0</v>
      </c>
      <c r="T348" s="8">
        <v>0</v>
      </c>
      <c r="U348" s="8">
        <v>-8229</v>
      </c>
      <c r="V348" s="8">
        <f>M348*J348*275</f>
        <v>0</v>
      </c>
      <c r="W348" s="8">
        <f t="shared" si="48"/>
        <v>0</v>
      </c>
      <c r="X348" s="8">
        <f>S348*2*275*J348</f>
        <v>0</v>
      </c>
      <c r="Y348" s="9">
        <f t="shared" si="49"/>
        <v>0</v>
      </c>
      <c r="Z348" s="9">
        <f t="shared" si="50"/>
        <v>0</v>
      </c>
      <c r="AA348" s="9">
        <f t="shared" si="51"/>
        <v>0</v>
      </c>
      <c r="AB348" s="89">
        <f t="shared" si="52"/>
        <v>0</v>
      </c>
      <c r="AC348" s="9">
        <f t="shared" si="53"/>
        <v>0</v>
      </c>
      <c r="AD348" s="89">
        <v>0</v>
      </c>
      <c r="AE348" s="9"/>
      <c r="AF348" s="91"/>
    </row>
    <row r="349" spans="1:32" ht="16.5" hidden="1" thickBot="1" x14ac:dyDescent="0.3">
      <c r="A349" s="7">
        <v>347</v>
      </c>
      <c r="B349" s="21" t="s">
        <v>621</v>
      </c>
      <c r="C349" s="31"/>
      <c r="D349" s="8" t="s">
        <v>1190</v>
      </c>
      <c r="E349" s="28">
        <v>0</v>
      </c>
      <c r="F349" s="27"/>
      <c r="G349" s="27"/>
      <c r="H349" s="26"/>
      <c r="I349" s="27"/>
      <c r="J349" s="27"/>
      <c r="K349" s="21" t="s">
        <v>1041</v>
      </c>
      <c r="L349" s="77"/>
      <c r="M349" s="8">
        <v>2</v>
      </c>
      <c r="N349" s="8">
        <v>0</v>
      </c>
      <c r="O349" s="8"/>
      <c r="P349" s="8">
        <f t="shared" si="54"/>
        <v>0</v>
      </c>
      <c r="Q349" s="8"/>
      <c r="R349" s="8">
        <f t="shared" si="46"/>
        <v>0</v>
      </c>
      <c r="S349" s="8">
        <f t="shared" si="47"/>
        <v>0</v>
      </c>
      <c r="T349" s="8">
        <v>0</v>
      </c>
      <c r="U349" s="8">
        <v>-1874</v>
      </c>
      <c r="V349" s="8">
        <f>M349*J349*275</f>
        <v>0</v>
      </c>
      <c r="W349" s="8">
        <f t="shared" si="48"/>
        <v>0</v>
      </c>
      <c r="X349" s="8">
        <f>S349*2*275*J349</f>
        <v>0</v>
      </c>
      <c r="Y349" s="9">
        <f t="shared" si="49"/>
        <v>0</v>
      </c>
      <c r="Z349" s="9">
        <f t="shared" si="50"/>
        <v>0</v>
      </c>
      <c r="AA349" s="9">
        <f t="shared" si="51"/>
        <v>0</v>
      </c>
      <c r="AB349" s="89">
        <f t="shared" si="52"/>
        <v>0</v>
      </c>
      <c r="AC349" s="9">
        <f t="shared" si="53"/>
        <v>0</v>
      </c>
      <c r="AD349" s="89">
        <v>0</v>
      </c>
      <c r="AE349" s="9"/>
      <c r="AF349" s="91"/>
    </row>
    <row r="350" spans="1:32" ht="16.5" hidden="1" thickBot="1" x14ac:dyDescent="0.3">
      <c r="A350" s="7">
        <v>348</v>
      </c>
      <c r="B350" s="21" t="s">
        <v>622</v>
      </c>
      <c r="C350" s="31"/>
      <c r="D350" s="8" t="s">
        <v>1190</v>
      </c>
      <c r="E350" s="28">
        <v>0</v>
      </c>
      <c r="F350" s="27"/>
      <c r="G350" s="27"/>
      <c r="H350" s="26"/>
      <c r="I350" s="27"/>
      <c r="J350" s="27"/>
      <c r="K350" s="21" t="s">
        <v>1042</v>
      </c>
      <c r="L350" s="77"/>
      <c r="M350" s="8">
        <v>2</v>
      </c>
      <c r="N350" s="8">
        <v>0</v>
      </c>
      <c r="O350" s="8"/>
      <c r="P350" s="8">
        <f t="shared" si="54"/>
        <v>0</v>
      </c>
      <c r="Q350" s="8"/>
      <c r="R350" s="8">
        <f t="shared" si="46"/>
        <v>0</v>
      </c>
      <c r="S350" s="8">
        <f t="shared" si="47"/>
        <v>0</v>
      </c>
      <c r="T350" s="8">
        <v>0</v>
      </c>
      <c r="U350" s="8">
        <v>-3157</v>
      </c>
      <c r="V350" s="8">
        <f>M350*J350*275</f>
        <v>0</v>
      </c>
      <c r="W350" s="8">
        <f t="shared" si="48"/>
        <v>0</v>
      </c>
      <c r="X350" s="8">
        <f>S350*2*275*J350</f>
        <v>0</v>
      </c>
      <c r="Y350" s="9">
        <f t="shared" si="49"/>
        <v>0</v>
      </c>
      <c r="Z350" s="9">
        <f t="shared" si="50"/>
        <v>0</v>
      </c>
      <c r="AA350" s="9">
        <f t="shared" si="51"/>
        <v>0</v>
      </c>
      <c r="AB350" s="89">
        <f t="shared" si="52"/>
        <v>0</v>
      </c>
      <c r="AC350" s="9">
        <f t="shared" si="53"/>
        <v>0</v>
      </c>
      <c r="AD350" s="89">
        <v>0</v>
      </c>
      <c r="AE350" s="9"/>
      <c r="AF350" s="91"/>
    </row>
    <row r="351" spans="1:32" ht="16.5" hidden="1" thickBot="1" x14ac:dyDescent="0.3">
      <c r="A351" s="7">
        <v>349</v>
      </c>
      <c r="B351" s="21" t="s">
        <v>623</v>
      </c>
      <c r="C351" s="31"/>
      <c r="D351" s="8" t="s">
        <v>1191</v>
      </c>
      <c r="E351" s="28">
        <v>0</v>
      </c>
      <c r="F351" s="27"/>
      <c r="G351" s="27"/>
      <c r="H351" s="26"/>
      <c r="I351" s="27"/>
      <c r="J351" s="27"/>
      <c r="K351" s="21" t="s">
        <v>1043</v>
      </c>
      <c r="L351" s="77"/>
      <c r="M351" s="8">
        <v>2</v>
      </c>
      <c r="N351" s="8">
        <v>0</v>
      </c>
      <c r="O351" s="8"/>
      <c r="P351" s="8">
        <f t="shared" si="54"/>
        <v>0</v>
      </c>
      <c r="Q351" s="8"/>
      <c r="R351" s="8">
        <f t="shared" si="46"/>
        <v>0</v>
      </c>
      <c r="S351" s="8">
        <f t="shared" si="47"/>
        <v>0</v>
      </c>
      <c r="T351" s="8">
        <v>0</v>
      </c>
      <c r="U351" s="8">
        <v>-6449</v>
      </c>
      <c r="V351" s="8">
        <f>M351*J351*275</f>
        <v>0</v>
      </c>
      <c r="W351" s="8">
        <f t="shared" si="48"/>
        <v>0</v>
      </c>
      <c r="X351" s="8">
        <f>S351*2*275*J351</f>
        <v>0</v>
      </c>
      <c r="Y351" s="9">
        <f t="shared" si="49"/>
        <v>0</v>
      </c>
      <c r="Z351" s="9">
        <f t="shared" si="50"/>
        <v>0</v>
      </c>
      <c r="AA351" s="9">
        <f t="shared" si="51"/>
        <v>0</v>
      </c>
      <c r="AB351" s="89">
        <f t="shared" si="52"/>
        <v>0</v>
      </c>
      <c r="AC351" s="9">
        <f t="shared" si="53"/>
        <v>0</v>
      </c>
      <c r="AD351" s="89">
        <v>0</v>
      </c>
      <c r="AE351" s="9"/>
      <c r="AF351" s="91"/>
    </row>
    <row r="352" spans="1:32" ht="16.5" hidden="1" thickBot="1" x14ac:dyDescent="0.3">
      <c r="A352" s="7">
        <v>350</v>
      </c>
      <c r="B352" s="21" t="s">
        <v>624</v>
      </c>
      <c r="C352" s="31"/>
      <c r="D352" s="8" t="s">
        <v>1191</v>
      </c>
      <c r="E352" s="28">
        <v>0</v>
      </c>
      <c r="F352" s="27"/>
      <c r="G352" s="27"/>
      <c r="H352" s="26"/>
      <c r="I352" s="27"/>
      <c r="J352" s="27"/>
      <c r="K352" s="21" t="s">
        <v>1044</v>
      </c>
      <c r="L352" s="77"/>
      <c r="M352" s="8">
        <v>2</v>
      </c>
      <c r="N352" s="8">
        <v>0</v>
      </c>
      <c r="O352" s="8"/>
      <c r="P352" s="8">
        <f t="shared" si="54"/>
        <v>0</v>
      </c>
      <c r="Q352" s="8"/>
      <c r="R352" s="8">
        <f t="shared" si="46"/>
        <v>0</v>
      </c>
      <c r="S352" s="8">
        <f t="shared" si="47"/>
        <v>0</v>
      </c>
      <c r="T352" s="8">
        <v>0</v>
      </c>
      <c r="U352" s="8">
        <v>-3152</v>
      </c>
      <c r="V352" s="8">
        <f>M352*J352*275</f>
        <v>0</v>
      </c>
      <c r="W352" s="8">
        <f t="shared" si="48"/>
        <v>0</v>
      </c>
      <c r="X352" s="8">
        <f>S352*2*275*J352</f>
        <v>0</v>
      </c>
      <c r="Y352" s="9">
        <f t="shared" si="49"/>
        <v>0</v>
      </c>
      <c r="Z352" s="9">
        <f t="shared" si="50"/>
        <v>0</v>
      </c>
      <c r="AA352" s="9">
        <f t="shared" si="51"/>
        <v>0</v>
      </c>
      <c r="AB352" s="89">
        <f t="shared" si="52"/>
        <v>0</v>
      </c>
      <c r="AC352" s="9">
        <f t="shared" si="53"/>
        <v>0</v>
      </c>
      <c r="AD352" s="89">
        <v>0</v>
      </c>
      <c r="AE352" s="9"/>
      <c r="AF352" s="91"/>
    </row>
    <row r="353" spans="1:32" ht="16.5" hidden="1" thickBot="1" x14ac:dyDescent="0.3">
      <c r="A353" s="7">
        <v>351</v>
      </c>
      <c r="B353" s="21" t="s">
        <v>625</v>
      </c>
      <c r="C353" s="31"/>
      <c r="D353" s="8" t="s">
        <v>1190</v>
      </c>
      <c r="E353" s="28">
        <v>0</v>
      </c>
      <c r="F353" s="27"/>
      <c r="G353" s="27"/>
      <c r="H353" s="26"/>
      <c r="I353" s="27"/>
      <c r="J353" s="27"/>
      <c r="K353" s="21" t="s">
        <v>1045</v>
      </c>
      <c r="L353" s="77"/>
      <c r="M353" s="8">
        <v>1</v>
      </c>
      <c r="N353" s="8">
        <v>0</v>
      </c>
      <c r="O353" s="8"/>
      <c r="P353" s="8">
        <f t="shared" si="54"/>
        <v>0</v>
      </c>
      <c r="Q353" s="8"/>
      <c r="R353" s="8">
        <f t="shared" si="46"/>
        <v>0</v>
      </c>
      <c r="S353" s="8">
        <f t="shared" si="47"/>
        <v>0</v>
      </c>
      <c r="T353" s="8">
        <v>0</v>
      </c>
      <c r="U353" s="8">
        <v>-2450</v>
      </c>
      <c r="V353" s="8">
        <f>M353*J353*275</f>
        <v>0</v>
      </c>
      <c r="W353" s="8">
        <f t="shared" si="48"/>
        <v>0</v>
      </c>
      <c r="X353" s="8">
        <f>S353*2*275*J353</f>
        <v>0</v>
      </c>
      <c r="Y353" s="9">
        <f t="shared" si="49"/>
        <v>0</v>
      </c>
      <c r="Z353" s="9">
        <f t="shared" si="50"/>
        <v>0</v>
      </c>
      <c r="AA353" s="9">
        <f t="shared" si="51"/>
        <v>0</v>
      </c>
      <c r="AB353" s="89">
        <f t="shared" si="52"/>
        <v>0</v>
      </c>
      <c r="AC353" s="9">
        <f t="shared" si="53"/>
        <v>0</v>
      </c>
      <c r="AD353" s="89">
        <v>0</v>
      </c>
      <c r="AE353" s="9"/>
      <c r="AF353" s="91"/>
    </row>
    <row r="354" spans="1:32" ht="16.5" hidden="1" thickBot="1" x14ac:dyDescent="0.3">
      <c r="A354" s="7">
        <v>352</v>
      </c>
      <c r="B354" s="21" t="s">
        <v>626</v>
      </c>
      <c r="C354" s="31"/>
      <c r="D354" s="8" t="s">
        <v>1190</v>
      </c>
      <c r="E354" s="28">
        <v>0</v>
      </c>
      <c r="F354" s="27"/>
      <c r="G354" s="27"/>
      <c r="H354" s="26"/>
      <c r="I354" s="27"/>
      <c r="J354" s="27"/>
      <c r="K354" s="21" t="s">
        <v>1046</v>
      </c>
      <c r="L354" s="77"/>
      <c r="M354" s="8">
        <v>2</v>
      </c>
      <c r="N354" s="8">
        <v>0</v>
      </c>
      <c r="O354" s="8"/>
      <c r="P354" s="8">
        <f t="shared" si="54"/>
        <v>0</v>
      </c>
      <c r="Q354" s="8"/>
      <c r="R354" s="8">
        <f t="shared" si="46"/>
        <v>0</v>
      </c>
      <c r="S354" s="8">
        <f t="shared" si="47"/>
        <v>0</v>
      </c>
      <c r="T354" s="8">
        <v>0</v>
      </c>
      <c r="U354" s="8">
        <v>-638</v>
      </c>
      <c r="V354" s="8">
        <f>M354*J354*275</f>
        <v>0</v>
      </c>
      <c r="W354" s="8">
        <f t="shared" si="48"/>
        <v>0</v>
      </c>
      <c r="X354" s="8">
        <f>S354*2*275*J354</f>
        <v>0</v>
      </c>
      <c r="Y354" s="9">
        <f t="shared" si="49"/>
        <v>0</v>
      </c>
      <c r="Z354" s="9">
        <f t="shared" si="50"/>
        <v>0</v>
      </c>
      <c r="AA354" s="9">
        <f t="shared" si="51"/>
        <v>0</v>
      </c>
      <c r="AB354" s="89">
        <f t="shared" si="52"/>
        <v>0</v>
      </c>
      <c r="AC354" s="9">
        <f t="shared" si="53"/>
        <v>0</v>
      </c>
      <c r="AD354" s="89">
        <v>0</v>
      </c>
      <c r="AE354" s="9"/>
      <c r="AF354" s="91"/>
    </row>
    <row r="355" spans="1:32" ht="16.5" hidden="1" thickBot="1" x14ac:dyDescent="0.3">
      <c r="A355" s="7">
        <v>353</v>
      </c>
      <c r="B355" s="21" t="s">
        <v>627</v>
      </c>
      <c r="C355" s="31"/>
      <c r="D355" s="8" t="s">
        <v>1191</v>
      </c>
      <c r="E355" s="28">
        <v>0</v>
      </c>
      <c r="F355" s="27"/>
      <c r="G355" s="27"/>
      <c r="H355" s="26"/>
      <c r="I355" s="27"/>
      <c r="J355" s="27"/>
      <c r="K355" s="21" t="s">
        <v>1047</v>
      </c>
      <c r="L355" s="77"/>
      <c r="M355" s="8">
        <v>1</v>
      </c>
      <c r="N355" s="8">
        <v>0</v>
      </c>
      <c r="O355" s="8"/>
      <c r="P355" s="8">
        <f t="shared" si="54"/>
        <v>0</v>
      </c>
      <c r="Q355" s="8"/>
      <c r="R355" s="8">
        <f t="shared" si="46"/>
        <v>0</v>
      </c>
      <c r="S355" s="8">
        <f t="shared" si="47"/>
        <v>0</v>
      </c>
      <c r="T355" s="8">
        <v>0</v>
      </c>
      <c r="U355" s="8">
        <v>0</v>
      </c>
      <c r="V355" s="8">
        <f>M355*J355*275</f>
        <v>0</v>
      </c>
      <c r="W355" s="8">
        <f t="shared" si="48"/>
        <v>0</v>
      </c>
      <c r="X355" s="8">
        <f>S355*2*275*J355</f>
        <v>0</v>
      </c>
      <c r="Y355" s="9">
        <f t="shared" si="49"/>
        <v>0</v>
      </c>
      <c r="Z355" s="9">
        <f t="shared" si="50"/>
        <v>0</v>
      </c>
      <c r="AA355" s="9">
        <f t="shared" si="51"/>
        <v>0</v>
      </c>
      <c r="AB355" s="89">
        <f t="shared" si="52"/>
        <v>0</v>
      </c>
      <c r="AC355" s="9">
        <f t="shared" si="53"/>
        <v>0</v>
      </c>
      <c r="AD355" s="89">
        <v>0</v>
      </c>
      <c r="AE355" s="9"/>
      <c r="AF355" s="91"/>
    </row>
    <row r="356" spans="1:32" ht="16.5" hidden="1" thickBot="1" x14ac:dyDescent="0.3">
      <c r="A356" s="7">
        <v>354</v>
      </c>
      <c r="B356" s="21" t="s">
        <v>628</v>
      </c>
      <c r="C356" s="31"/>
      <c r="D356" s="8" t="s">
        <v>1191</v>
      </c>
      <c r="E356" s="28">
        <v>0</v>
      </c>
      <c r="F356" s="27"/>
      <c r="G356" s="27"/>
      <c r="H356" s="26"/>
      <c r="I356" s="27"/>
      <c r="J356" s="27"/>
      <c r="K356" s="21" t="s">
        <v>1048</v>
      </c>
      <c r="L356" s="77"/>
      <c r="M356" s="8">
        <v>2</v>
      </c>
      <c r="N356" s="8">
        <v>0</v>
      </c>
      <c r="O356" s="8"/>
      <c r="P356" s="8">
        <f t="shared" si="54"/>
        <v>0</v>
      </c>
      <c r="Q356" s="8"/>
      <c r="R356" s="8">
        <f t="shared" si="46"/>
        <v>0</v>
      </c>
      <c r="S356" s="8">
        <f t="shared" si="47"/>
        <v>0</v>
      </c>
      <c r="T356" s="8">
        <v>0</v>
      </c>
      <c r="U356" s="8">
        <v>-5105</v>
      </c>
      <c r="V356" s="8">
        <f>M356*J356*275</f>
        <v>0</v>
      </c>
      <c r="W356" s="8">
        <f t="shared" si="48"/>
        <v>0</v>
      </c>
      <c r="X356" s="8">
        <f>S356*2*275*J356</f>
        <v>0</v>
      </c>
      <c r="Y356" s="9">
        <f t="shared" si="49"/>
        <v>0</v>
      </c>
      <c r="Z356" s="9">
        <f t="shared" si="50"/>
        <v>0</v>
      </c>
      <c r="AA356" s="9">
        <f t="shared" si="51"/>
        <v>0</v>
      </c>
      <c r="AB356" s="89">
        <f t="shared" si="52"/>
        <v>0</v>
      </c>
      <c r="AC356" s="9">
        <f t="shared" si="53"/>
        <v>0</v>
      </c>
      <c r="AD356" s="89">
        <v>0</v>
      </c>
      <c r="AE356" s="9"/>
      <c r="AF356" s="91"/>
    </row>
    <row r="357" spans="1:32" ht="16.5" hidden="1" thickBot="1" x14ac:dyDescent="0.3">
      <c r="A357" s="7">
        <v>355</v>
      </c>
      <c r="B357" s="21" t="s">
        <v>629</v>
      </c>
      <c r="C357" s="31"/>
      <c r="D357" s="8" t="s">
        <v>1191</v>
      </c>
      <c r="E357" s="28">
        <v>0</v>
      </c>
      <c r="F357" s="27"/>
      <c r="G357" s="27"/>
      <c r="H357" s="26"/>
      <c r="I357" s="27"/>
      <c r="J357" s="27"/>
      <c r="K357" s="21" t="s">
        <v>1049</v>
      </c>
      <c r="L357" s="77"/>
      <c r="M357" s="8">
        <v>2</v>
      </c>
      <c r="N357" s="8">
        <v>0</v>
      </c>
      <c r="O357" s="8"/>
      <c r="P357" s="8">
        <f t="shared" si="54"/>
        <v>0</v>
      </c>
      <c r="Q357" s="8"/>
      <c r="R357" s="8">
        <f t="shared" si="46"/>
        <v>0</v>
      </c>
      <c r="S357" s="8">
        <f t="shared" si="47"/>
        <v>0</v>
      </c>
      <c r="T357" s="8">
        <v>0</v>
      </c>
      <c r="U357" s="8">
        <v>-5710</v>
      </c>
      <c r="V357" s="8">
        <f>M357*J357*275</f>
        <v>0</v>
      </c>
      <c r="W357" s="8">
        <f t="shared" si="48"/>
        <v>0</v>
      </c>
      <c r="X357" s="8">
        <f>S357*2*275*J357</f>
        <v>0</v>
      </c>
      <c r="Y357" s="9">
        <f t="shared" si="49"/>
        <v>0</v>
      </c>
      <c r="Z357" s="9">
        <f t="shared" si="50"/>
        <v>0</v>
      </c>
      <c r="AA357" s="9">
        <f t="shared" si="51"/>
        <v>0</v>
      </c>
      <c r="AB357" s="89">
        <f t="shared" si="52"/>
        <v>0</v>
      </c>
      <c r="AC357" s="9">
        <f t="shared" si="53"/>
        <v>0</v>
      </c>
      <c r="AD357" s="89">
        <v>0</v>
      </c>
      <c r="AE357" s="9"/>
      <c r="AF357" s="91"/>
    </row>
    <row r="358" spans="1:32" ht="16.5" hidden="1" thickBot="1" x14ac:dyDescent="0.3">
      <c r="A358" s="7">
        <v>356</v>
      </c>
      <c r="B358" s="21" t="s">
        <v>630</v>
      </c>
      <c r="C358" s="31"/>
      <c r="D358" s="8" t="s">
        <v>1191</v>
      </c>
      <c r="E358" s="28">
        <v>0</v>
      </c>
      <c r="F358" s="27"/>
      <c r="G358" s="27"/>
      <c r="H358" s="26"/>
      <c r="I358" s="27"/>
      <c r="J358" s="27"/>
      <c r="K358" s="21" t="s">
        <v>1050</v>
      </c>
      <c r="L358" s="77"/>
      <c r="M358" s="8">
        <v>2</v>
      </c>
      <c r="N358" s="8">
        <v>0</v>
      </c>
      <c r="O358" s="8"/>
      <c r="P358" s="8">
        <f t="shared" si="54"/>
        <v>0</v>
      </c>
      <c r="Q358" s="8"/>
      <c r="R358" s="8">
        <f t="shared" si="46"/>
        <v>0</v>
      </c>
      <c r="S358" s="8">
        <f t="shared" si="47"/>
        <v>0</v>
      </c>
      <c r="T358" s="8">
        <v>0</v>
      </c>
      <c r="U358" s="8">
        <v>-5710</v>
      </c>
      <c r="V358" s="8">
        <f>M358*J358*275</f>
        <v>0</v>
      </c>
      <c r="W358" s="8">
        <f t="shared" si="48"/>
        <v>0</v>
      </c>
      <c r="X358" s="8">
        <f>S358*2*275*J358</f>
        <v>0</v>
      </c>
      <c r="Y358" s="9">
        <f t="shared" si="49"/>
        <v>0</v>
      </c>
      <c r="Z358" s="9">
        <f t="shared" si="50"/>
        <v>0</v>
      </c>
      <c r="AA358" s="9">
        <f t="shared" si="51"/>
        <v>0</v>
      </c>
      <c r="AB358" s="89">
        <f t="shared" si="52"/>
        <v>0</v>
      </c>
      <c r="AC358" s="9">
        <f t="shared" si="53"/>
        <v>0</v>
      </c>
      <c r="AD358" s="89">
        <v>0</v>
      </c>
      <c r="AE358" s="9"/>
      <c r="AF358" s="91"/>
    </row>
    <row r="359" spans="1:32" ht="16.5" hidden="1" thickBot="1" x14ac:dyDescent="0.3">
      <c r="A359" s="7">
        <v>357</v>
      </c>
      <c r="B359" s="21" t="s">
        <v>631</v>
      </c>
      <c r="C359" s="31"/>
      <c r="D359" s="8" t="s">
        <v>1191</v>
      </c>
      <c r="E359" s="28">
        <v>0</v>
      </c>
      <c r="F359" s="27"/>
      <c r="G359" s="27"/>
      <c r="H359" s="26"/>
      <c r="I359" s="27"/>
      <c r="J359" s="27"/>
      <c r="K359" s="21" t="s">
        <v>1051</v>
      </c>
      <c r="L359" s="77"/>
      <c r="M359" s="8">
        <v>1</v>
      </c>
      <c r="N359" s="8">
        <v>0</v>
      </c>
      <c r="O359" s="8"/>
      <c r="P359" s="8">
        <f t="shared" si="54"/>
        <v>0</v>
      </c>
      <c r="Q359" s="8"/>
      <c r="R359" s="8">
        <f t="shared" si="46"/>
        <v>0</v>
      </c>
      <c r="S359" s="8">
        <f t="shared" si="47"/>
        <v>0</v>
      </c>
      <c r="T359" s="8">
        <v>0</v>
      </c>
      <c r="U359" s="8">
        <v>0</v>
      </c>
      <c r="V359" s="8">
        <f>M359*J359*275</f>
        <v>0</v>
      </c>
      <c r="W359" s="8">
        <f t="shared" si="48"/>
        <v>0</v>
      </c>
      <c r="X359" s="8">
        <f>S359*2*275*J359</f>
        <v>0</v>
      </c>
      <c r="Y359" s="9">
        <f t="shared" si="49"/>
        <v>0</v>
      </c>
      <c r="Z359" s="9">
        <f t="shared" si="50"/>
        <v>0</v>
      </c>
      <c r="AA359" s="9">
        <f t="shared" si="51"/>
        <v>0</v>
      </c>
      <c r="AB359" s="89">
        <f t="shared" si="52"/>
        <v>0</v>
      </c>
      <c r="AC359" s="9">
        <f t="shared" si="53"/>
        <v>0</v>
      </c>
      <c r="AD359" s="89">
        <v>0</v>
      </c>
      <c r="AE359" s="9"/>
      <c r="AF359" s="91"/>
    </row>
    <row r="360" spans="1:32" ht="16.5" hidden="1" thickBot="1" x14ac:dyDescent="0.3">
      <c r="A360" s="7">
        <v>358</v>
      </c>
      <c r="B360" s="21" t="s">
        <v>632</v>
      </c>
      <c r="C360" s="31"/>
      <c r="D360" s="8" t="s">
        <v>1190</v>
      </c>
      <c r="E360" s="28">
        <v>0</v>
      </c>
      <c r="F360" s="27"/>
      <c r="G360" s="27"/>
      <c r="H360" s="26"/>
      <c r="I360" s="27"/>
      <c r="J360" s="27"/>
      <c r="K360" s="21" t="s">
        <v>1052</v>
      </c>
      <c r="L360" s="77"/>
      <c r="M360" s="8">
        <v>2</v>
      </c>
      <c r="N360" s="8">
        <v>0</v>
      </c>
      <c r="O360" s="8"/>
      <c r="P360" s="8">
        <f t="shared" si="54"/>
        <v>0</v>
      </c>
      <c r="Q360" s="8"/>
      <c r="R360" s="8">
        <f t="shared" si="46"/>
        <v>0</v>
      </c>
      <c r="S360" s="8">
        <f t="shared" si="47"/>
        <v>0</v>
      </c>
      <c r="T360" s="8">
        <v>0</v>
      </c>
      <c r="U360" s="8"/>
      <c r="V360" s="8">
        <f>M360*J360*275</f>
        <v>0</v>
      </c>
      <c r="W360" s="8">
        <f t="shared" si="48"/>
        <v>0</v>
      </c>
      <c r="X360" s="8">
        <f>S360*2*275*J360</f>
        <v>0</v>
      </c>
      <c r="Y360" s="9">
        <f t="shared" si="49"/>
        <v>0</v>
      </c>
      <c r="Z360" s="9">
        <f t="shared" si="50"/>
        <v>0</v>
      </c>
      <c r="AA360" s="9">
        <f t="shared" si="51"/>
        <v>0</v>
      </c>
      <c r="AB360" s="89">
        <f t="shared" si="52"/>
        <v>0</v>
      </c>
      <c r="AC360" s="9">
        <f t="shared" si="53"/>
        <v>0</v>
      </c>
      <c r="AD360" s="89">
        <v>0</v>
      </c>
      <c r="AE360" s="9"/>
      <c r="AF360" s="91"/>
    </row>
    <row r="361" spans="1:32" ht="16.5" hidden="1" thickBot="1" x14ac:dyDescent="0.3">
      <c r="A361" s="7">
        <v>359</v>
      </c>
      <c r="B361" s="21" t="s">
        <v>633</v>
      </c>
      <c r="C361" s="31"/>
      <c r="D361" s="8" t="s">
        <v>1191</v>
      </c>
      <c r="E361" s="28">
        <v>0</v>
      </c>
      <c r="F361" s="27"/>
      <c r="G361" s="27"/>
      <c r="H361" s="26"/>
      <c r="I361" s="27"/>
      <c r="J361" s="27"/>
      <c r="K361" s="21" t="s">
        <v>1053</v>
      </c>
      <c r="L361" s="77"/>
      <c r="M361" s="8">
        <v>1</v>
      </c>
      <c r="N361" s="8">
        <v>0</v>
      </c>
      <c r="O361" s="8"/>
      <c r="P361" s="8">
        <f t="shared" si="54"/>
        <v>0</v>
      </c>
      <c r="Q361" s="8"/>
      <c r="R361" s="8">
        <f t="shared" si="46"/>
        <v>0</v>
      </c>
      <c r="S361" s="8">
        <f t="shared" si="47"/>
        <v>0</v>
      </c>
      <c r="T361" s="8">
        <v>-3901</v>
      </c>
      <c r="U361" s="8">
        <v>-3465</v>
      </c>
      <c r="V361" s="8">
        <f>M361*J361*275</f>
        <v>0</v>
      </c>
      <c r="W361" s="8">
        <f t="shared" si="48"/>
        <v>0</v>
      </c>
      <c r="X361" s="8">
        <f>S361*2*275*J361</f>
        <v>0</v>
      </c>
      <c r="Y361" s="9">
        <f t="shared" si="49"/>
        <v>0</v>
      </c>
      <c r="Z361" s="9">
        <f t="shared" si="50"/>
        <v>0</v>
      </c>
      <c r="AA361" s="9">
        <f t="shared" si="51"/>
        <v>0</v>
      </c>
      <c r="AB361" s="89">
        <f t="shared" si="52"/>
        <v>0</v>
      </c>
      <c r="AC361" s="9">
        <f t="shared" si="53"/>
        <v>0</v>
      </c>
      <c r="AD361" s="89">
        <v>0</v>
      </c>
      <c r="AE361" s="9"/>
      <c r="AF361" s="91"/>
    </row>
    <row r="362" spans="1:32" ht="16.5" hidden="1" thickBot="1" x14ac:dyDescent="0.3">
      <c r="A362" s="7">
        <v>360</v>
      </c>
      <c r="B362" s="21" t="s">
        <v>634</v>
      </c>
      <c r="C362" s="31"/>
      <c r="D362" s="8" t="s">
        <v>1191</v>
      </c>
      <c r="E362" s="28">
        <v>0</v>
      </c>
      <c r="F362" s="27"/>
      <c r="G362" s="27"/>
      <c r="H362" s="26"/>
      <c r="I362" s="27"/>
      <c r="J362" s="27"/>
      <c r="K362" s="21" t="s">
        <v>1054</v>
      </c>
      <c r="L362" s="77"/>
      <c r="M362" s="8">
        <v>2</v>
      </c>
      <c r="N362" s="8">
        <v>0</v>
      </c>
      <c r="O362" s="8"/>
      <c r="P362" s="8">
        <f t="shared" si="54"/>
        <v>0</v>
      </c>
      <c r="Q362" s="8"/>
      <c r="R362" s="8">
        <f t="shared" si="46"/>
        <v>0</v>
      </c>
      <c r="S362" s="8">
        <f t="shared" si="47"/>
        <v>0</v>
      </c>
      <c r="T362" s="8">
        <v>0</v>
      </c>
      <c r="U362" s="8">
        <v>-59</v>
      </c>
      <c r="V362" s="8">
        <f>M362*J362*275</f>
        <v>0</v>
      </c>
      <c r="W362" s="8">
        <f t="shared" si="48"/>
        <v>0</v>
      </c>
      <c r="X362" s="8">
        <f>S362*2*275*J362</f>
        <v>0</v>
      </c>
      <c r="Y362" s="9">
        <f t="shared" si="49"/>
        <v>0</v>
      </c>
      <c r="Z362" s="9">
        <f t="shared" si="50"/>
        <v>0</v>
      </c>
      <c r="AA362" s="9">
        <f t="shared" si="51"/>
        <v>0</v>
      </c>
      <c r="AB362" s="89">
        <f t="shared" si="52"/>
        <v>0</v>
      </c>
      <c r="AC362" s="9">
        <f t="shared" si="53"/>
        <v>0</v>
      </c>
      <c r="AD362" s="89">
        <v>0</v>
      </c>
      <c r="AE362" s="9"/>
      <c r="AF362" s="91"/>
    </row>
    <row r="363" spans="1:32" ht="16.5" hidden="1" thickBot="1" x14ac:dyDescent="0.3">
      <c r="A363" s="7">
        <v>361</v>
      </c>
      <c r="B363" s="21" t="s">
        <v>635</v>
      </c>
      <c r="C363" s="31"/>
      <c r="D363" s="8" t="s">
        <v>1190</v>
      </c>
      <c r="E363" s="28">
        <v>0</v>
      </c>
      <c r="F363" s="27"/>
      <c r="G363" s="27"/>
      <c r="H363" s="26"/>
      <c r="I363" s="27"/>
      <c r="J363" s="27"/>
      <c r="K363" s="21" t="s">
        <v>1055</v>
      </c>
      <c r="L363" s="77"/>
      <c r="M363" s="8">
        <v>1</v>
      </c>
      <c r="N363" s="8">
        <v>0</v>
      </c>
      <c r="O363" s="8"/>
      <c r="P363" s="8">
        <f t="shared" si="54"/>
        <v>0</v>
      </c>
      <c r="Q363" s="8"/>
      <c r="R363" s="8">
        <f t="shared" si="46"/>
        <v>0</v>
      </c>
      <c r="S363" s="8">
        <f t="shared" si="47"/>
        <v>0</v>
      </c>
      <c r="T363" s="8">
        <v>0</v>
      </c>
      <c r="U363" s="8">
        <v>-1770</v>
      </c>
      <c r="V363" s="8">
        <f>M363*J363*275</f>
        <v>0</v>
      </c>
      <c r="W363" s="8">
        <f t="shared" si="48"/>
        <v>0</v>
      </c>
      <c r="X363" s="8">
        <f>S363*2*275*J363</f>
        <v>0</v>
      </c>
      <c r="Y363" s="9">
        <f t="shared" si="49"/>
        <v>0</v>
      </c>
      <c r="Z363" s="9">
        <f t="shared" si="50"/>
        <v>0</v>
      </c>
      <c r="AA363" s="9">
        <f t="shared" si="51"/>
        <v>0</v>
      </c>
      <c r="AB363" s="89">
        <f t="shared" si="52"/>
        <v>0</v>
      </c>
      <c r="AC363" s="9">
        <f t="shared" si="53"/>
        <v>0</v>
      </c>
      <c r="AD363" s="89">
        <v>0</v>
      </c>
      <c r="AE363" s="9"/>
      <c r="AF363" s="91"/>
    </row>
    <row r="364" spans="1:32" ht="16.5" hidden="1" thickBot="1" x14ac:dyDescent="0.3">
      <c r="A364" s="7">
        <v>362</v>
      </c>
      <c r="B364" s="21" t="s">
        <v>636</v>
      </c>
      <c r="C364" s="31"/>
      <c r="D364" s="8" t="s">
        <v>1191</v>
      </c>
      <c r="E364" s="28">
        <v>0</v>
      </c>
      <c r="F364" s="27"/>
      <c r="G364" s="27"/>
      <c r="H364" s="26"/>
      <c r="I364" s="27"/>
      <c r="J364" s="27"/>
      <c r="K364" s="21" t="s">
        <v>1056</v>
      </c>
      <c r="L364" s="77"/>
      <c r="M364" s="8">
        <v>2</v>
      </c>
      <c r="N364" s="8">
        <v>0</v>
      </c>
      <c r="O364" s="8"/>
      <c r="P364" s="8">
        <f t="shared" si="54"/>
        <v>0</v>
      </c>
      <c r="Q364" s="8"/>
      <c r="R364" s="8">
        <f t="shared" si="46"/>
        <v>0</v>
      </c>
      <c r="S364" s="8">
        <f t="shared" si="47"/>
        <v>0</v>
      </c>
      <c r="T364" s="8">
        <v>0</v>
      </c>
      <c r="U364" s="8">
        <v>-7342</v>
      </c>
      <c r="V364" s="8">
        <f>M364*J364*275</f>
        <v>0</v>
      </c>
      <c r="W364" s="8">
        <f t="shared" si="48"/>
        <v>0</v>
      </c>
      <c r="X364" s="8">
        <f>S364*2*275*J364</f>
        <v>0</v>
      </c>
      <c r="Y364" s="9">
        <f t="shared" si="49"/>
        <v>0</v>
      </c>
      <c r="Z364" s="9">
        <f t="shared" si="50"/>
        <v>0</v>
      </c>
      <c r="AA364" s="9">
        <f t="shared" si="51"/>
        <v>0</v>
      </c>
      <c r="AB364" s="89">
        <f t="shared" si="52"/>
        <v>0</v>
      </c>
      <c r="AC364" s="9">
        <f t="shared" si="53"/>
        <v>0</v>
      </c>
      <c r="AD364" s="89">
        <v>0</v>
      </c>
      <c r="AE364" s="9"/>
      <c r="AF364" s="91"/>
    </row>
    <row r="365" spans="1:32" ht="16.5" hidden="1" thickBot="1" x14ac:dyDescent="0.3">
      <c r="A365" s="7">
        <v>363</v>
      </c>
      <c r="B365" s="21" t="s">
        <v>637</v>
      </c>
      <c r="C365" s="31"/>
      <c r="D365" s="8" t="s">
        <v>1190</v>
      </c>
      <c r="E365" s="28">
        <v>0</v>
      </c>
      <c r="F365" s="27"/>
      <c r="G365" s="27"/>
      <c r="H365" s="26"/>
      <c r="I365" s="27"/>
      <c r="J365" s="27"/>
      <c r="K365" s="21" t="s">
        <v>1057</v>
      </c>
      <c r="L365" s="77"/>
      <c r="M365" s="8">
        <v>2</v>
      </c>
      <c r="N365" s="8">
        <v>0</v>
      </c>
      <c r="O365" s="8"/>
      <c r="P365" s="8">
        <f t="shared" si="54"/>
        <v>0</v>
      </c>
      <c r="Q365" s="8"/>
      <c r="R365" s="8">
        <f t="shared" si="46"/>
        <v>0</v>
      </c>
      <c r="S365" s="8">
        <f t="shared" si="47"/>
        <v>0</v>
      </c>
      <c r="T365" s="8">
        <v>0</v>
      </c>
      <c r="U365" s="8">
        <v>-4122</v>
      </c>
      <c r="V365" s="8">
        <f>M365*J365*275</f>
        <v>0</v>
      </c>
      <c r="W365" s="8">
        <f t="shared" si="48"/>
        <v>0</v>
      </c>
      <c r="X365" s="8">
        <f>S365*2*275*J365</f>
        <v>0</v>
      </c>
      <c r="Y365" s="9">
        <f t="shared" si="49"/>
        <v>0</v>
      </c>
      <c r="Z365" s="9">
        <f t="shared" si="50"/>
        <v>0</v>
      </c>
      <c r="AA365" s="9">
        <f t="shared" si="51"/>
        <v>0</v>
      </c>
      <c r="AB365" s="89">
        <f t="shared" si="52"/>
        <v>0</v>
      </c>
      <c r="AC365" s="9">
        <f t="shared" si="53"/>
        <v>0</v>
      </c>
      <c r="AD365" s="89">
        <v>0</v>
      </c>
      <c r="AE365" s="9"/>
      <c r="AF365" s="91"/>
    </row>
    <row r="366" spans="1:32" ht="16.5" hidden="1" thickBot="1" x14ac:dyDescent="0.3">
      <c r="A366" s="7">
        <v>364</v>
      </c>
      <c r="B366" s="21" t="s">
        <v>638</v>
      </c>
      <c r="C366" s="31"/>
      <c r="D366" s="8" t="s">
        <v>1191</v>
      </c>
      <c r="E366" s="28">
        <v>0</v>
      </c>
      <c r="F366" s="27"/>
      <c r="G366" s="27"/>
      <c r="H366" s="26"/>
      <c r="I366" s="27"/>
      <c r="J366" s="27"/>
      <c r="K366" s="21" t="s">
        <v>1058</v>
      </c>
      <c r="L366" s="77"/>
      <c r="M366" s="8">
        <v>2</v>
      </c>
      <c r="N366" s="8">
        <v>0</v>
      </c>
      <c r="O366" s="8"/>
      <c r="P366" s="8">
        <f t="shared" si="54"/>
        <v>0</v>
      </c>
      <c r="Q366" s="8"/>
      <c r="R366" s="8">
        <f t="shared" si="46"/>
        <v>0</v>
      </c>
      <c r="S366" s="8">
        <f t="shared" si="47"/>
        <v>0</v>
      </c>
      <c r="T366" s="8">
        <v>0</v>
      </c>
      <c r="U366" s="8">
        <v>-1858</v>
      </c>
      <c r="V366" s="8">
        <f>M366*J366*275</f>
        <v>0</v>
      </c>
      <c r="W366" s="8">
        <f t="shared" si="48"/>
        <v>0</v>
      </c>
      <c r="X366" s="8">
        <f>S366*2*275*J366</f>
        <v>0</v>
      </c>
      <c r="Y366" s="9">
        <f t="shared" si="49"/>
        <v>0</v>
      </c>
      <c r="Z366" s="9">
        <f t="shared" si="50"/>
        <v>0</v>
      </c>
      <c r="AA366" s="9">
        <f t="shared" si="51"/>
        <v>0</v>
      </c>
      <c r="AB366" s="89">
        <f t="shared" si="52"/>
        <v>0</v>
      </c>
      <c r="AC366" s="9">
        <f t="shared" si="53"/>
        <v>0</v>
      </c>
      <c r="AD366" s="89">
        <v>0</v>
      </c>
      <c r="AE366" s="9"/>
      <c r="AF366" s="91"/>
    </row>
    <row r="367" spans="1:32" ht="16.5" hidden="1" thickBot="1" x14ac:dyDescent="0.3">
      <c r="A367" s="7">
        <v>365</v>
      </c>
      <c r="B367" s="21" t="s">
        <v>639</v>
      </c>
      <c r="C367" s="31"/>
      <c r="D367" s="8" t="s">
        <v>1191</v>
      </c>
      <c r="E367" s="28">
        <v>0</v>
      </c>
      <c r="F367" s="27"/>
      <c r="G367" s="27"/>
      <c r="H367" s="26"/>
      <c r="I367" s="27"/>
      <c r="J367" s="27"/>
      <c r="K367" s="21" t="s">
        <v>1059</v>
      </c>
      <c r="L367" s="77"/>
      <c r="M367" s="8">
        <v>2</v>
      </c>
      <c r="N367" s="8">
        <v>0</v>
      </c>
      <c r="O367" s="8"/>
      <c r="P367" s="8">
        <f t="shared" si="54"/>
        <v>0</v>
      </c>
      <c r="Q367" s="8"/>
      <c r="R367" s="8">
        <f t="shared" si="46"/>
        <v>0</v>
      </c>
      <c r="S367" s="8">
        <f t="shared" si="47"/>
        <v>0</v>
      </c>
      <c r="T367" s="8">
        <v>0</v>
      </c>
      <c r="U367" s="8">
        <v>0</v>
      </c>
      <c r="V367" s="8">
        <f>M367*J367*275</f>
        <v>0</v>
      </c>
      <c r="W367" s="8">
        <f t="shared" si="48"/>
        <v>0</v>
      </c>
      <c r="X367" s="8">
        <f>S367*2*275*J367</f>
        <v>0</v>
      </c>
      <c r="Y367" s="9">
        <f t="shared" si="49"/>
        <v>0</v>
      </c>
      <c r="Z367" s="9">
        <f t="shared" si="50"/>
        <v>0</v>
      </c>
      <c r="AA367" s="9">
        <f t="shared" si="51"/>
        <v>0</v>
      </c>
      <c r="AB367" s="89">
        <f t="shared" si="52"/>
        <v>0</v>
      </c>
      <c r="AC367" s="9">
        <f t="shared" si="53"/>
        <v>0</v>
      </c>
      <c r="AD367" s="89">
        <v>0</v>
      </c>
      <c r="AE367" s="9"/>
      <c r="AF367" s="91"/>
    </row>
    <row r="368" spans="1:32" ht="16.5" hidden="1" thickBot="1" x14ac:dyDescent="0.3">
      <c r="A368" s="7">
        <v>366</v>
      </c>
      <c r="B368" s="21" t="s">
        <v>640</v>
      </c>
      <c r="C368" s="31"/>
      <c r="D368" s="8" t="s">
        <v>1191</v>
      </c>
      <c r="E368" s="28">
        <v>0</v>
      </c>
      <c r="F368" s="27"/>
      <c r="G368" s="27"/>
      <c r="H368" s="26"/>
      <c r="I368" s="27"/>
      <c r="J368" s="27"/>
      <c r="K368" s="21" t="s">
        <v>1059</v>
      </c>
      <c r="L368" s="77"/>
      <c r="M368" s="8">
        <v>1</v>
      </c>
      <c r="N368" s="8">
        <v>0</v>
      </c>
      <c r="O368" s="8"/>
      <c r="P368" s="8">
        <f t="shared" si="54"/>
        <v>0</v>
      </c>
      <c r="Q368" s="8"/>
      <c r="R368" s="8">
        <f t="shared" si="46"/>
        <v>0</v>
      </c>
      <c r="S368" s="8">
        <f t="shared" si="47"/>
        <v>0</v>
      </c>
      <c r="T368" s="8">
        <v>0</v>
      </c>
      <c r="U368" s="8">
        <v>0</v>
      </c>
      <c r="V368" s="8">
        <f>M368*J368*275</f>
        <v>0</v>
      </c>
      <c r="W368" s="8">
        <f t="shared" si="48"/>
        <v>0</v>
      </c>
      <c r="X368" s="8">
        <f>S368*2*275*J368</f>
        <v>0</v>
      </c>
      <c r="Y368" s="9">
        <f t="shared" si="49"/>
        <v>0</v>
      </c>
      <c r="Z368" s="9">
        <f t="shared" si="50"/>
        <v>0</v>
      </c>
      <c r="AA368" s="9">
        <f t="shared" si="51"/>
        <v>0</v>
      </c>
      <c r="AB368" s="89">
        <f t="shared" si="52"/>
        <v>0</v>
      </c>
      <c r="AC368" s="9">
        <f t="shared" si="53"/>
        <v>0</v>
      </c>
      <c r="AD368" s="89">
        <v>0</v>
      </c>
      <c r="AE368" s="9"/>
      <c r="AF368" s="91"/>
    </row>
    <row r="369" spans="1:32" ht="16.5" hidden="1" thickBot="1" x14ac:dyDescent="0.3">
      <c r="A369" s="7">
        <v>367</v>
      </c>
      <c r="B369" s="21" t="s">
        <v>641</v>
      </c>
      <c r="C369" s="31"/>
      <c r="D369" s="8" t="s">
        <v>1191</v>
      </c>
      <c r="E369" s="28">
        <v>0</v>
      </c>
      <c r="F369" s="27"/>
      <c r="G369" s="27"/>
      <c r="H369" s="26"/>
      <c r="I369" s="27"/>
      <c r="J369" s="27"/>
      <c r="K369" s="21" t="s">
        <v>1060</v>
      </c>
      <c r="L369" s="77"/>
      <c r="M369" s="8">
        <v>1</v>
      </c>
      <c r="N369" s="8">
        <v>0</v>
      </c>
      <c r="O369" s="8"/>
      <c r="P369" s="8">
        <f t="shared" si="54"/>
        <v>0</v>
      </c>
      <c r="Q369" s="8"/>
      <c r="R369" s="8">
        <f t="shared" si="46"/>
        <v>0</v>
      </c>
      <c r="S369" s="8">
        <f t="shared" si="47"/>
        <v>0</v>
      </c>
      <c r="T369" s="8">
        <v>0</v>
      </c>
      <c r="U369" s="8">
        <v>-698</v>
      </c>
      <c r="V369" s="8">
        <f>M369*J369*275</f>
        <v>0</v>
      </c>
      <c r="W369" s="8">
        <f t="shared" si="48"/>
        <v>0</v>
      </c>
      <c r="X369" s="8">
        <f>S369*2*275*J369</f>
        <v>0</v>
      </c>
      <c r="Y369" s="9">
        <f t="shared" si="49"/>
        <v>0</v>
      </c>
      <c r="Z369" s="9">
        <f t="shared" si="50"/>
        <v>0</v>
      </c>
      <c r="AA369" s="9">
        <f t="shared" si="51"/>
        <v>0</v>
      </c>
      <c r="AB369" s="89">
        <f t="shared" si="52"/>
        <v>0</v>
      </c>
      <c r="AC369" s="9">
        <f t="shared" si="53"/>
        <v>0</v>
      </c>
      <c r="AD369" s="89">
        <v>0</v>
      </c>
      <c r="AE369" s="9"/>
      <c r="AF369" s="91"/>
    </row>
    <row r="370" spans="1:32" ht="16.5" hidden="1" thickBot="1" x14ac:dyDescent="0.3">
      <c r="A370" s="7">
        <v>368</v>
      </c>
      <c r="B370" s="21" t="s">
        <v>642</v>
      </c>
      <c r="C370" s="31"/>
      <c r="D370" s="8" t="s">
        <v>1191</v>
      </c>
      <c r="E370" s="28">
        <v>0</v>
      </c>
      <c r="F370" s="27"/>
      <c r="G370" s="27"/>
      <c r="H370" s="26"/>
      <c r="I370" s="27"/>
      <c r="J370" s="27"/>
      <c r="K370" s="21" t="s">
        <v>1061</v>
      </c>
      <c r="L370" s="77"/>
      <c r="M370" s="8">
        <v>2</v>
      </c>
      <c r="N370" s="8">
        <v>0</v>
      </c>
      <c r="O370" s="8"/>
      <c r="P370" s="8">
        <f t="shared" si="54"/>
        <v>0</v>
      </c>
      <c r="Q370" s="8"/>
      <c r="R370" s="8">
        <f t="shared" si="46"/>
        <v>0</v>
      </c>
      <c r="S370" s="8">
        <f t="shared" si="47"/>
        <v>0</v>
      </c>
      <c r="T370" s="8">
        <v>0</v>
      </c>
      <c r="U370" s="8">
        <v>-6517</v>
      </c>
      <c r="V370" s="8">
        <f>M370*J370*275</f>
        <v>0</v>
      </c>
      <c r="W370" s="8">
        <f t="shared" si="48"/>
        <v>0</v>
      </c>
      <c r="X370" s="8">
        <f>S370*2*275*J370</f>
        <v>0</v>
      </c>
      <c r="Y370" s="9">
        <f t="shared" si="49"/>
        <v>0</v>
      </c>
      <c r="Z370" s="9">
        <f t="shared" si="50"/>
        <v>0</v>
      </c>
      <c r="AA370" s="9">
        <f t="shared" si="51"/>
        <v>0</v>
      </c>
      <c r="AB370" s="89">
        <f t="shared" si="52"/>
        <v>0</v>
      </c>
      <c r="AC370" s="9">
        <f t="shared" si="53"/>
        <v>0</v>
      </c>
      <c r="AD370" s="89">
        <v>0</v>
      </c>
      <c r="AE370" s="9"/>
      <c r="AF370" s="91"/>
    </row>
    <row r="371" spans="1:32" ht="16.5" hidden="1" thickBot="1" x14ac:dyDescent="0.3">
      <c r="A371" s="7">
        <v>369</v>
      </c>
      <c r="B371" s="21" t="s">
        <v>643</v>
      </c>
      <c r="C371" s="31"/>
      <c r="D371" s="8" t="s">
        <v>1190</v>
      </c>
      <c r="E371" s="28">
        <v>0</v>
      </c>
      <c r="F371" s="27"/>
      <c r="G371" s="27"/>
      <c r="H371" s="26"/>
      <c r="I371" s="27"/>
      <c r="J371" s="27"/>
      <c r="K371" s="21" t="s">
        <v>1062</v>
      </c>
      <c r="L371" s="77"/>
      <c r="M371" s="8">
        <v>2</v>
      </c>
      <c r="N371" s="8">
        <v>0</v>
      </c>
      <c r="O371" s="8"/>
      <c r="P371" s="8">
        <f t="shared" si="54"/>
        <v>0</v>
      </c>
      <c r="Q371" s="8"/>
      <c r="R371" s="8">
        <f t="shared" si="46"/>
        <v>0</v>
      </c>
      <c r="S371" s="8">
        <f t="shared" si="47"/>
        <v>0</v>
      </c>
      <c r="T371" s="8">
        <v>0</v>
      </c>
      <c r="U371" s="8">
        <v>0</v>
      </c>
      <c r="V371" s="8">
        <f>M371*J371*275</f>
        <v>0</v>
      </c>
      <c r="W371" s="8">
        <f t="shared" si="48"/>
        <v>0</v>
      </c>
      <c r="X371" s="8">
        <f>S371*2*275*J371</f>
        <v>0</v>
      </c>
      <c r="Y371" s="9">
        <f t="shared" si="49"/>
        <v>0</v>
      </c>
      <c r="Z371" s="9">
        <f t="shared" si="50"/>
        <v>0</v>
      </c>
      <c r="AA371" s="9">
        <f t="shared" si="51"/>
        <v>0</v>
      </c>
      <c r="AB371" s="89">
        <f t="shared" si="52"/>
        <v>0</v>
      </c>
      <c r="AC371" s="9">
        <f t="shared" si="53"/>
        <v>0</v>
      </c>
      <c r="AD371" s="89">
        <v>0</v>
      </c>
      <c r="AE371" s="9"/>
      <c r="AF371" s="91"/>
    </row>
    <row r="372" spans="1:32" ht="16.5" hidden="1" thickBot="1" x14ac:dyDescent="0.3">
      <c r="A372" s="7">
        <v>370</v>
      </c>
      <c r="B372" s="21" t="s">
        <v>644</v>
      </c>
      <c r="C372" s="31"/>
      <c r="D372" s="8" t="s">
        <v>1191</v>
      </c>
      <c r="E372" s="28">
        <v>0</v>
      </c>
      <c r="F372" s="27"/>
      <c r="G372" s="27"/>
      <c r="H372" s="26"/>
      <c r="I372" s="27"/>
      <c r="J372" s="27"/>
      <c r="K372" s="21" t="s">
        <v>1063</v>
      </c>
      <c r="L372" s="77"/>
      <c r="M372" s="8">
        <v>1</v>
      </c>
      <c r="N372" s="8">
        <v>0</v>
      </c>
      <c r="O372" s="8"/>
      <c r="P372" s="8">
        <f t="shared" si="54"/>
        <v>0</v>
      </c>
      <c r="Q372" s="8"/>
      <c r="R372" s="8">
        <f t="shared" si="46"/>
        <v>0</v>
      </c>
      <c r="S372" s="8">
        <f t="shared" si="47"/>
        <v>0</v>
      </c>
      <c r="T372" s="8">
        <v>0</v>
      </c>
      <c r="U372" s="8">
        <v>0</v>
      </c>
      <c r="V372" s="8">
        <f>M372*J372*275</f>
        <v>0</v>
      </c>
      <c r="W372" s="8">
        <f t="shared" si="48"/>
        <v>0</v>
      </c>
      <c r="X372" s="8">
        <f>S372*2*275*J372</f>
        <v>0</v>
      </c>
      <c r="Y372" s="9">
        <f t="shared" si="49"/>
        <v>0</v>
      </c>
      <c r="Z372" s="9">
        <f t="shared" si="50"/>
        <v>0</v>
      </c>
      <c r="AA372" s="9">
        <f t="shared" si="51"/>
        <v>0</v>
      </c>
      <c r="AB372" s="89">
        <f t="shared" si="52"/>
        <v>0</v>
      </c>
      <c r="AC372" s="9">
        <f t="shared" si="53"/>
        <v>0</v>
      </c>
      <c r="AD372" s="89">
        <v>0</v>
      </c>
      <c r="AE372" s="9"/>
      <c r="AF372" s="91"/>
    </row>
    <row r="373" spans="1:32" ht="16.5" hidden="1" thickBot="1" x14ac:dyDescent="0.3">
      <c r="A373" s="7">
        <v>371</v>
      </c>
      <c r="B373" s="21" t="s">
        <v>645</v>
      </c>
      <c r="C373" s="31"/>
      <c r="D373" s="8" t="s">
        <v>1190</v>
      </c>
      <c r="E373" s="28">
        <v>0</v>
      </c>
      <c r="F373" s="27"/>
      <c r="G373" s="27"/>
      <c r="H373" s="26"/>
      <c r="I373" s="27"/>
      <c r="J373" s="27"/>
      <c r="K373" s="21" t="s">
        <v>1064</v>
      </c>
      <c r="L373" s="77"/>
      <c r="M373" s="8">
        <v>2</v>
      </c>
      <c r="N373" s="8">
        <v>0</v>
      </c>
      <c r="O373" s="8"/>
      <c r="P373" s="8">
        <f t="shared" si="54"/>
        <v>0</v>
      </c>
      <c r="Q373" s="8"/>
      <c r="R373" s="8">
        <f t="shared" si="46"/>
        <v>0</v>
      </c>
      <c r="S373" s="8">
        <f t="shared" si="47"/>
        <v>0</v>
      </c>
      <c r="T373" s="8">
        <v>0</v>
      </c>
      <c r="U373" s="8">
        <v>-6586</v>
      </c>
      <c r="V373" s="8">
        <f>M373*J373*275</f>
        <v>0</v>
      </c>
      <c r="W373" s="8">
        <f t="shared" si="48"/>
        <v>0</v>
      </c>
      <c r="X373" s="8">
        <f>S373*2*275*J373</f>
        <v>0</v>
      </c>
      <c r="Y373" s="9">
        <f t="shared" si="49"/>
        <v>0</v>
      </c>
      <c r="Z373" s="9">
        <f t="shared" si="50"/>
        <v>0</v>
      </c>
      <c r="AA373" s="9">
        <f t="shared" si="51"/>
        <v>0</v>
      </c>
      <c r="AB373" s="89">
        <f t="shared" si="52"/>
        <v>0</v>
      </c>
      <c r="AC373" s="9">
        <f t="shared" si="53"/>
        <v>0</v>
      </c>
      <c r="AD373" s="89">
        <v>0</v>
      </c>
      <c r="AE373" s="9"/>
      <c r="AF373" s="91"/>
    </row>
    <row r="374" spans="1:32" ht="16.5" hidden="1" thickBot="1" x14ac:dyDescent="0.3">
      <c r="A374" s="7">
        <v>372</v>
      </c>
      <c r="B374" s="21" t="s">
        <v>646</v>
      </c>
      <c r="C374" s="31"/>
      <c r="D374" s="8" t="s">
        <v>1190</v>
      </c>
      <c r="E374" s="28">
        <v>0</v>
      </c>
      <c r="F374" s="27"/>
      <c r="G374" s="27"/>
      <c r="H374" s="26"/>
      <c r="I374" s="27"/>
      <c r="J374" s="27"/>
      <c r="K374" s="21" t="s">
        <v>1065</v>
      </c>
      <c r="L374" s="77"/>
      <c r="M374" s="8">
        <v>1</v>
      </c>
      <c r="N374" s="8">
        <v>0</v>
      </c>
      <c r="O374" s="8"/>
      <c r="P374" s="8">
        <f t="shared" si="54"/>
        <v>0</v>
      </c>
      <c r="Q374" s="8"/>
      <c r="R374" s="8">
        <f t="shared" si="46"/>
        <v>0</v>
      </c>
      <c r="S374" s="8">
        <f t="shared" si="47"/>
        <v>0</v>
      </c>
      <c r="T374" s="8">
        <v>0</v>
      </c>
      <c r="U374" s="8">
        <v>-2345</v>
      </c>
      <c r="V374" s="8">
        <f>M374*J374*275</f>
        <v>0</v>
      </c>
      <c r="W374" s="8">
        <f t="shared" si="48"/>
        <v>0</v>
      </c>
      <c r="X374" s="8">
        <f>S374*2*275*J374</f>
        <v>0</v>
      </c>
      <c r="Y374" s="9">
        <f t="shared" si="49"/>
        <v>0</v>
      </c>
      <c r="Z374" s="9">
        <f t="shared" si="50"/>
        <v>0</v>
      </c>
      <c r="AA374" s="9">
        <f t="shared" si="51"/>
        <v>0</v>
      </c>
      <c r="AB374" s="89">
        <f t="shared" si="52"/>
        <v>0</v>
      </c>
      <c r="AC374" s="9">
        <f t="shared" si="53"/>
        <v>0</v>
      </c>
      <c r="AD374" s="89">
        <v>0</v>
      </c>
      <c r="AE374" s="9"/>
      <c r="AF374" s="91"/>
    </row>
    <row r="375" spans="1:32" ht="16.5" hidden="1" thickBot="1" x14ac:dyDescent="0.3">
      <c r="A375" s="7">
        <v>373</v>
      </c>
      <c r="B375" s="21" t="s">
        <v>647</v>
      </c>
      <c r="C375" s="31"/>
      <c r="D375" s="8" t="s">
        <v>1190</v>
      </c>
      <c r="E375" s="28">
        <v>0</v>
      </c>
      <c r="F375" s="27"/>
      <c r="G375" s="27"/>
      <c r="H375" s="26"/>
      <c r="I375" s="27"/>
      <c r="J375" s="27"/>
      <c r="K375" s="21" t="s">
        <v>1066</v>
      </c>
      <c r="L375" s="77"/>
      <c r="M375" s="8">
        <v>3</v>
      </c>
      <c r="N375" s="8">
        <v>0</v>
      </c>
      <c r="O375" s="8"/>
      <c r="P375" s="8">
        <f t="shared" si="54"/>
        <v>0</v>
      </c>
      <c r="Q375" s="8"/>
      <c r="R375" s="8">
        <f t="shared" si="46"/>
        <v>0</v>
      </c>
      <c r="S375" s="8">
        <f t="shared" si="47"/>
        <v>0</v>
      </c>
      <c r="T375" s="8">
        <v>0</v>
      </c>
      <c r="U375" s="8">
        <v>76</v>
      </c>
      <c r="V375" s="8">
        <f>M375*J375*275</f>
        <v>0</v>
      </c>
      <c r="W375" s="8">
        <f t="shared" si="48"/>
        <v>0</v>
      </c>
      <c r="X375" s="8">
        <f>S375*2*275*J375</f>
        <v>0</v>
      </c>
      <c r="Y375" s="9">
        <f t="shared" si="49"/>
        <v>0</v>
      </c>
      <c r="Z375" s="9">
        <f t="shared" si="50"/>
        <v>0</v>
      </c>
      <c r="AA375" s="9">
        <f t="shared" si="51"/>
        <v>0</v>
      </c>
      <c r="AB375" s="89">
        <f t="shared" si="52"/>
        <v>0</v>
      </c>
      <c r="AC375" s="9">
        <f t="shared" si="53"/>
        <v>0</v>
      </c>
      <c r="AD375" s="89">
        <v>0</v>
      </c>
      <c r="AE375" s="9"/>
      <c r="AF375" s="91"/>
    </row>
    <row r="376" spans="1:32" ht="16.5" hidden="1" thickBot="1" x14ac:dyDescent="0.3">
      <c r="A376" s="7">
        <v>374</v>
      </c>
      <c r="B376" s="21" t="s">
        <v>648</v>
      </c>
      <c r="C376" s="31"/>
      <c r="D376" s="8" t="s">
        <v>1191</v>
      </c>
      <c r="E376" s="28">
        <v>0</v>
      </c>
      <c r="F376" s="27"/>
      <c r="G376" s="27"/>
      <c r="H376" s="26"/>
      <c r="I376" s="27"/>
      <c r="J376" s="27"/>
      <c r="K376" s="21" t="s">
        <v>1067</v>
      </c>
      <c r="L376" s="77"/>
      <c r="M376" s="8">
        <v>2</v>
      </c>
      <c r="N376" s="8">
        <v>0</v>
      </c>
      <c r="O376" s="8"/>
      <c r="P376" s="8">
        <f t="shared" si="54"/>
        <v>0</v>
      </c>
      <c r="Q376" s="8"/>
      <c r="R376" s="8">
        <f t="shared" si="46"/>
        <v>0</v>
      </c>
      <c r="S376" s="8">
        <f t="shared" si="47"/>
        <v>0</v>
      </c>
      <c r="T376" s="8">
        <v>0</v>
      </c>
      <c r="U376" s="8">
        <v>-3966</v>
      </c>
      <c r="V376" s="8">
        <f>M376*J376*275</f>
        <v>0</v>
      </c>
      <c r="W376" s="8">
        <f t="shared" si="48"/>
        <v>0</v>
      </c>
      <c r="X376" s="8">
        <f>S376*2*275*J376</f>
        <v>0</v>
      </c>
      <c r="Y376" s="9">
        <f t="shared" si="49"/>
        <v>0</v>
      </c>
      <c r="Z376" s="9">
        <f t="shared" si="50"/>
        <v>0</v>
      </c>
      <c r="AA376" s="9">
        <f t="shared" si="51"/>
        <v>0</v>
      </c>
      <c r="AB376" s="89">
        <f t="shared" si="52"/>
        <v>0</v>
      </c>
      <c r="AC376" s="9">
        <f t="shared" si="53"/>
        <v>0</v>
      </c>
      <c r="AD376" s="89">
        <v>0</v>
      </c>
      <c r="AE376" s="9"/>
      <c r="AF376" s="91"/>
    </row>
    <row r="377" spans="1:32" ht="16.5" hidden="1" thickBot="1" x14ac:dyDescent="0.3">
      <c r="A377" s="7">
        <v>375</v>
      </c>
      <c r="B377" s="21" t="s">
        <v>20</v>
      </c>
      <c r="C377" s="31" t="s">
        <v>22</v>
      </c>
      <c r="D377" s="8" t="s">
        <v>167</v>
      </c>
      <c r="E377" s="26"/>
      <c r="F377" s="26"/>
      <c r="G377" s="26"/>
      <c r="H377" s="26"/>
      <c r="I377" s="26"/>
      <c r="J377" s="26"/>
      <c r="K377" s="21" t="s">
        <v>21</v>
      </c>
      <c r="L377" s="77"/>
      <c r="M377" s="8">
        <v>2</v>
      </c>
      <c r="N377" s="8">
        <v>710</v>
      </c>
      <c r="O377" s="8">
        <v>710</v>
      </c>
      <c r="P377" s="8">
        <f t="shared" si="54"/>
        <v>0</v>
      </c>
      <c r="Q377" s="8"/>
      <c r="R377" s="8">
        <f t="shared" si="46"/>
        <v>0</v>
      </c>
      <c r="S377" s="8">
        <f t="shared" si="47"/>
        <v>0</v>
      </c>
      <c r="T377" s="8"/>
      <c r="U377" s="8">
        <v>-2884</v>
      </c>
      <c r="V377" s="8">
        <f>M377*J377*275</f>
        <v>0</v>
      </c>
      <c r="W377" s="8">
        <f t="shared" si="48"/>
        <v>0</v>
      </c>
      <c r="X377" s="8">
        <f>S377*2*275*J377</f>
        <v>0</v>
      </c>
      <c r="Y377" s="9">
        <f t="shared" si="49"/>
        <v>0</v>
      </c>
      <c r="Z377" s="9">
        <f t="shared" si="50"/>
        <v>0</v>
      </c>
      <c r="AA377" s="9">
        <f t="shared" si="51"/>
        <v>0</v>
      </c>
      <c r="AB377" s="89">
        <f t="shared" si="52"/>
        <v>0</v>
      </c>
      <c r="AC377" s="9">
        <f t="shared" si="53"/>
        <v>0</v>
      </c>
      <c r="AD377" s="89">
        <v>0</v>
      </c>
      <c r="AE377" s="9"/>
      <c r="AF377" s="91"/>
    </row>
    <row r="378" spans="1:32" ht="16.5" hidden="1" thickBot="1" x14ac:dyDescent="0.3">
      <c r="A378" s="7">
        <v>376</v>
      </c>
      <c r="B378" s="21" t="s">
        <v>649</v>
      </c>
      <c r="C378" s="31"/>
      <c r="D378" s="8" t="s">
        <v>1191</v>
      </c>
      <c r="E378" s="28">
        <v>0</v>
      </c>
      <c r="F378" s="27"/>
      <c r="G378" s="27"/>
      <c r="H378" s="26"/>
      <c r="I378" s="27"/>
      <c r="J378" s="27"/>
      <c r="K378" s="21" t="s">
        <v>1068</v>
      </c>
      <c r="L378" s="77"/>
      <c r="M378" s="8">
        <v>2</v>
      </c>
      <c r="N378" s="8">
        <v>0</v>
      </c>
      <c r="O378" s="8"/>
      <c r="P378" s="8">
        <f t="shared" si="54"/>
        <v>0</v>
      </c>
      <c r="Q378" s="8"/>
      <c r="R378" s="8">
        <f t="shared" si="46"/>
        <v>0</v>
      </c>
      <c r="S378" s="8">
        <f t="shared" si="47"/>
        <v>0</v>
      </c>
      <c r="T378" s="8">
        <v>0</v>
      </c>
      <c r="U378" s="8">
        <v>-4987</v>
      </c>
      <c r="V378" s="8">
        <f>M378*J378*275</f>
        <v>0</v>
      </c>
      <c r="W378" s="8">
        <f t="shared" si="48"/>
        <v>0</v>
      </c>
      <c r="X378" s="8">
        <f>S378*2*275*J378</f>
        <v>0</v>
      </c>
      <c r="Y378" s="9">
        <f t="shared" si="49"/>
        <v>0</v>
      </c>
      <c r="Z378" s="9">
        <f t="shared" si="50"/>
        <v>0</v>
      </c>
      <c r="AA378" s="9">
        <f t="shared" si="51"/>
        <v>0</v>
      </c>
      <c r="AB378" s="89">
        <f t="shared" si="52"/>
        <v>0</v>
      </c>
      <c r="AC378" s="9">
        <f t="shared" si="53"/>
        <v>0</v>
      </c>
      <c r="AD378" s="89">
        <v>0</v>
      </c>
      <c r="AE378" s="9"/>
      <c r="AF378" s="91"/>
    </row>
    <row r="379" spans="1:32" ht="16.5" hidden="1" thickBot="1" x14ac:dyDescent="0.3">
      <c r="A379" s="7">
        <v>377</v>
      </c>
      <c r="B379" s="21" t="s">
        <v>650</v>
      </c>
      <c r="C379" s="31"/>
      <c r="D379" s="8" t="s">
        <v>1190</v>
      </c>
      <c r="E379" s="28">
        <v>0</v>
      </c>
      <c r="F379" s="27"/>
      <c r="G379" s="27"/>
      <c r="H379" s="26"/>
      <c r="I379" s="27"/>
      <c r="J379" s="27"/>
      <c r="K379" s="21" t="s">
        <v>1069</v>
      </c>
      <c r="L379" s="77"/>
      <c r="M379" s="8">
        <v>1</v>
      </c>
      <c r="N379" s="8">
        <v>0</v>
      </c>
      <c r="O379" s="8"/>
      <c r="P379" s="8">
        <f t="shared" si="54"/>
        <v>0</v>
      </c>
      <c r="Q379" s="8"/>
      <c r="R379" s="8">
        <f t="shared" si="46"/>
        <v>0</v>
      </c>
      <c r="S379" s="8">
        <f t="shared" si="47"/>
        <v>0</v>
      </c>
      <c r="T379" s="8">
        <v>0</v>
      </c>
      <c r="U379" s="8">
        <v>0</v>
      </c>
      <c r="V379" s="8">
        <f>M379*J379*275</f>
        <v>0</v>
      </c>
      <c r="W379" s="8">
        <f t="shared" si="48"/>
        <v>0</v>
      </c>
      <c r="X379" s="8">
        <f>S379*2*275*J379</f>
        <v>0</v>
      </c>
      <c r="Y379" s="9">
        <f t="shared" si="49"/>
        <v>0</v>
      </c>
      <c r="Z379" s="9">
        <f t="shared" si="50"/>
        <v>0</v>
      </c>
      <c r="AA379" s="9">
        <f t="shared" si="51"/>
        <v>0</v>
      </c>
      <c r="AB379" s="89">
        <f t="shared" si="52"/>
        <v>0</v>
      </c>
      <c r="AC379" s="9">
        <f t="shared" si="53"/>
        <v>0</v>
      </c>
      <c r="AD379" s="89">
        <v>0</v>
      </c>
      <c r="AE379" s="9"/>
      <c r="AF379" s="91"/>
    </row>
    <row r="380" spans="1:32" ht="16.5" hidden="1" thickBot="1" x14ac:dyDescent="0.3">
      <c r="A380" s="7">
        <v>378</v>
      </c>
      <c r="B380" s="21" t="s">
        <v>651</v>
      </c>
      <c r="C380" s="31"/>
      <c r="D380" s="8" t="s">
        <v>1191</v>
      </c>
      <c r="E380" s="28">
        <v>0</v>
      </c>
      <c r="F380" s="27"/>
      <c r="G380" s="27"/>
      <c r="H380" s="26"/>
      <c r="I380" s="27"/>
      <c r="J380" s="27"/>
      <c r="K380" s="21" t="s">
        <v>1070</v>
      </c>
      <c r="L380" s="77"/>
      <c r="M380" s="8">
        <v>1</v>
      </c>
      <c r="N380" s="8">
        <v>0</v>
      </c>
      <c r="O380" s="8"/>
      <c r="P380" s="8">
        <f t="shared" si="54"/>
        <v>0</v>
      </c>
      <c r="Q380" s="8"/>
      <c r="R380" s="8">
        <f t="shared" si="46"/>
        <v>0</v>
      </c>
      <c r="S380" s="8">
        <f t="shared" si="47"/>
        <v>0</v>
      </c>
      <c r="T380" s="8">
        <v>0</v>
      </c>
      <c r="U380" s="8">
        <v>0</v>
      </c>
      <c r="V380" s="8">
        <f>M380*J380*275</f>
        <v>0</v>
      </c>
      <c r="W380" s="8">
        <f t="shared" si="48"/>
        <v>0</v>
      </c>
      <c r="X380" s="8">
        <f>S380*2*275*J380</f>
        <v>0</v>
      </c>
      <c r="Y380" s="9">
        <f t="shared" si="49"/>
        <v>0</v>
      </c>
      <c r="Z380" s="9">
        <f t="shared" si="50"/>
        <v>0</v>
      </c>
      <c r="AA380" s="9">
        <f t="shared" si="51"/>
        <v>0</v>
      </c>
      <c r="AB380" s="89">
        <f t="shared" si="52"/>
        <v>0</v>
      </c>
      <c r="AC380" s="9">
        <f t="shared" si="53"/>
        <v>0</v>
      </c>
      <c r="AD380" s="89">
        <v>0</v>
      </c>
      <c r="AE380" s="9"/>
      <c r="AF380" s="91"/>
    </row>
    <row r="381" spans="1:32" ht="16.5" hidden="1" thickBot="1" x14ac:dyDescent="0.3">
      <c r="A381" s="7">
        <v>379</v>
      </c>
      <c r="B381" s="21" t="s">
        <v>652</v>
      </c>
      <c r="C381" s="31"/>
      <c r="D381" s="8" t="s">
        <v>1191</v>
      </c>
      <c r="E381" s="28">
        <v>0</v>
      </c>
      <c r="F381" s="27"/>
      <c r="G381" s="27"/>
      <c r="H381" s="26"/>
      <c r="I381" s="27"/>
      <c r="J381" s="27"/>
      <c r="K381" s="21" t="s">
        <v>1071</v>
      </c>
      <c r="L381" s="77"/>
      <c r="M381" s="8">
        <v>2</v>
      </c>
      <c r="N381" s="8">
        <v>0</v>
      </c>
      <c r="O381" s="8"/>
      <c r="P381" s="8">
        <f t="shared" si="54"/>
        <v>0</v>
      </c>
      <c r="Q381" s="8"/>
      <c r="R381" s="8">
        <f t="shared" si="46"/>
        <v>0</v>
      </c>
      <c r="S381" s="8">
        <f t="shared" si="47"/>
        <v>0</v>
      </c>
      <c r="T381" s="8">
        <v>0</v>
      </c>
      <c r="U381" s="8">
        <v>0</v>
      </c>
      <c r="V381" s="8">
        <f>M381*J381*275</f>
        <v>0</v>
      </c>
      <c r="W381" s="8">
        <f t="shared" si="48"/>
        <v>0</v>
      </c>
      <c r="X381" s="8">
        <f>S381*2*275*J381</f>
        <v>0</v>
      </c>
      <c r="Y381" s="9">
        <f t="shared" si="49"/>
        <v>0</v>
      </c>
      <c r="Z381" s="9">
        <f t="shared" si="50"/>
        <v>0</v>
      </c>
      <c r="AA381" s="9">
        <f t="shared" si="51"/>
        <v>0</v>
      </c>
      <c r="AB381" s="89">
        <f t="shared" si="52"/>
        <v>0</v>
      </c>
      <c r="AC381" s="9">
        <f t="shared" si="53"/>
        <v>0</v>
      </c>
      <c r="AD381" s="89">
        <v>0</v>
      </c>
      <c r="AE381" s="9"/>
      <c r="AF381" s="91"/>
    </row>
    <row r="382" spans="1:32" ht="16.5" hidden="1" thickBot="1" x14ac:dyDescent="0.3">
      <c r="A382" s="7">
        <v>380</v>
      </c>
      <c r="B382" s="21" t="s">
        <v>23</v>
      </c>
      <c r="C382" s="31" t="s">
        <v>26</v>
      </c>
      <c r="D382" s="8" t="s">
        <v>25</v>
      </c>
      <c r="E382" s="26">
        <v>44870</v>
      </c>
      <c r="F382" s="26">
        <f t="shared" ref="F382:F387" si="55">E382+28</f>
        <v>44898</v>
      </c>
      <c r="G382" s="26"/>
      <c r="H382" s="26">
        <v>44891</v>
      </c>
      <c r="I382" s="26">
        <v>44926</v>
      </c>
      <c r="J382" s="28">
        <f>(I382-H382)/7</f>
        <v>5</v>
      </c>
      <c r="K382" s="21" t="s">
        <v>24</v>
      </c>
      <c r="L382" s="77"/>
      <c r="M382" s="8">
        <v>2</v>
      </c>
      <c r="N382" s="8">
        <v>1299</v>
      </c>
      <c r="O382" s="8">
        <v>1370</v>
      </c>
      <c r="P382" s="8">
        <f t="shared" si="54"/>
        <v>71</v>
      </c>
      <c r="Q382" s="8">
        <v>0.45</v>
      </c>
      <c r="R382" s="8">
        <f t="shared" si="46"/>
        <v>0.5</v>
      </c>
      <c r="S382" s="8">
        <f t="shared" si="47"/>
        <v>0</v>
      </c>
      <c r="T382" s="8">
        <v>-7802</v>
      </c>
      <c r="U382" s="8">
        <v>3331</v>
      </c>
      <c r="V382" s="8">
        <f>M382*J382*275</f>
        <v>2750</v>
      </c>
      <c r="W382" s="8">
        <f t="shared" si="48"/>
        <v>795.19999999999993</v>
      </c>
      <c r="X382" s="8">
        <f>S382*2*275*J382</f>
        <v>0</v>
      </c>
      <c r="Y382" s="9">
        <f t="shared" si="49"/>
        <v>37.630000000000003</v>
      </c>
      <c r="Z382" s="9">
        <f t="shared" si="50"/>
        <v>71.567999999999998</v>
      </c>
      <c r="AA382" s="9">
        <f t="shared" si="51"/>
        <v>2859.1979999999999</v>
      </c>
      <c r="AB382" s="89">
        <f t="shared" si="52"/>
        <v>904.39799999999991</v>
      </c>
      <c r="AC382" s="9">
        <f t="shared" si="53"/>
        <v>2750</v>
      </c>
      <c r="AD382" s="89">
        <v>0</v>
      </c>
      <c r="AE382" s="9"/>
      <c r="AF382" s="91"/>
    </row>
    <row r="383" spans="1:32" ht="16.5" hidden="1" thickBot="1" x14ac:dyDescent="0.3">
      <c r="A383" s="7">
        <v>381</v>
      </c>
      <c r="B383" s="21" t="s">
        <v>653</v>
      </c>
      <c r="C383" s="31"/>
      <c r="D383" s="8" t="s">
        <v>1191</v>
      </c>
      <c r="E383" s="28">
        <v>0</v>
      </c>
      <c r="F383" s="27"/>
      <c r="G383" s="27"/>
      <c r="H383" s="26"/>
      <c r="I383" s="27"/>
      <c r="J383" s="27"/>
      <c r="K383" s="21" t="s">
        <v>1072</v>
      </c>
      <c r="L383" s="77"/>
      <c r="M383" s="8">
        <v>2</v>
      </c>
      <c r="N383" s="8">
        <v>0</v>
      </c>
      <c r="O383" s="8"/>
      <c r="P383" s="8">
        <f t="shared" si="54"/>
        <v>0</v>
      </c>
      <c r="Q383" s="8"/>
      <c r="R383" s="8">
        <f t="shared" si="46"/>
        <v>0</v>
      </c>
      <c r="S383" s="8">
        <f t="shared" si="47"/>
        <v>0</v>
      </c>
      <c r="T383" s="8">
        <v>0</v>
      </c>
      <c r="U383" s="8">
        <v>0</v>
      </c>
      <c r="V383" s="8">
        <f>M383*J383*275</f>
        <v>0</v>
      </c>
      <c r="W383" s="8">
        <f t="shared" si="48"/>
        <v>0</v>
      </c>
      <c r="X383" s="8">
        <f>S383*2*275*J383</f>
        <v>0</v>
      </c>
      <c r="Y383" s="9">
        <f t="shared" si="49"/>
        <v>0</v>
      </c>
      <c r="Z383" s="9">
        <f t="shared" si="50"/>
        <v>0</v>
      </c>
      <c r="AA383" s="9">
        <f t="shared" si="51"/>
        <v>0</v>
      </c>
      <c r="AB383" s="89">
        <f t="shared" si="52"/>
        <v>0</v>
      </c>
      <c r="AC383" s="9">
        <f t="shared" si="53"/>
        <v>0</v>
      </c>
      <c r="AD383" s="89">
        <v>0</v>
      </c>
      <c r="AE383" s="9"/>
      <c r="AF383" s="91"/>
    </row>
    <row r="384" spans="1:32" ht="16.5" hidden="1" thickBot="1" x14ac:dyDescent="0.3">
      <c r="A384" s="7">
        <v>382</v>
      </c>
      <c r="B384" s="21" t="s">
        <v>654</v>
      </c>
      <c r="C384" s="31"/>
      <c r="D384" s="8" t="s">
        <v>1191</v>
      </c>
      <c r="E384" s="28">
        <v>0</v>
      </c>
      <c r="F384" s="27"/>
      <c r="G384" s="27"/>
      <c r="H384" s="26"/>
      <c r="I384" s="27"/>
      <c r="J384" s="27"/>
      <c r="K384" s="21" t="s">
        <v>1073</v>
      </c>
      <c r="L384" s="77"/>
      <c r="M384" s="8">
        <v>2</v>
      </c>
      <c r="N384" s="8">
        <v>0</v>
      </c>
      <c r="O384" s="8"/>
      <c r="P384" s="8">
        <f t="shared" si="54"/>
        <v>0</v>
      </c>
      <c r="Q384" s="8"/>
      <c r="R384" s="8">
        <f t="shared" si="46"/>
        <v>0</v>
      </c>
      <c r="S384" s="8">
        <f t="shared" si="47"/>
        <v>0</v>
      </c>
      <c r="T384" s="8">
        <v>0</v>
      </c>
      <c r="U384" s="8">
        <v>0</v>
      </c>
      <c r="V384" s="8">
        <f>M384*J384*275</f>
        <v>0</v>
      </c>
      <c r="W384" s="8">
        <f t="shared" si="48"/>
        <v>0</v>
      </c>
      <c r="X384" s="8">
        <f>S384*2*275*J384</f>
        <v>0</v>
      </c>
      <c r="Y384" s="9">
        <f t="shared" si="49"/>
        <v>0</v>
      </c>
      <c r="Z384" s="9">
        <f t="shared" si="50"/>
        <v>0</v>
      </c>
      <c r="AA384" s="9">
        <f t="shared" si="51"/>
        <v>0</v>
      </c>
      <c r="AB384" s="89">
        <f t="shared" si="52"/>
        <v>0</v>
      </c>
      <c r="AC384" s="9">
        <f t="shared" si="53"/>
        <v>0</v>
      </c>
      <c r="AD384" s="89">
        <v>0</v>
      </c>
      <c r="AE384" s="9"/>
      <c r="AF384" s="91"/>
    </row>
    <row r="385" spans="1:32" ht="16.5" hidden="1" thickBot="1" x14ac:dyDescent="0.3">
      <c r="A385" s="7">
        <v>383</v>
      </c>
      <c r="B385" s="21" t="s">
        <v>655</v>
      </c>
      <c r="C385" s="31"/>
      <c r="D385" s="8" t="s">
        <v>1190</v>
      </c>
      <c r="E385" s="28">
        <v>0</v>
      </c>
      <c r="F385" s="27"/>
      <c r="G385" s="27"/>
      <c r="H385" s="26"/>
      <c r="I385" s="27"/>
      <c r="J385" s="27"/>
      <c r="K385" s="21" t="s">
        <v>1074</v>
      </c>
      <c r="L385" s="77"/>
      <c r="M385" s="8">
        <v>1</v>
      </c>
      <c r="N385" s="8">
        <v>0</v>
      </c>
      <c r="O385" s="8"/>
      <c r="P385" s="8">
        <f t="shared" si="54"/>
        <v>0</v>
      </c>
      <c r="Q385" s="8"/>
      <c r="R385" s="8">
        <f t="shared" si="46"/>
        <v>0</v>
      </c>
      <c r="S385" s="8">
        <f t="shared" si="47"/>
        <v>0</v>
      </c>
      <c r="T385" s="8">
        <v>0</v>
      </c>
      <c r="U385" s="8">
        <v>-39</v>
      </c>
      <c r="V385" s="8">
        <f>M385*J385*275</f>
        <v>0</v>
      </c>
      <c r="W385" s="8">
        <f t="shared" si="48"/>
        <v>0</v>
      </c>
      <c r="X385" s="8">
        <f>S385*2*275*J385</f>
        <v>0</v>
      </c>
      <c r="Y385" s="9">
        <f t="shared" si="49"/>
        <v>0</v>
      </c>
      <c r="Z385" s="9">
        <f t="shared" si="50"/>
        <v>0</v>
      </c>
      <c r="AA385" s="9">
        <f t="shared" si="51"/>
        <v>0</v>
      </c>
      <c r="AB385" s="89">
        <f t="shared" si="52"/>
        <v>0</v>
      </c>
      <c r="AC385" s="9">
        <f t="shared" si="53"/>
        <v>0</v>
      </c>
      <c r="AD385" s="89">
        <v>0</v>
      </c>
      <c r="AE385" s="9"/>
      <c r="AF385" s="91"/>
    </row>
    <row r="386" spans="1:32" ht="16.5" hidden="1" thickBot="1" x14ac:dyDescent="0.3">
      <c r="A386" s="7">
        <v>384</v>
      </c>
      <c r="B386" s="21" t="s">
        <v>656</v>
      </c>
      <c r="C386" s="31"/>
      <c r="D386" s="8" t="s">
        <v>1191</v>
      </c>
      <c r="E386" s="28">
        <v>0</v>
      </c>
      <c r="F386" s="27"/>
      <c r="G386" s="27"/>
      <c r="H386" s="26"/>
      <c r="I386" s="27"/>
      <c r="J386" s="27"/>
      <c r="K386" s="21" t="s">
        <v>1075</v>
      </c>
      <c r="L386" s="77"/>
      <c r="M386" s="8">
        <v>1</v>
      </c>
      <c r="N386" s="8">
        <v>0</v>
      </c>
      <c r="O386" s="8"/>
      <c r="P386" s="8">
        <f t="shared" si="54"/>
        <v>0</v>
      </c>
      <c r="Q386" s="8"/>
      <c r="R386" s="8">
        <f t="shared" si="46"/>
        <v>0</v>
      </c>
      <c r="S386" s="8">
        <f t="shared" si="47"/>
        <v>0</v>
      </c>
      <c r="T386" s="8">
        <v>0</v>
      </c>
      <c r="U386" s="8">
        <v>-937</v>
      </c>
      <c r="V386" s="8">
        <f>M386*J386*275</f>
        <v>0</v>
      </c>
      <c r="W386" s="8">
        <f t="shared" si="48"/>
        <v>0</v>
      </c>
      <c r="X386" s="8">
        <f>S386*2*275*J386</f>
        <v>0</v>
      </c>
      <c r="Y386" s="9">
        <f t="shared" si="49"/>
        <v>0</v>
      </c>
      <c r="Z386" s="9">
        <f t="shared" si="50"/>
        <v>0</v>
      </c>
      <c r="AA386" s="9">
        <f t="shared" si="51"/>
        <v>0</v>
      </c>
      <c r="AB386" s="89">
        <f t="shared" si="52"/>
        <v>0</v>
      </c>
      <c r="AC386" s="9">
        <f t="shared" si="53"/>
        <v>0</v>
      </c>
      <c r="AD386" s="89">
        <v>0</v>
      </c>
      <c r="AE386" s="9"/>
      <c r="AF386" s="91"/>
    </row>
    <row r="387" spans="1:32" ht="16.5" hidden="1" thickBot="1" x14ac:dyDescent="0.3">
      <c r="A387" s="7">
        <v>385</v>
      </c>
      <c r="B387" s="21" t="s">
        <v>27</v>
      </c>
      <c r="C387" s="31" t="s">
        <v>29</v>
      </c>
      <c r="D387" s="8" t="s">
        <v>25</v>
      </c>
      <c r="E387" s="26">
        <v>44878</v>
      </c>
      <c r="F387" s="26">
        <f t="shared" si="55"/>
        <v>44906</v>
      </c>
      <c r="G387" s="26"/>
      <c r="H387" s="29">
        <v>44893</v>
      </c>
      <c r="I387" s="26">
        <v>44926</v>
      </c>
      <c r="J387" s="28">
        <v>4</v>
      </c>
      <c r="K387" s="21" t="s">
        <v>28</v>
      </c>
      <c r="L387" s="77"/>
      <c r="M387" s="8">
        <v>2</v>
      </c>
      <c r="N387" s="8">
        <v>2130</v>
      </c>
      <c r="O387" s="8">
        <v>2293</v>
      </c>
      <c r="P387" s="8">
        <f t="shared" si="54"/>
        <v>163</v>
      </c>
      <c r="Q387" s="8">
        <v>3.6</v>
      </c>
      <c r="R387" s="8">
        <f t="shared" si="46"/>
        <v>3.5</v>
      </c>
      <c r="S387" s="8">
        <f t="shared" si="47"/>
        <v>1.5</v>
      </c>
      <c r="T387" s="8">
        <v>-7802</v>
      </c>
      <c r="U387" s="8">
        <v>1424</v>
      </c>
      <c r="V387" s="8">
        <f>M387*J387*275</f>
        <v>2200</v>
      </c>
      <c r="W387" s="8">
        <f t="shared" si="48"/>
        <v>1825.6</v>
      </c>
      <c r="X387" s="8">
        <f>S387*2*275*J387</f>
        <v>3300</v>
      </c>
      <c r="Y387" s="9">
        <f t="shared" si="49"/>
        <v>86.39</v>
      </c>
      <c r="Z387" s="9">
        <f t="shared" si="50"/>
        <v>164.30399999999997</v>
      </c>
      <c r="AA387" s="9">
        <f t="shared" si="51"/>
        <v>5750.6939999999995</v>
      </c>
      <c r="AB387" s="89">
        <f t="shared" si="52"/>
        <v>2076.2939999999999</v>
      </c>
      <c r="AC387" s="9">
        <f t="shared" si="53"/>
        <v>2200</v>
      </c>
      <c r="AD387" s="89">
        <v>0</v>
      </c>
      <c r="AE387" s="9"/>
      <c r="AF387" s="91"/>
    </row>
    <row r="388" spans="1:32" ht="16.5" hidden="1" thickBot="1" x14ac:dyDescent="0.3">
      <c r="A388" s="7">
        <v>386</v>
      </c>
      <c r="B388" s="21" t="s">
        <v>657</v>
      </c>
      <c r="C388" s="31"/>
      <c r="D388" s="8" t="s">
        <v>1191</v>
      </c>
      <c r="E388" s="28">
        <v>0</v>
      </c>
      <c r="F388" s="27"/>
      <c r="G388" s="27"/>
      <c r="H388" s="26"/>
      <c r="I388" s="27"/>
      <c r="J388" s="27"/>
      <c r="K388" s="21" t="s">
        <v>1076</v>
      </c>
      <c r="L388" s="77"/>
      <c r="M388" s="8">
        <v>1</v>
      </c>
      <c r="N388" s="8">
        <v>0</v>
      </c>
      <c r="O388" s="8"/>
      <c r="P388" s="8">
        <f t="shared" si="54"/>
        <v>0</v>
      </c>
      <c r="Q388" s="8"/>
      <c r="R388" s="8">
        <f t="shared" ref="R388:R451" si="56">MROUND(Q388,0.25)</f>
        <v>0</v>
      </c>
      <c r="S388" s="8">
        <f t="shared" ref="S388:S451" si="57">IF(R388&gt;M388,R388-M388,0)</f>
        <v>0</v>
      </c>
      <c r="T388" s="8">
        <v>0</v>
      </c>
      <c r="U388" s="8">
        <v>-1168</v>
      </c>
      <c r="V388" s="8">
        <f>M388*J388*275</f>
        <v>0</v>
      </c>
      <c r="W388" s="8">
        <f t="shared" ref="W388:W451" si="58">+P388*11.2</f>
        <v>0</v>
      </c>
      <c r="X388" s="8">
        <f>S388*2*275*J388</f>
        <v>0</v>
      </c>
      <c r="Y388" s="9">
        <f t="shared" ref="Y388:Y451" si="59">P388*0.53</f>
        <v>0</v>
      </c>
      <c r="Z388" s="9">
        <f t="shared" ref="Z388:Z451" si="60">W388*9%</f>
        <v>0</v>
      </c>
      <c r="AA388" s="9">
        <f t="shared" ref="AA388:AA451" si="61">+Z388+Y388+X388+V388</f>
        <v>0</v>
      </c>
      <c r="AB388" s="89">
        <f t="shared" ref="AB388:AB451" si="62">W388+Y388+Z388</f>
        <v>0</v>
      </c>
      <c r="AC388" s="9">
        <f t="shared" ref="AC388:AC451" si="63">V388</f>
        <v>0</v>
      </c>
      <c r="AD388" s="89">
        <v>0</v>
      </c>
      <c r="AE388" s="9"/>
      <c r="AF388" s="91"/>
    </row>
    <row r="389" spans="1:32" ht="16.5" hidden="1" thickBot="1" x14ac:dyDescent="0.3">
      <c r="A389" s="7">
        <v>387</v>
      </c>
      <c r="B389" s="21" t="s">
        <v>658</v>
      </c>
      <c r="C389" s="31"/>
      <c r="D389" s="8" t="s">
        <v>1191</v>
      </c>
      <c r="E389" s="28">
        <v>0</v>
      </c>
      <c r="F389" s="27"/>
      <c r="G389" s="27"/>
      <c r="H389" s="26"/>
      <c r="I389" s="27"/>
      <c r="J389" s="27"/>
      <c r="K389" s="21" t="s">
        <v>1077</v>
      </c>
      <c r="L389" s="77"/>
      <c r="M389" s="8">
        <v>2</v>
      </c>
      <c r="N389" s="8">
        <v>0</v>
      </c>
      <c r="O389" s="8"/>
      <c r="P389" s="8">
        <f t="shared" si="54"/>
        <v>0</v>
      </c>
      <c r="Q389" s="8"/>
      <c r="R389" s="8">
        <f t="shared" si="56"/>
        <v>0</v>
      </c>
      <c r="S389" s="8">
        <f t="shared" si="57"/>
        <v>0</v>
      </c>
      <c r="T389" s="8">
        <v>0</v>
      </c>
      <c r="U389" s="8">
        <v>0</v>
      </c>
      <c r="V389" s="8">
        <f>M389*J389*275</f>
        <v>0</v>
      </c>
      <c r="W389" s="8">
        <f t="shared" si="58"/>
        <v>0</v>
      </c>
      <c r="X389" s="8">
        <f>S389*2*275*J389</f>
        <v>0</v>
      </c>
      <c r="Y389" s="9">
        <f t="shared" si="59"/>
        <v>0</v>
      </c>
      <c r="Z389" s="9">
        <f t="shared" si="60"/>
        <v>0</v>
      </c>
      <c r="AA389" s="9">
        <f t="shared" si="61"/>
        <v>0</v>
      </c>
      <c r="AB389" s="89">
        <f t="shared" si="62"/>
        <v>0</v>
      </c>
      <c r="AC389" s="9">
        <f t="shared" si="63"/>
        <v>0</v>
      </c>
      <c r="AD389" s="89">
        <v>0</v>
      </c>
      <c r="AE389" s="9"/>
      <c r="AF389" s="91"/>
    </row>
    <row r="390" spans="1:32" ht="16.5" hidden="1" thickBot="1" x14ac:dyDescent="0.3">
      <c r="A390" s="7">
        <v>388</v>
      </c>
      <c r="B390" s="21" t="s">
        <v>659</v>
      </c>
      <c r="C390" s="31"/>
      <c r="D390" s="8" t="s">
        <v>1191</v>
      </c>
      <c r="E390" s="28">
        <v>0</v>
      </c>
      <c r="F390" s="27"/>
      <c r="G390" s="27"/>
      <c r="H390" s="26"/>
      <c r="I390" s="27"/>
      <c r="J390" s="27"/>
      <c r="K390" s="21" t="s">
        <v>1078</v>
      </c>
      <c r="L390" s="77"/>
      <c r="M390" s="8">
        <v>2</v>
      </c>
      <c r="N390" s="8">
        <v>0</v>
      </c>
      <c r="O390" s="8"/>
      <c r="P390" s="8">
        <f t="shared" ref="P390:P453" si="64">O390-N390</f>
        <v>0</v>
      </c>
      <c r="Q390" s="8"/>
      <c r="R390" s="8">
        <f t="shared" si="56"/>
        <v>0</v>
      </c>
      <c r="S390" s="8">
        <f t="shared" si="57"/>
        <v>0</v>
      </c>
      <c r="T390" s="8">
        <v>0</v>
      </c>
      <c r="U390" s="8">
        <v>0</v>
      </c>
      <c r="V390" s="8">
        <f>M390*J390*275</f>
        <v>0</v>
      </c>
      <c r="W390" s="8">
        <f t="shared" si="58"/>
        <v>0</v>
      </c>
      <c r="X390" s="8">
        <f>S390*2*275*J390</f>
        <v>0</v>
      </c>
      <c r="Y390" s="9">
        <f t="shared" si="59"/>
        <v>0</v>
      </c>
      <c r="Z390" s="9">
        <f t="shared" si="60"/>
        <v>0</v>
      </c>
      <c r="AA390" s="9">
        <f t="shared" si="61"/>
        <v>0</v>
      </c>
      <c r="AB390" s="89">
        <f t="shared" si="62"/>
        <v>0</v>
      </c>
      <c r="AC390" s="9">
        <f t="shared" si="63"/>
        <v>0</v>
      </c>
      <c r="AD390" s="89">
        <v>0</v>
      </c>
      <c r="AE390" s="9"/>
      <c r="AF390" s="91"/>
    </row>
    <row r="391" spans="1:32" ht="16.5" hidden="1" thickBot="1" x14ac:dyDescent="0.3">
      <c r="A391" s="7">
        <v>389</v>
      </c>
      <c r="B391" s="21" t="s">
        <v>660</v>
      </c>
      <c r="C391" s="31"/>
      <c r="D391" s="8" t="s">
        <v>1191</v>
      </c>
      <c r="E391" s="28">
        <v>0</v>
      </c>
      <c r="F391" s="27"/>
      <c r="G391" s="27"/>
      <c r="H391" s="26"/>
      <c r="I391" s="27"/>
      <c r="J391" s="27"/>
      <c r="K391" s="21" t="s">
        <v>1079</v>
      </c>
      <c r="L391" s="77"/>
      <c r="M391" s="8">
        <v>2</v>
      </c>
      <c r="N391" s="8">
        <v>0</v>
      </c>
      <c r="O391" s="8"/>
      <c r="P391" s="8">
        <f t="shared" si="64"/>
        <v>0</v>
      </c>
      <c r="Q391" s="8"/>
      <c r="R391" s="8">
        <f t="shared" si="56"/>
        <v>0</v>
      </c>
      <c r="S391" s="8">
        <f t="shared" si="57"/>
        <v>0</v>
      </c>
      <c r="T391" s="8">
        <v>0</v>
      </c>
      <c r="U391" s="8">
        <v>0</v>
      </c>
      <c r="V391" s="8">
        <f>M391*J391*275</f>
        <v>0</v>
      </c>
      <c r="W391" s="8">
        <f t="shared" si="58"/>
        <v>0</v>
      </c>
      <c r="X391" s="8">
        <f>S391*2*275*J391</f>
        <v>0</v>
      </c>
      <c r="Y391" s="9">
        <f t="shared" si="59"/>
        <v>0</v>
      </c>
      <c r="Z391" s="9">
        <f t="shared" si="60"/>
        <v>0</v>
      </c>
      <c r="AA391" s="9">
        <f t="shared" si="61"/>
        <v>0</v>
      </c>
      <c r="AB391" s="89">
        <f t="shared" si="62"/>
        <v>0</v>
      </c>
      <c r="AC391" s="9">
        <f t="shared" si="63"/>
        <v>0</v>
      </c>
      <c r="AD391" s="89">
        <v>0</v>
      </c>
      <c r="AE391" s="9"/>
      <c r="AF391" s="91"/>
    </row>
    <row r="392" spans="1:32" ht="16.5" hidden="1" thickBot="1" x14ac:dyDescent="0.3">
      <c r="A392" s="7">
        <v>390</v>
      </c>
      <c r="B392" s="21" t="s">
        <v>661</v>
      </c>
      <c r="C392" s="31"/>
      <c r="D392" s="8" t="s">
        <v>1191</v>
      </c>
      <c r="E392" s="28">
        <v>0</v>
      </c>
      <c r="F392" s="27"/>
      <c r="G392" s="27"/>
      <c r="H392" s="26"/>
      <c r="I392" s="27"/>
      <c r="J392" s="27"/>
      <c r="K392" s="21" t="s">
        <v>1080</v>
      </c>
      <c r="L392" s="77"/>
      <c r="M392" s="8">
        <v>2</v>
      </c>
      <c r="N392" s="8">
        <v>0</v>
      </c>
      <c r="O392" s="8"/>
      <c r="P392" s="8">
        <f t="shared" si="64"/>
        <v>0</v>
      </c>
      <c r="Q392" s="8"/>
      <c r="R392" s="8">
        <f t="shared" si="56"/>
        <v>0</v>
      </c>
      <c r="S392" s="8">
        <f t="shared" si="57"/>
        <v>0</v>
      </c>
      <c r="T392" s="8">
        <v>0</v>
      </c>
      <c r="U392" s="8">
        <v>1558</v>
      </c>
      <c r="V392" s="8">
        <f>M392*J392*275</f>
        <v>0</v>
      </c>
      <c r="W392" s="8">
        <f t="shared" si="58"/>
        <v>0</v>
      </c>
      <c r="X392" s="8">
        <f>S392*2*275*J392</f>
        <v>0</v>
      </c>
      <c r="Y392" s="9">
        <f t="shared" si="59"/>
        <v>0</v>
      </c>
      <c r="Z392" s="9">
        <f t="shared" si="60"/>
        <v>0</v>
      </c>
      <c r="AA392" s="9">
        <f t="shared" si="61"/>
        <v>0</v>
      </c>
      <c r="AB392" s="89">
        <f t="shared" si="62"/>
        <v>0</v>
      </c>
      <c r="AC392" s="9">
        <f t="shared" si="63"/>
        <v>0</v>
      </c>
      <c r="AD392" s="89">
        <v>0</v>
      </c>
      <c r="AE392" s="9"/>
      <c r="AF392" s="91"/>
    </row>
    <row r="393" spans="1:32" ht="16.5" hidden="1" thickBot="1" x14ac:dyDescent="0.3">
      <c r="A393" s="7">
        <v>391</v>
      </c>
      <c r="B393" s="21" t="s">
        <v>662</v>
      </c>
      <c r="C393" s="31"/>
      <c r="D393" s="8" t="s">
        <v>1191</v>
      </c>
      <c r="E393" s="28">
        <v>0</v>
      </c>
      <c r="F393" s="27"/>
      <c r="G393" s="27"/>
      <c r="H393" s="26"/>
      <c r="I393" s="27"/>
      <c r="J393" s="27"/>
      <c r="K393" s="21" t="s">
        <v>1081</v>
      </c>
      <c r="L393" s="77"/>
      <c r="M393" s="8">
        <v>2</v>
      </c>
      <c r="N393" s="8">
        <v>0</v>
      </c>
      <c r="O393" s="8"/>
      <c r="P393" s="8">
        <f t="shared" si="64"/>
        <v>0</v>
      </c>
      <c r="Q393" s="8"/>
      <c r="R393" s="8">
        <f t="shared" si="56"/>
        <v>0</v>
      </c>
      <c r="S393" s="8">
        <f t="shared" si="57"/>
        <v>0</v>
      </c>
      <c r="T393" s="8">
        <v>0</v>
      </c>
      <c r="U393" s="8">
        <v>-6685</v>
      </c>
      <c r="V393" s="8">
        <f>M393*J393*275</f>
        <v>0</v>
      </c>
      <c r="W393" s="8">
        <f t="shared" si="58"/>
        <v>0</v>
      </c>
      <c r="X393" s="8">
        <f>S393*2*275*J393</f>
        <v>0</v>
      </c>
      <c r="Y393" s="9">
        <f t="shared" si="59"/>
        <v>0</v>
      </c>
      <c r="Z393" s="9">
        <f t="shared" si="60"/>
        <v>0</v>
      </c>
      <c r="AA393" s="9">
        <f t="shared" si="61"/>
        <v>0</v>
      </c>
      <c r="AB393" s="89">
        <f t="shared" si="62"/>
        <v>0</v>
      </c>
      <c r="AC393" s="9">
        <f t="shared" si="63"/>
        <v>0</v>
      </c>
      <c r="AD393" s="89">
        <v>0</v>
      </c>
      <c r="AE393" s="9"/>
      <c r="AF393" s="91"/>
    </row>
    <row r="394" spans="1:32" ht="16.5" hidden="1" thickBot="1" x14ac:dyDescent="0.3">
      <c r="A394" s="7">
        <v>392</v>
      </c>
      <c r="B394" s="21" t="s">
        <v>663</v>
      </c>
      <c r="C394" s="31"/>
      <c r="D394" s="8" t="s">
        <v>1191</v>
      </c>
      <c r="E394" s="28">
        <v>0</v>
      </c>
      <c r="F394" s="27"/>
      <c r="G394" s="27"/>
      <c r="H394" s="26"/>
      <c r="I394" s="27"/>
      <c r="J394" s="27"/>
      <c r="K394" s="21" t="s">
        <v>1082</v>
      </c>
      <c r="L394" s="77"/>
      <c r="M394" s="8">
        <v>1</v>
      </c>
      <c r="N394" s="8">
        <v>0</v>
      </c>
      <c r="O394" s="8"/>
      <c r="P394" s="8">
        <f t="shared" si="64"/>
        <v>0</v>
      </c>
      <c r="Q394" s="8"/>
      <c r="R394" s="8">
        <f t="shared" si="56"/>
        <v>0</v>
      </c>
      <c r="S394" s="8">
        <f t="shared" si="57"/>
        <v>0</v>
      </c>
      <c r="T394" s="8">
        <v>0</v>
      </c>
      <c r="U394" s="8">
        <v>0</v>
      </c>
      <c r="V394" s="8">
        <f>M394*J394*275</f>
        <v>0</v>
      </c>
      <c r="W394" s="8">
        <f t="shared" si="58"/>
        <v>0</v>
      </c>
      <c r="X394" s="8">
        <f>S394*2*275*J394</f>
        <v>0</v>
      </c>
      <c r="Y394" s="9">
        <f t="shared" si="59"/>
        <v>0</v>
      </c>
      <c r="Z394" s="9">
        <f t="shared" si="60"/>
        <v>0</v>
      </c>
      <c r="AA394" s="9">
        <f t="shared" si="61"/>
        <v>0</v>
      </c>
      <c r="AB394" s="89">
        <f t="shared" si="62"/>
        <v>0</v>
      </c>
      <c r="AC394" s="9">
        <f t="shared" si="63"/>
        <v>0</v>
      </c>
      <c r="AD394" s="89">
        <v>0</v>
      </c>
      <c r="AE394" s="9"/>
      <c r="AF394" s="91"/>
    </row>
    <row r="395" spans="1:32" ht="16.5" hidden="1" thickBot="1" x14ac:dyDescent="0.3">
      <c r="A395" s="7">
        <v>393</v>
      </c>
      <c r="B395" s="21" t="s">
        <v>664</v>
      </c>
      <c r="C395" s="31"/>
      <c r="D395" s="8" t="s">
        <v>1191</v>
      </c>
      <c r="E395" s="28">
        <v>0</v>
      </c>
      <c r="F395" s="27"/>
      <c r="G395" s="27"/>
      <c r="H395" s="26"/>
      <c r="I395" s="27"/>
      <c r="J395" s="27"/>
      <c r="K395" s="21" t="s">
        <v>1083</v>
      </c>
      <c r="L395" s="77"/>
      <c r="M395" s="8">
        <v>1</v>
      </c>
      <c r="N395" s="8">
        <v>0</v>
      </c>
      <c r="O395" s="8"/>
      <c r="P395" s="8">
        <f t="shared" si="64"/>
        <v>0</v>
      </c>
      <c r="Q395" s="8"/>
      <c r="R395" s="8">
        <f t="shared" si="56"/>
        <v>0</v>
      </c>
      <c r="S395" s="8">
        <f t="shared" si="57"/>
        <v>0</v>
      </c>
      <c r="T395" s="8">
        <v>0</v>
      </c>
      <c r="U395" s="8">
        <v>-2350</v>
      </c>
      <c r="V395" s="8">
        <f>M395*J395*275</f>
        <v>0</v>
      </c>
      <c r="W395" s="8">
        <f t="shared" si="58"/>
        <v>0</v>
      </c>
      <c r="X395" s="8">
        <f>S395*2*275*J395</f>
        <v>0</v>
      </c>
      <c r="Y395" s="9">
        <f t="shared" si="59"/>
        <v>0</v>
      </c>
      <c r="Z395" s="9">
        <f t="shared" si="60"/>
        <v>0</v>
      </c>
      <c r="AA395" s="9">
        <f t="shared" si="61"/>
        <v>0</v>
      </c>
      <c r="AB395" s="89">
        <f t="shared" si="62"/>
        <v>0</v>
      </c>
      <c r="AC395" s="9">
        <f t="shared" si="63"/>
        <v>0</v>
      </c>
      <c r="AD395" s="89">
        <v>0</v>
      </c>
      <c r="AE395" s="9"/>
      <c r="AF395" s="91"/>
    </row>
    <row r="396" spans="1:32" ht="16.5" hidden="1" thickBot="1" x14ac:dyDescent="0.3">
      <c r="A396" s="7">
        <v>394</v>
      </c>
      <c r="B396" s="21" t="s">
        <v>665</v>
      </c>
      <c r="C396" s="31"/>
      <c r="D396" s="8" t="s">
        <v>1191</v>
      </c>
      <c r="E396" s="28">
        <v>0</v>
      </c>
      <c r="F396" s="27"/>
      <c r="G396" s="27"/>
      <c r="H396" s="26"/>
      <c r="I396" s="27"/>
      <c r="J396" s="27"/>
      <c r="K396" s="21" t="s">
        <v>1084</v>
      </c>
      <c r="L396" s="77"/>
      <c r="M396" s="8">
        <v>2</v>
      </c>
      <c r="N396" s="8">
        <v>0</v>
      </c>
      <c r="O396" s="8"/>
      <c r="P396" s="8">
        <f t="shared" si="64"/>
        <v>0</v>
      </c>
      <c r="Q396" s="8"/>
      <c r="R396" s="8">
        <f t="shared" si="56"/>
        <v>0</v>
      </c>
      <c r="S396" s="8">
        <f t="shared" si="57"/>
        <v>0</v>
      </c>
      <c r="T396" s="8">
        <v>0</v>
      </c>
      <c r="U396" s="8">
        <v>-460</v>
      </c>
      <c r="V396" s="8">
        <f>M396*J396*275</f>
        <v>0</v>
      </c>
      <c r="W396" s="8">
        <f t="shared" si="58"/>
        <v>0</v>
      </c>
      <c r="X396" s="8">
        <f>S396*2*275*J396</f>
        <v>0</v>
      </c>
      <c r="Y396" s="9">
        <f t="shared" si="59"/>
        <v>0</v>
      </c>
      <c r="Z396" s="9">
        <f t="shared" si="60"/>
        <v>0</v>
      </c>
      <c r="AA396" s="9">
        <f t="shared" si="61"/>
        <v>0</v>
      </c>
      <c r="AB396" s="89">
        <f t="shared" si="62"/>
        <v>0</v>
      </c>
      <c r="AC396" s="9">
        <f t="shared" si="63"/>
        <v>0</v>
      </c>
      <c r="AD396" s="89">
        <v>0</v>
      </c>
      <c r="AE396" s="9"/>
      <c r="AF396" s="91"/>
    </row>
    <row r="397" spans="1:32" ht="16.5" hidden="1" thickBot="1" x14ac:dyDescent="0.3">
      <c r="A397" s="7">
        <v>395</v>
      </c>
      <c r="B397" s="21" t="s">
        <v>666</v>
      </c>
      <c r="C397" s="31"/>
      <c r="D397" s="8" t="s">
        <v>1191</v>
      </c>
      <c r="E397" s="28">
        <v>0</v>
      </c>
      <c r="F397" s="27"/>
      <c r="G397" s="27"/>
      <c r="H397" s="26"/>
      <c r="I397" s="27"/>
      <c r="J397" s="27"/>
      <c r="K397" s="21" t="s">
        <v>1085</v>
      </c>
      <c r="L397" s="77"/>
      <c r="M397" s="8">
        <v>2</v>
      </c>
      <c r="N397" s="8">
        <v>0</v>
      </c>
      <c r="O397" s="8"/>
      <c r="P397" s="8">
        <f t="shared" si="64"/>
        <v>0</v>
      </c>
      <c r="Q397" s="8"/>
      <c r="R397" s="8">
        <f t="shared" si="56"/>
        <v>0</v>
      </c>
      <c r="S397" s="8">
        <f t="shared" si="57"/>
        <v>0</v>
      </c>
      <c r="T397" s="8">
        <v>0</v>
      </c>
      <c r="U397" s="8">
        <v>-3927</v>
      </c>
      <c r="V397" s="8">
        <f>M397*J397*275</f>
        <v>0</v>
      </c>
      <c r="W397" s="8">
        <f t="shared" si="58"/>
        <v>0</v>
      </c>
      <c r="X397" s="8">
        <f>S397*2*275*J397</f>
        <v>0</v>
      </c>
      <c r="Y397" s="9">
        <f t="shared" si="59"/>
        <v>0</v>
      </c>
      <c r="Z397" s="9">
        <f t="shared" si="60"/>
        <v>0</v>
      </c>
      <c r="AA397" s="9">
        <f t="shared" si="61"/>
        <v>0</v>
      </c>
      <c r="AB397" s="89">
        <f t="shared" si="62"/>
        <v>0</v>
      </c>
      <c r="AC397" s="9">
        <f t="shared" si="63"/>
        <v>0</v>
      </c>
      <c r="AD397" s="89">
        <v>0</v>
      </c>
      <c r="AE397" s="9"/>
      <c r="AF397" s="91"/>
    </row>
    <row r="398" spans="1:32" ht="16.5" hidden="1" thickBot="1" x14ac:dyDescent="0.3">
      <c r="A398" s="7">
        <v>396</v>
      </c>
      <c r="B398" s="21" t="s">
        <v>667</v>
      </c>
      <c r="C398" s="31"/>
      <c r="D398" s="8" t="s">
        <v>1190</v>
      </c>
      <c r="E398" s="28">
        <v>0</v>
      </c>
      <c r="F398" s="27"/>
      <c r="G398" s="27"/>
      <c r="H398" s="26"/>
      <c r="I398" s="27"/>
      <c r="J398" s="27"/>
      <c r="K398" s="21" t="s">
        <v>1086</v>
      </c>
      <c r="L398" s="77"/>
      <c r="M398" s="8">
        <v>1</v>
      </c>
      <c r="N398" s="8">
        <v>0</v>
      </c>
      <c r="O398" s="8"/>
      <c r="P398" s="8">
        <f t="shared" si="64"/>
        <v>0</v>
      </c>
      <c r="Q398" s="8"/>
      <c r="R398" s="8">
        <f t="shared" si="56"/>
        <v>0</v>
      </c>
      <c r="S398" s="8">
        <f t="shared" si="57"/>
        <v>0</v>
      </c>
      <c r="T398" s="8">
        <v>0</v>
      </c>
      <c r="U398" s="8">
        <v>-1965</v>
      </c>
      <c r="V398" s="8">
        <f>M398*J398*275</f>
        <v>0</v>
      </c>
      <c r="W398" s="8">
        <f t="shared" si="58"/>
        <v>0</v>
      </c>
      <c r="X398" s="8">
        <f>S398*2*275*J398</f>
        <v>0</v>
      </c>
      <c r="Y398" s="9">
        <f t="shared" si="59"/>
        <v>0</v>
      </c>
      <c r="Z398" s="9">
        <f t="shared" si="60"/>
        <v>0</v>
      </c>
      <c r="AA398" s="9">
        <f t="shared" si="61"/>
        <v>0</v>
      </c>
      <c r="AB398" s="89">
        <f t="shared" si="62"/>
        <v>0</v>
      </c>
      <c r="AC398" s="9">
        <f t="shared" si="63"/>
        <v>0</v>
      </c>
      <c r="AD398" s="89">
        <v>0</v>
      </c>
      <c r="AE398" s="9"/>
      <c r="AF398" s="91"/>
    </row>
    <row r="399" spans="1:32" ht="16.5" hidden="1" thickBot="1" x14ac:dyDescent="0.3">
      <c r="A399" s="7">
        <v>397</v>
      </c>
      <c r="B399" s="21" t="s">
        <v>668</v>
      </c>
      <c r="C399" s="31"/>
      <c r="D399" s="8" t="s">
        <v>1191</v>
      </c>
      <c r="E399" s="28">
        <v>0</v>
      </c>
      <c r="F399" s="27"/>
      <c r="G399" s="27"/>
      <c r="H399" s="26"/>
      <c r="I399" s="27"/>
      <c r="J399" s="27"/>
      <c r="K399" s="21" t="s">
        <v>1087</v>
      </c>
      <c r="L399" s="77"/>
      <c r="M399" s="8">
        <v>2</v>
      </c>
      <c r="N399" s="8">
        <v>0</v>
      </c>
      <c r="O399" s="8"/>
      <c r="P399" s="8">
        <f t="shared" si="64"/>
        <v>0</v>
      </c>
      <c r="Q399" s="8"/>
      <c r="R399" s="8">
        <f t="shared" si="56"/>
        <v>0</v>
      </c>
      <c r="S399" s="8">
        <f t="shared" si="57"/>
        <v>0</v>
      </c>
      <c r="T399" s="8">
        <v>0</v>
      </c>
      <c r="U399" s="8">
        <v>-8220</v>
      </c>
      <c r="V399" s="8">
        <f>M399*J399*275</f>
        <v>0</v>
      </c>
      <c r="W399" s="8">
        <f t="shared" si="58"/>
        <v>0</v>
      </c>
      <c r="X399" s="8">
        <f>S399*2*275*J399</f>
        <v>0</v>
      </c>
      <c r="Y399" s="9">
        <f t="shared" si="59"/>
        <v>0</v>
      </c>
      <c r="Z399" s="9">
        <f t="shared" si="60"/>
        <v>0</v>
      </c>
      <c r="AA399" s="9">
        <f t="shared" si="61"/>
        <v>0</v>
      </c>
      <c r="AB399" s="89">
        <f t="shared" si="62"/>
        <v>0</v>
      </c>
      <c r="AC399" s="9">
        <f t="shared" si="63"/>
        <v>0</v>
      </c>
      <c r="AD399" s="89">
        <v>0</v>
      </c>
      <c r="AE399" s="9"/>
      <c r="AF399" s="91"/>
    </row>
    <row r="400" spans="1:32" ht="16.5" hidden="1" thickBot="1" x14ac:dyDescent="0.3">
      <c r="A400" s="7">
        <v>398</v>
      </c>
      <c r="B400" s="21" t="s">
        <v>669</v>
      </c>
      <c r="C400" s="31"/>
      <c r="D400" s="8" t="s">
        <v>1191</v>
      </c>
      <c r="E400" s="28">
        <v>0</v>
      </c>
      <c r="F400" s="27"/>
      <c r="G400" s="27"/>
      <c r="H400" s="26"/>
      <c r="I400" s="27"/>
      <c r="J400" s="27"/>
      <c r="K400" s="21" t="s">
        <v>1088</v>
      </c>
      <c r="L400" s="77"/>
      <c r="M400" s="8">
        <v>2</v>
      </c>
      <c r="N400" s="8">
        <v>0</v>
      </c>
      <c r="O400" s="8"/>
      <c r="P400" s="8">
        <f t="shared" si="64"/>
        <v>0</v>
      </c>
      <c r="Q400" s="8"/>
      <c r="R400" s="8">
        <f t="shared" si="56"/>
        <v>0</v>
      </c>
      <c r="S400" s="8">
        <f t="shared" si="57"/>
        <v>0</v>
      </c>
      <c r="T400" s="8">
        <v>0</v>
      </c>
      <c r="U400" s="8">
        <v>-4864</v>
      </c>
      <c r="V400" s="8">
        <f>M400*J400*275</f>
        <v>0</v>
      </c>
      <c r="W400" s="8">
        <f t="shared" si="58"/>
        <v>0</v>
      </c>
      <c r="X400" s="8">
        <f>S400*2*275*J400</f>
        <v>0</v>
      </c>
      <c r="Y400" s="9">
        <f t="shared" si="59"/>
        <v>0</v>
      </c>
      <c r="Z400" s="9">
        <f t="shared" si="60"/>
        <v>0</v>
      </c>
      <c r="AA400" s="9">
        <f t="shared" si="61"/>
        <v>0</v>
      </c>
      <c r="AB400" s="89">
        <f t="shared" si="62"/>
        <v>0</v>
      </c>
      <c r="AC400" s="9">
        <f t="shared" si="63"/>
        <v>0</v>
      </c>
      <c r="AD400" s="89">
        <v>0</v>
      </c>
      <c r="AE400" s="9"/>
      <c r="AF400" s="91"/>
    </row>
    <row r="401" spans="1:32" ht="16.5" hidden="1" thickBot="1" x14ac:dyDescent="0.3">
      <c r="A401" s="7">
        <v>399</v>
      </c>
      <c r="B401" s="21" t="s">
        <v>670</v>
      </c>
      <c r="C401" s="31"/>
      <c r="D401" s="8" t="s">
        <v>1191</v>
      </c>
      <c r="E401" s="28">
        <v>0</v>
      </c>
      <c r="F401" s="27"/>
      <c r="G401" s="27"/>
      <c r="H401" s="26"/>
      <c r="I401" s="27"/>
      <c r="J401" s="27"/>
      <c r="K401" s="21" t="s">
        <v>1089</v>
      </c>
      <c r="L401" s="77"/>
      <c r="M401" s="8">
        <v>2</v>
      </c>
      <c r="N401" s="8">
        <v>0</v>
      </c>
      <c r="O401" s="8"/>
      <c r="P401" s="8">
        <f t="shared" si="64"/>
        <v>0</v>
      </c>
      <c r="Q401" s="8"/>
      <c r="R401" s="8">
        <f t="shared" si="56"/>
        <v>0</v>
      </c>
      <c r="S401" s="8">
        <f t="shared" si="57"/>
        <v>0</v>
      </c>
      <c r="T401" s="8">
        <v>0</v>
      </c>
      <c r="U401" s="8">
        <v>0</v>
      </c>
      <c r="V401" s="8">
        <f>M401*J401*275</f>
        <v>0</v>
      </c>
      <c r="W401" s="8">
        <f t="shared" si="58"/>
        <v>0</v>
      </c>
      <c r="X401" s="8">
        <f>S401*2*275*J401</f>
        <v>0</v>
      </c>
      <c r="Y401" s="9">
        <f t="shared" si="59"/>
        <v>0</v>
      </c>
      <c r="Z401" s="9">
        <f t="shared" si="60"/>
        <v>0</v>
      </c>
      <c r="AA401" s="9">
        <f t="shared" si="61"/>
        <v>0</v>
      </c>
      <c r="AB401" s="89">
        <f t="shared" si="62"/>
        <v>0</v>
      </c>
      <c r="AC401" s="9">
        <f t="shared" si="63"/>
        <v>0</v>
      </c>
      <c r="AD401" s="89">
        <v>0</v>
      </c>
      <c r="AE401" s="9"/>
      <c r="AF401" s="91"/>
    </row>
    <row r="402" spans="1:32" ht="16.5" hidden="1" thickBot="1" x14ac:dyDescent="0.3">
      <c r="A402" s="7">
        <v>400</v>
      </c>
      <c r="B402" s="21" t="s">
        <v>671</v>
      </c>
      <c r="C402" s="31"/>
      <c r="D402" s="8" t="s">
        <v>1191</v>
      </c>
      <c r="E402" s="28">
        <v>0</v>
      </c>
      <c r="F402" s="27"/>
      <c r="G402" s="27"/>
      <c r="H402" s="26"/>
      <c r="I402" s="27"/>
      <c r="J402" s="27"/>
      <c r="K402" s="21" t="s">
        <v>1090</v>
      </c>
      <c r="L402" s="77"/>
      <c r="M402" s="8">
        <v>2</v>
      </c>
      <c r="N402" s="8">
        <v>0</v>
      </c>
      <c r="O402" s="8"/>
      <c r="P402" s="8">
        <f t="shared" si="64"/>
        <v>0</v>
      </c>
      <c r="Q402" s="8"/>
      <c r="R402" s="8">
        <f t="shared" si="56"/>
        <v>0</v>
      </c>
      <c r="S402" s="8">
        <f t="shared" si="57"/>
        <v>0</v>
      </c>
      <c r="T402" s="8">
        <v>0</v>
      </c>
      <c r="U402" s="8">
        <v>8120</v>
      </c>
      <c r="V402" s="8">
        <f>M402*J402*275</f>
        <v>0</v>
      </c>
      <c r="W402" s="8">
        <f t="shared" si="58"/>
        <v>0</v>
      </c>
      <c r="X402" s="8">
        <f>S402*2*275*J402</f>
        <v>0</v>
      </c>
      <c r="Y402" s="9">
        <f t="shared" si="59"/>
        <v>0</v>
      </c>
      <c r="Z402" s="9">
        <f t="shared" si="60"/>
        <v>0</v>
      </c>
      <c r="AA402" s="9">
        <f t="shared" si="61"/>
        <v>0</v>
      </c>
      <c r="AB402" s="89">
        <f t="shared" si="62"/>
        <v>0</v>
      </c>
      <c r="AC402" s="9">
        <f t="shared" si="63"/>
        <v>0</v>
      </c>
      <c r="AD402" s="89">
        <v>0</v>
      </c>
      <c r="AE402" s="9"/>
      <c r="AF402" s="91"/>
    </row>
    <row r="403" spans="1:32" ht="16.5" hidden="1" thickBot="1" x14ac:dyDescent="0.3">
      <c r="A403" s="7">
        <v>401</v>
      </c>
      <c r="B403" s="21" t="s">
        <v>672</v>
      </c>
      <c r="C403" s="31"/>
      <c r="D403" s="8" t="s">
        <v>1191</v>
      </c>
      <c r="E403" s="28">
        <v>0</v>
      </c>
      <c r="F403" s="27"/>
      <c r="G403" s="27"/>
      <c r="H403" s="26"/>
      <c r="I403" s="27"/>
      <c r="J403" s="27"/>
      <c r="K403" s="21" t="s">
        <v>1091</v>
      </c>
      <c r="L403" s="77"/>
      <c r="M403" s="8">
        <v>3</v>
      </c>
      <c r="N403" s="8">
        <v>0</v>
      </c>
      <c r="O403" s="8"/>
      <c r="P403" s="8">
        <f t="shared" si="64"/>
        <v>0</v>
      </c>
      <c r="Q403" s="8"/>
      <c r="R403" s="8">
        <f t="shared" si="56"/>
        <v>0</v>
      </c>
      <c r="S403" s="8">
        <f t="shared" si="57"/>
        <v>0</v>
      </c>
      <c r="T403" s="8">
        <v>0</v>
      </c>
      <c r="U403" s="8">
        <v>-10088</v>
      </c>
      <c r="V403" s="8">
        <f>M403*J403*275</f>
        <v>0</v>
      </c>
      <c r="W403" s="8">
        <f t="shared" si="58"/>
        <v>0</v>
      </c>
      <c r="X403" s="8">
        <f>S403*2*275*J403</f>
        <v>0</v>
      </c>
      <c r="Y403" s="9">
        <f t="shared" si="59"/>
        <v>0</v>
      </c>
      <c r="Z403" s="9">
        <f t="shared" si="60"/>
        <v>0</v>
      </c>
      <c r="AA403" s="9">
        <f t="shared" si="61"/>
        <v>0</v>
      </c>
      <c r="AB403" s="89">
        <f t="shared" si="62"/>
        <v>0</v>
      </c>
      <c r="AC403" s="9">
        <f t="shared" si="63"/>
        <v>0</v>
      </c>
      <c r="AD403" s="89">
        <v>0</v>
      </c>
      <c r="AE403" s="9"/>
      <c r="AF403" s="91"/>
    </row>
    <row r="404" spans="1:32" ht="16.5" hidden="1" thickBot="1" x14ac:dyDescent="0.3">
      <c r="A404" s="7">
        <v>402</v>
      </c>
      <c r="B404" s="21" t="s">
        <v>673</v>
      </c>
      <c r="C404" s="31"/>
      <c r="D404" s="8" t="s">
        <v>1191</v>
      </c>
      <c r="E404" s="28">
        <v>0</v>
      </c>
      <c r="F404" s="27"/>
      <c r="G404" s="27"/>
      <c r="H404" s="26"/>
      <c r="I404" s="27"/>
      <c r="J404" s="27"/>
      <c r="K404" s="21" t="s">
        <v>1092</v>
      </c>
      <c r="L404" s="77"/>
      <c r="M404" s="8">
        <v>2</v>
      </c>
      <c r="N404" s="8">
        <v>0</v>
      </c>
      <c r="O404" s="8"/>
      <c r="P404" s="8">
        <f t="shared" si="64"/>
        <v>0</v>
      </c>
      <c r="Q404" s="8"/>
      <c r="R404" s="8">
        <f t="shared" si="56"/>
        <v>0</v>
      </c>
      <c r="S404" s="8">
        <f t="shared" si="57"/>
        <v>0</v>
      </c>
      <c r="T404" s="8">
        <v>0</v>
      </c>
      <c r="U404" s="8">
        <v>-1776</v>
      </c>
      <c r="V404" s="8">
        <f>M404*J404*275</f>
        <v>0</v>
      </c>
      <c r="W404" s="8">
        <f t="shared" si="58"/>
        <v>0</v>
      </c>
      <c r="X404" s="8">
        <f>S404*2*275*J404</f>
        <v>0</v>
      </c>
      <c r="Y404" s="9">
        <f t="shared" si="59"/>
        <v>0</v>
      </c>
      <c r="Z404" s="9">
        <f t="shared" si="60"/>
        <v>0</v>
      </c>
      <c r="AA404" s="9">
        <f t="shared" si="61"/>
        <v>0</v>
      </c>
      <c r="AB404" s="89">
        <f t="shared" si="62"/>
        <v>0</v>
      </c>
      <c r="AC404" s="9">
        <f t="shared" si="63"/>
        <v>0</v>
      </c>
      <c r="AD404" s="89">
        <v>0</v>
      </c>
      <c r="AE404" s="9"/>
      <c r="AF404" s="91"/>
    </row>
    <row r="405" spans="1:32" ht="16.5" hidden="1" thickBot="1" x14ac:dyDescent="0.3">
      <c r="A405" s="7">
        <v>403</v>
      </c>
      <c r="B405" s="21" t="s">
        <v>674</v>
      </c>
      <c r="C405" s="31"/>
      <c r="D405" s="8" t="s">
        <v>1191</v>
      </c>
      <c r="E405" s="28">
        <v>0</v>
      </c>
      <c r="F405" s="27"/>
      <c r="G405" s="27"/>
      <c r="H405" s="26"/>
      <c r="I405" s="27"/>
      <c r="J405" s="27"/>
      <c r="K405" s="21" t="s">
        <v>1093</v>
      </c>
      <c r="L405" s="77"/>
      <c r="M405" s="8">
        <v>2</v>
      </c>
      <c r="N405" s="8">
        <v>0</v>
      </c>
      <c r="O405" s="8"/>
      <c r="P405" s="8">
        <f t="shared" si="64"/>
        <v>0</v>
      </c>
      <c r="Q405" s="8"/>
      <c r="R405" s="8">
        <f t="shared" si="56"/>
        <v>0</v>
      </c>
      <c r="S405" s="8">
        <f t="shared" si="57"/>
        <v>0</v>
      </c>
      <c r="T405" s="8">
        <v>0</v>
      </c>
      <c r="U405" s="8">
        <v>-3735</v>
      </c>
      <c r="V405" s="8">
        <f>M405*J405*275</f>
        <v>0</v>
      </c>
      <c r="W405" s="8">
        <f t="shared" si="58"/>
        <v>0</v>
      </c>
      <c r="X405" s="8">
        <f>S405*2*275*J405</f>
        <v>0</v>
      </c>
      <c r="Y405" s="9">
        <f t="shared" si="59"/>
        <v>0</v>
      </c>
      <c r="Z405" s="9">
        <f t="shared" si="60"/>
        <v>0</v>
      </c>
      <c r="AA405" s="9">
        <f t="shared" si="61"/>
        <v>0</v>
      </c>
      <c r="AB405" s="89">
        <f t="shared" si="62"/>
        <v>0</v>
      </c>
      <c r="AC405" s="9">
        <f t="shared" si="63"/>
        <v>0</v>
      </c>
      <c r="AD405" s="89">
        <v>0</v>
      </c>
      <c r="AE405" s="9"/>
      <c r="AF405" s="91"/>
    </row>
    <row r="406" spans="1:32" ht="16.5" hidden="1" thickBot="1" x14ac:dyDescent="0.3">
      <c r="A406" s="7">
        <v>404</v>
      </c>
      <c r="B406" s="21" t="s">
        <v>675</v>
      </c>
      <c r="C406" s="31"/>
      <c r="D406" s="8" t="s">
        <v>1191</v>
      </c>
      <c r="E406" s="28">
        <v>0</v>
      </c>
      <c r="F406" s="27"/>
      <c r="G406" s="27"/>
      <c r="H406" s="26"/>
      <c r="I406" s="27"/>
      <c r="J406" s="27"/>
      <c r="K406" s="21" t="s">
        <v>1094</v>
      </c>
      <c r="L406" s="77"/>
      <c r="M406" s="8">
        <v>1</v>
      </c>
      <c r="N406" s="8">
        <v>0</v>
      </c>
      <c r="O406" s="8"/>
      <c r="P406" s="8">
        <f t="shared" si="64"/>
        <v>0</v>
      </c>
      <c r="Q406" s="8"/>
      <c r="R406" s="8">
        <f t="shared" si="56"/>
        <v>0</v>
      </c>
      <c r="S406" s="8">
        <f t="shared" si="57"/>
        <v>0</v>
      </c>
      <c r="T406" s="8">
        <v>0</v>
      </c>
      <c r="U406" s="8">
        <v>0</v>
      </c>
      <c r="V406" s="8">
        <f>M406*J406*275</f>
        <v>0</v>
      </c>
      <c r="W406" s="8">
        <f t="shared" si="58"/>
        <v>0</v>
      </c>
      <c r="X406" s="8">
        <f>S406*2*275*J406</f>
        <v>0</v>
      </c>
      <c r="Y406" s="9">
        <f t="shared" si="59"/>
        <v>0</v>
      </c>
      <c r="Z406" s="9">
        <f t="shared" si="60"/>
        <v>0</v>
      </c>
      <c r="AA406" s="9">
        <f t="shared" si="61"/>
        <v>0</v>
      </c>
      <c r="AB406" s="89">
        <f t="shared" si="62"/>
        <v>0</v>
      </c>
      <c r="AC406" s="9">
        <f t="shared" si="63"/>
        <v>0</v>
      </c>
      <c r="AD406" s="89">
        <v>0</v>
      </c>
      <c r="AE406" s="9"/>
      <c r="AF406" s="91"/>
    </row>
    <row r="407" spans="1:32" s="113" customFormat="1" ht="19.5" thickBot="1" x14ac:dyDescent="0.35">
      <c r="A407" s="106">
        <v>405</v>
      </c>
      <c r="B407" s="107" t="s">
        <v>30</v>
      </c>
      <c r="C407" s="107" t="s">
        <v>1194</v>
      </c>
      <c r="D407" s="108" t="s">
        <v>167</v>
      </c>
      <c r="E407" s="109">
        <v>44871</v>
      </c>
      <c r="F407" s="109">
        <f t="shared" ref="F407:F436" si="65">E407+28</f>
        <v>44899</v>
      </c>
      <c r="G407" s="109"/>
      <c r="H407" s="30"/>
      <c r="I407" s="30"/>
      <c r="J407" s="109"/>
      <c r="K407" s="25" t="s">
        <v>31</v>
      </c>
      <c r="L407" s="77"/>
      <c r="M407" s="108">
        <v>1</v>
      </c>
      <c r="N407" s="108">
        <v>644</v>
      </c>
      <c r="O407" s="108">
        <v>676</v>
      </c>
      <c r="P407" s="108">
        <f t="shared" si="64"/>
        <v>32</v>
      </c>
      <c r="Q407" s="108">
        <v>0.99</v>
      </c>
      <c r="R407" s="108">
        <f t="shared" si="56"/>
        <v>1</v>
      </c>
      <c r="S407" s="108">
        <f t="shared" si="57"/>
        <v>0</v>
      </c>
      <c r="T407" s="108">
        <v>-4060</v>
      </c>
      <c r="U407" s="108">
        <v>782</v>
      </c>
      <c r="V407" s="108">
        <f>M407*J407*275</f>
        <v>0</v>
      </c>
      <c r="W407" s="108">
        <f t="shared" si="58"/>
        <v>358.4</v>
      </c>
      <c r="X407" s="108">
        <f>S407*2*275*J407</f>
        <v>0</v>
      </c>
      <c r="Y407" s="110">
        <f t="shared" si="59"/>
        <v>16.96</v>
      </c>
      <c r="Z407" s="110">
        <f t="shared" si="60"/>
        <v>32.256</v>
      </c>
      <c r="AA407" s="110">
        <f t="shared" si="61"/>
        <v>49.216000000000001</v>
      </c>
      <c r="AB407" s="111">
        <f t="shared" si="62"/>
        <v>407.61599999999999</v>
      </c>
      <c r="AC407" s="110">
        <f t="shared" si="63"/>
        <v>0</v>
      </c>
      <c r="AD407" s="111">
        <f t="shared" ref="AD388:AD451" si="66">AC407-AB407</f>
        <v>-407.61599999999999</v>
      </c>
      <c r="AE407" s="110"/>
      <c r="AF407" s="112"/>
    </row>
    <row r="408" spans="1:32" ht="16.5" hidden="1" thickBot="1" x14ac:dyDescent="0.3">
      <c r="A408" s="7">
        <v>406</v>
      </c>
      <c r="B408" s="21" t="s">
        <v>33</v>
      </c>
      <c r="C408" s="31" t="s">
        <v>32</v>
      </c>
      <c r="D408" s="8" t="s">
        <v>25</v>
      </c>
      <c r="E408" s="26">
        <v>44877</v>
      </c>
      <c r="F408" s="26">
        <f t="shared" si="65"/>
        <v>44905</v>
      </c>
      <c r="G408" s="26"/>
      <c r="H408" s="26">
        <v>44892</v>
      </c>
      <c r="I408" s="26">
        <v>44926</v>
      </c>
      <c r="J408" s="28">
        <v>4</v>
      </c>
      <c r="K408" s="21" t="s">
        <v>34</v>
      </c>
      <c r="L408" s="77"/>
      <c r="M408" s="8">
        <v>1</v>
      </c>
      <c r="N408" s="8">
        <v>1250</v>
      </c>
      <c r="O408" s="8">
        <v>1307</v>
      </c>
      <c r="P408" s="8">
        <f t="shared" si="64"/>
        <v>57</v>
      </c>
      <c r="Q408" s="8">
        <v>0.55000000000000004</v>
      </c>
      <c r="R408" s="8">
        <f t="shared" si="56"/>
        <v>0.5</v>
      </c>
      <c r="S408" s="8">
        <f t="shared" si="57"/>
        <v>0</v>
      </c>
      <c r="T408" s="8">
        <v>-4060</v>
      </c>
      <c r="U408" s="8">
        <v>1054</v>
      </c>
      <c r="V408" s="8">
        <f>M408*J408*275</f>
        <v>1100</v>
      </c>
      <c r="W408" s="8">
        <f t="shared" si="58"/>
        <v>638.4</v>
      </c>
      <c r="X408" s="8">
        <f>S408*2*275*J408</f>
        <v>0</v>
      </c>
      <c r="Y408" s="9">
        <f t="shared" si="59"/>
        <v>30.21</v>
      </c>
      <c r="Z408" s="9">
        <f t="shared" si="60"/>
        <v>57.455999999999996</v>
      </c>
      <c r="AA408" s="9">
        <f t="shared" si="61"/>
        <v>1187.6659999999999</v>
      </c>
      <c r="AB408" s="89">
        <f t="shared" si="62"/>
        <v>726.06600000000003</v>
      </c>
      <c r="AC408" s="9">
        <f t="shared" si="63"/>
        <v>1100</v>
      </c>
      <c r="AD408" s="89">
        <v>0</v>
      </c>
      <c r="AE408" s="9"/>
      <c r="AF408" s="91"/>
    </row>
    <row r="409" spans="1:32" ht="16.5" hidden="1" thickBot="1" x14ac:dyDescent="0.3">
      <c r="A409" s="7">
        <v>407</v>
      </c>
      <c r="B409" s="21" t="s">
        <v>676</v>
      </c>
      <c r="C409" s="31"/>
      <c r="D409" s="8" t="s">
        <v>1191</v>
      </c>
      <c r="E409" s="28">
        <v>0</v>
      </c>
      <c r="F409" s="27"/>
      <c r="G409" s="27"/>
      <c r="H409" s="26"/>
      <c r="I409" s="27"/>
      <c r="J409" s="27"/>
      <c r="K409" s="21" t="s">
        <v>1095</v>
      </c>
      <c r="L409" s="77"/>
      <c r="M409" s="8">
        <v>2</v>
      </c>
      <c r="N409" s="8">
        <v>0</v>
      </c>
      <c r="O409" s="8"/>
      <c r="P409" s="8">
        <f t="shared" si="64"/>
        <v>0</v>
      </c>
      <c r="Q409" s="8"/>
      <c r="R409" s="8">
        <f t="shared" si="56"/>
        <v>0</v>
      </c>
      <c r="S409" s="8">
        <f t="shared" si="57"/>
        <v>0</v>
      </c>
      <c r="T409" s="8">
        <v>0</v>
      </c>
      <c r="U409" s="8">
        <v>4336</v>
      </c>
      <c r="V409" s="8">
        <f>M409*J409*275</f>
        <v>0</v>
      </c>
      <c r="W409" s="8">
        <f t="shared" si="58"/>
        <v>0</v>
      </c>
      <c r="X409" s="8">
        <f>S409*2*275*J409</f>
        <v>0</v>
      </c>
      <c r="Y409" s="9">
        <f t="shared" si="59"/>
        <v>0</v>
      </c>
      <c r="Z409" s="9">
        <f t="shared" si="60"/>
        <v>0</v>
      </c>
      <c r="AA409" s="9">
        <f t="shared" si="61"/>
        <v>0</v>
      </c>
      <c r="AB409" s="89">
        <f t="shared" si="62"/>
        <v>0</v>
      </c>
      <c r="AC409" s="9">
        <f t="shared" si="63"/>
        <v>0</v>
      </c>
      <c r="AD409" s="89">
        <v>0</v>
      </c>
      <c r="AE409" s="9"/>
      <c r="AF409" s="91"/>
    </row>
    <row r="410" spans="1:32" ht="16.5" hidden="1" thickBot="1" x14ac:dyDescent="0.3">
      <c r="A410" s="7">
        <v>408</v>
      </c>
      <c r="B410" s="21" t="s">
        <v>677</v>
      </c>
      <c r="C410" s="31"/>
      <c r="D410" s="8" t="s">
        <v>1191</v>
      </c>
      <c r="E410" s="28">
        <v>0</v>
      </c>
      <c r="F410" s="27"/>
      <c r="G410" s="27"/>
      <c r="H410" s="26"/>
      <c r="I410" s="27"/>
      <c r="J410" s="27"/>
      <c r="K410" s="21" t="s">
        <v>1096</v>
      </c>
      <c r="L410" s="77"/>
      <c r="M410" s="8">
        <v>2</v>
      </c>
      <c r="N410" s="8">
        <v>0</v>
      </c>
      <c r="O410" s="8"/>
      <c r="P410" s="8">
        <f t="shared" si="64"/>
        <v>0</v>
      </c>
      <c r="Q410" s="8"/>
      <c r="R410" s="8">
        <f t="shared" si="56"/>
        <v>0</v>
      </c>
      <c r="S410" s="8">
        <f t="shared" si="57"/>
        <v>0</v>
      </c>
      <c r="T410" s="8">
        <v>0</v>
      </c>
      <c r="U410" s="8">
        <v>201</v>
      </c>
      <c r="V410" s="8">
        <f>M410*J410*275</f>
        <v>0</v>
      </c>
      <c r="W410" s="8">
        <f t="shared" si="58"/>
        <v>0</v>
      </c>
      <c r="X410" s="8">
        <f>S410*2*275*J410</f>
        <v>0</v>
      </c>
      <c r="Y410" s="9">
        <f t="shared" si="59"/>
        <v>0</v>
      </c>
      <c r="Z410" s="9">
        <f t="shared" si="60"/>
        <v>0</v>
      </c>
      <c r="AA410" s="9">
        <f t="shared" si="61"/>
        <v>0</v>
      </c>
      <c r="AB410" s="89">
        <f t="shared" si="62"/>
        <v>0</v>
      </c>
      <c r="AC410" s="9">
        <f t="shared" si="63"/>
        <v>0</v>
      </c>
      <c r="AD410" s="89">
        <v>0</v>
      </c>
      <c r="AE410" s="9"/>
      <c r="AF410" s="91"/>
    </row>
    <row r="411" spans="1:32" ht="16.5" hidden="1" thickBot="1" x14ac:dyDescent="0.3">
      <c r="A411" s="7">
        <v>409</v>
      </c>
      <c r="B411" s="21" t="s">
        <v>678</v>
      </c>
      <c r="C411" s="31"/>
      <c r="D411" s="8" t="s">
        <v>1191</v>
      </c>
      <c r="E411" s="28">
        <v>0</v>
      </c>
      <c r="F411" s="27"/>
      <c r="G411" s="27"/>
      <c r="H411" s="26"/>
      <c r="I411" s="27"/>
      <c r="J411" s="27"/>
      <c r="K411" s="21" t="s">
        <v>1097</v>
      </c>
      <c r="L411" s="77"/>
      <c r="M411" s="8">
        <v>2</v>
      </c>
      <c r="N411" s="8">
        <v>0</v>
      </c>
      <c r="O411" s="8"/>
      <c r="P411" s="8">
        <f t="shared" si="64"/>
        <v>0</v>
      </c>
      <c r="Q411" s="8"/>
      <c r="R411" s="8">
        <f t="shared" si="56"/>
        <v>0</v>
      </c>
      <c r="S411" s="8">
        <f t="shared" si="57"/>
        <v>0</v>
      </c>
      <c r="T411" s="8">
        <v>0</v>
      </c>
      <c r="U411" s="8">
        <v>-6835</v>
      </c>
      <c r="V411" s="8">
        <f>M411*J411*275</f>
        <v>0</v>
      </c>
      <c r="W411" s="8">
        <f t="shared" si="58"/>
        <v>0</v>
      </c>
      <c r="X411" s="8">
        <f>S411*2*275*J411</f>
        <v>0</v>
      </c>
      <c r="Y411" s="9">
        <f t="shared" si="59"/>
        <v>0</v>
      </c>
      <c r="Z411" s="9">
        <f t="shared" si="60"/>
        <v>0</v>
      </c>
      <c r="AA411" s="9">
        <f t="shared" si="61"/>
        <v>0</v>
      </c>
      <c r="AB411" s="89">
        <f t="shared" si="62"/>
        <v>0</v>
      </c>
      <c r="AC411" s="9">
        <f t="shared" si="63"/>
        <v>0</v>
      </c>
      <c r="AD411" s="89">
        <v>0</v>
      </c>
      <c r="AE411" s="9"/>
      <c r="AF411" s="91"/>
    </row>
    <row r="412" spans="1:32" ht="16.5" hidden="1" thickBot="1" x14ac:dyDescent="0.3">
      <c r="A412" s="7">
        <v>410</v>
      </c>
      <c r="B412" s="21" t="s">
        <v>679</v>
      </c>
      <c r="C412" s="31"/>
      <c r="D412" s="8" t="s">
        <v>1191</v>
      </c>
      <c r="E412" s="28">
        <v>0</v>
      </c>
      <c r="F412" s="27"/>
      <c r="G412" s="27"/>
      <c r="H412" s="26"/>
      <c r="I412" s="27"/>
      <c r="J412" s="27"/>
      <c r="K412" s="21" t="s">
        <v>1098</v>
      </c>
      <c r="L412" s="77"/>
      <c r="M412" s="8">
        <v>2</v>
      </c>
      <c r="N412" s="8">
        <v>0</v>
      </c>
      <c r="O412" s="8"/>
      <c r="P412" s="8">
        <f t="shared" si="64"/>
        <v>0</v>
      </c>
      <c r="Q412" s="8"/>
      <c r="R412" s="8">
        <f t="shared" si="56"/>
        <v>0</v>
      </c>
      <c r="S412" s="8">
        <f t="shared" si="57"/>
        <v>0</v>
      </c>
      <c r="T412" s="8">
        <v>0</v>
      </c>
      <c r="U412" s="8">
        <v>0</v>
      </c>
      <c r="V412" s="8">
        <f>M412*J412*275</f>
        <v>0</v>
      </c>
      <c r="W412" s="8">
        <f t="shared" si="58"/>
        <v>0</v>
      </c>
      <c r="X412" s="8">
        <f>S412*2*275*J412</f>
        <v>0</v>
      </c>
      <c r="Y412" s="9">
        <f t="shared" si="59"/>
        <v>0</v>
      </c>
      <c r="Z412" s="9">
        <f t="shared" si="60"/>
        <v>0</v>
      </c>
      <c r="AA412" s="9">
        <f t="shared" si="61"/>
        <v>0</v>
      </c>
      <c r="AB412" s="89">
        <f t="shared" si="62"/>
        <v>0</v>
      </c>
      <c r="AC412" s="9">
        <f t="shared" si="63"/>
        <v>0</v>
      </c>
      <c r="AD412" s="89">
        <v>0</v>
      </c>
      <c r="AE412" s="9"/>
      <c r="AF412" s="91"/>
    </row>
    <row r="413" spans="1:32" ht="16.5" hidden="1" thickBot="1" x14ac:dyDescent="0.3">
      <c r="A413" s="7">
        <v>411</v>
      </c>
      <c r="B413" s="21" t="s">
        <v>680</v>
      </c>
      <c r="C413" s="31"/>
      <c r="D413" s="8" t="s">
        <v>1191</v>
      </c>
      <c r="E413" s="28">
        <v>0</v>
      </c>
      <c r="F413" s="27"/>
      <c r="G413" s="27"/>
      <c r="H413" s="26"/>
      <c r="I413" s="27"/>
      <c r="J413" s="27"/>
      <c r="K413" s="21" t="s">
        <v>1099</v>
      </c>
      <c r="L413" s="77"/>
      <c r="M413" s="8">
        <v>2</v>
      </c>
      <c r="N413" s="8">
        <v>0</v>
      </c>
      <c r="O413" s="8"/>
      <c r="P413" s="8">
        <f t="shared" si="64"/>
        <v>0</v>
      </c>
      <c r="Q413" s="8"/>
      <c r="R413" s="8">
        <f t="shared" si="56"/>
        <v>0</v>
      </c>
      <c r="S413" s="8">
        <f t="shared" si="57"/>
        <v>0</v>
      </c>
      <c r="T413" s="8">
        <v>0</v>
      </c>
      <c r="U413" s="8">
        <v>0</v>
      </c>
      <c r="V413" s="8">
        <f>M413*J413*275</f>
        <v>0</v>
      </c>
      <c r="W413" s="8">
        <f t="shared" si="58"/>
        <v>0</v>
      </c>
      <c r="X413" s="8">
        <f>S413*2*275*J413</f>
        <v>0</v>
      </c>
      <c r="Y413" s="9">
        <f t="shared" si="59"/>
        <v>0</v>
      </c>
      <c r="Z413" s="9">
        <f t="shared" si="60"/>
        <v>0</v>
      </c>
      <c r="AA413" s="9">
        <f t="shared" si="61"/>
        <v>0</v>
      </c>
      <c r="AB413" s="89">
        <f t="shared" si="62"/>
        <v>0</v>
      </c>
      <c r="AC413" s="9">
        <f t="shared" si="63"/>
        <v>0</v>
      </c>
      <c r="AD413" s="89">
        <v>0</v>
      </c>
      <c r="AE413" s="9"/>
      <c r="AF413" s="91"/>
    </row>
    <row r="414" spans="1:32" ht="16.5" hidden="1" thickBot="1" x14ac:dyDescent="0.3">
      <c r="A414" s="7">
        <v>412</v>
      </c>
      <c r="B414" s="21" t="s">
        <v>681</v>
      </c>
      <c r="C414" s="31"/>
      <c r="D414" s="8" t="s">
        <v>1191</v>
      </c>
      <c r="E414" s="28">
        <v>0</v>
      </c>
      <c r="F414" s="27"/>
      <c r="G414" s="27"/>
      <c r="H414" s="26"/>
      <c r="I414" s="27"/>
      <c r="J414" s="27"/>
      <c r="K414" s="21" t="s">
        <v>1100</v>
      </c>
      <c r="L414" s="77"/>
      <c r="M414" s="8">
        <v>2</v>
      </c>
      <c r="N414" s="8">
        <v>0</v>
      </c>
      <c r="O414" s="8"/>
      <c r="P414" s="8">
        <f t="shared" si="64"/>
        <v>0</v>
      </c>
      <c r="Q414" s="8"/>
      <c r="R414" s="8">
        <f t="shared" si="56"/>
        <v>0</v>
      </c>
      <c r="S414" s="8">
        <f t="shared" si="57"/>
        <v>0</v>
      </c>
      <c r="T414" s="8">
        <v>0</v>
      </c>
      <c r="U414" s="8">
        <v>0</v>
      </c>
      <c r="V414" s="8">
        <f>M414*J414*275</f>
        <v>0</v>
      </c>
      <c r="W414" s="8">
        <f t="shared" si="58"/>
        <v>0</v>
      </c>
      <c r="X414" s="8">
        <f>S414*2*275*J414</f>
        <v>0</v>
      </c>
      <c r="Y414" s="9">
        <f t="shared" si="59"/>
        <v>0</v>
      </c>
      <c r="Z414" s="9">
        <f t="shared" si="60"/>
        <v>0</v>
      </c>
      <c r="AA414" s="9">
        <f t="shared" si="61"/>
        <v>0</v>
      </c>
      <c r="AB414" s="89">
        <f t="shared" si="62"/>
        <v>0</v>
      </c>
      <c r="AC414" s="9">
        <f t="shared" si="63"/>
        <v>0</v>
      </c>
      <c r="AD414" s="89">
        <v>0</v>
      </c>
      <c r="AE414" s="9"/>
      <c r="AF414" s="91"/>
    </row>
    <row r="415" spans="1:32" ht="16.5" hidden="1" thickBot="1" x14ac:dyDescent="0.3">
      <c r="A415" s="7">
        <v>413</v>
      </c>
      <c r="B415" s="21" t="s">
        <v>682</v>
      </c>
      <c r="C415" s="31"/>
      <c r="D415" s="8" t="s">
        <v>1191</v>
      </c>
      <c r="E415" s="28">
        <v>0</v>
      </c>
      <c r="F415" s="27"/>
      <c r="G415" s="27"/>
      <c r="H415" s="26"/>
      <c r="I415" s="27"/>
      <c r="J415" s="27"/>
      <c r="K415" s="21" t="s">
        <v>1101</v>
      </c>
      <c r="L415" s="77"/>
      <c r="M415" s="8">
        <v>1</v>
      </c>
      <c r="N415" s="8">
        <v>0</v>
      </c>
      <c r="O415" s="8"/>
      <c r="P415" s="8">
        <f t="shared" si="64"/>
        <v>0</v>
      </c>
      <c r="Q415" s="8"/>
      <c r="R415" s="8">
        <f t="shared" si="56"/>
        <v>0</v>
      </c>
      <c r="S415" s="8">
        <f t="shared" si="57"/>
        <v>0</v>
      </c>
      <c r="T415" s="8">
        <v>0</v>
      </c>
      <c r="U415" s="8">
        <v>0</v>
      </c>
      <c r="V415" s="8">
        <f>M415*J415*275</f>
        <v>0</v>
      </c>
      <c r="W415" s="8">
        <f t="shared" si="58"/>
        <v>0</v>
      </c>
      <c r="X415" s="8">
        <f>S415*2*275*J415</f>
        <v>0</v>
      </c>
      <c r="Y415" s="9">
        <f t="shared" si="59"/>
        <v>0</v>
      </c>
      <c r="Z415" s="9">
        <f t="shared" si="60"/>
        <v>0</v>
      </c>
      <c r="AA415" s="9">
        <f t="shared" si="61"/>
        <v>0</v>
      </c>
      <c r="AB415" s="89">
        <f t="shared" si="62"/>
        <v>0</v>
      </c>
      <c r="AC415" s="9">
        <f t="shared" si="63"/>
        <v>0</v>
      </c>
      <c r="AD415" s="89">
        <v>0</v>
      </c>
      <c r="AE415" s="9"/>
      <c r="AF415" s="91"/>
    </row>
    <row r="416" spans="1:32" ht="16.5" hidden="1" thickBot="1" x14ac:dyDescent="0.3">
      <c r="A416" s="7">
        <v>414</v>
      </c>
      <c r="B416" s="21" t="s">
        <v>683</v>
      </c>
      <c r="C416" s="31"/>
      <c r="D416" s="8" t="s">
        <v>1191</v>
      </c>
      <c r="E416" s="28">
        <v>0</v>
      </c>
      <c r="F416" s="27"/>
      <c r="G416" s="27"/>
      <c r="H416" s="26"/>
      <c r="I416" s="27"/>
      <c r="J416" s="27"/>
      <c r="K416" s="21" t="s">
        <v>1102</v>
      </c>
      <c r="L416" s="77"/>
      <c r="M416" s="8">
        <v>1</v>
      </c>
      <c r="N416" s="8">
        <v>0</v>
      </c>
      <c r="O416" s="8"/>
      <c r="P416" s="8">
        <f t="shared" si="64"/>
        <v>0</v>
      </c>
      <c r="Q416" s="8"/>
      <c r="R416" s="8">
        <f t="shared" si="56"/>
        <v>0</v>
      </c>
      <c r="S416" s="8">
        <f t="shared" si="57"/>
        <v>0</v>
      </c>
      <c r="T416" s="8">
        <v>0</v>
      </c>
      <c r="U416" s="8">
        <v>0</v>
      </c>
      <c r="V416" s="8">
        <f>M416*J416*275</f>
        <v>0</v>
      </c>
      <c r="W416" s="8">
        <f t="shared" si="58"/>
        <v>0</v>
      </c>
      <c r="X416" s="8">
        <f>S416*2*275*J416</f>
        <v>0</v>
      </c>
      <c r="Y416" s="9">
        <f t="shared" si="59"/>
        <v>0</v>
      </c>
      <c r="Z416" s="9">
        <f t="shared" si="60"/>
        <v>0</v>
      </c>
      <c r="AA416" s="9">
        <f t="shared" si="61"/>
        <v>0</v>
      </c>
      <c r="AB416" s="89">
        <f t="shared" si="62"/>
        <v>0</v>
      </c>
      <c r="AC416" s="9">
        <f t="shared" si="63"/>
        <v>0</v>
      </c>
      <c r="AD416" s="89">
        <v>0</v>
      </c>
      <c r="AE416" s="9"/>
      <c r="AF416" s="91"/>
    </row>
    <row r="417" spans="1:33" ht="16.5" hidden="1" thickBot="1" x14ac:dyDescent="0.3">
      <c r="A417" s="7">
        <v>415</v>
      </c>
      <c r="B417" s="21" t="s">
        <v>684</v>
      </c>
      <c r="C417" s="31"/>
      <c r="D417" s="8" t="s">
        <v>1191</v>
      </c>
      <c r="E417" s="28">
        <v>0</v>
      </c>
      <c r="F417" s="27"/>
      <c r="G417" s="27"/>
      <c r="H417" s="26"/>
      <c r="I417" s="27"/>
      <c r="J417" s="27"/>
      <c r="K417" s="21" t="s">
        <v>1103</v>
      </c>
      <c r="L417" s="77"/>
      <c r="M417" s="8">
        <v>2</v>
      </c>
      <c r="N417" s="8">
        <v>0</v>
      </c>
      <c r="O417" s="8"/>
      <c r="P417" s="8">
        <f t="shared" si="64"/>
        <v>0</v>
      </c>
      <c r="Q417" s="8"/>
      <c r="R417" s="8">
        <f t="shared" si="56"/>
        <v>0</v>
      </c>
      <c r="S417" s="8">
        <f t="shared" si="57"/>
        <v>0</v>
      </c>
      <c r="T417" s="8">
        <v>0</v>
      </c>
      <c r="U417" s="8">
        <v>0</v>
      </c>
      <c r="V417" s="8">
        <f>M417*J417*275</f>
        <v>0</v>
      </c>
      <c r="W417" s="8">
        <f t="shared" si="58"/>
        <v>0</v>
      </c>
      <c r="X417" s="8">
        <f>S417*2*275*J417</f>
        <v>0</v>
      </c>
      <c r="Y417" s="9">
        <f t="shared" si="59"/>
        <v>0</v>
      </c>
      <c r="Z417" s="9">
        <f t="shared" si="60"/>
        <v>0</v>
      </c>
      <c r="AA417" s="9">
        <f t="shared" si="61"/>
        <v>0</v>
      </c>
      <c r="AB417" s="89">
        <f t="shared" si="62"/>
        <v>0</v>
      </c>
      <c r="AC417" s="9">
        <f t="shared" si="63"/>
        <v>0</v>
      </c>
      <c r="AD417" s="89">
        <v>0</v>
      </c>
      <c r="AE417" s="9"/>
      <c r="AF417" s="91"/>
    </row>
    <row r="418" spans="1:33" ht="16.5" hidden="1" thickBot="1" x14ac:dyDescent="0.3">
      <c r="A418" s="7">
        <v>416</v>
      </c>
      <c r="B418" s="21" t="s">
        <v>35</v>
      </c>
      <c r="C418" s="31" t="s">
        <v>37</v>
      </c>
      <c r="D418" s="8" t="s">
        <v>25</v>
      </c>
      <c r="E418" s="26">
        <v>44890</v>
      </c>
      <c r="F418" s="26">
        <f t="shared" si="65"/>
        <v>44918</v>
      </c>
      <c r="G418" s="26"/>
      <c r="H418" s="26">
        <v>44889</v>
      </c>
      <c r="I418" s="26">
        <v>44926</v>
      </c>
      <c r="J418" s="28">
        <v>5</v>
      </c>
      <c r="K418" s="21" t="s">
        <v>36</v>
      </c>
      <c r="L418" s="77"/>
      <c r="M418" s="8">
        <v>2</v>
      </c>
      <c r="N418" s="8">
        <v>572</v>
      </c>
      <c r="O418" s="8">
        <v>724</v>
      </c>
      <c r="P418" s="8">
        <f t="shared" si="64"/>
        <v>152</v>
      </c>
      <c r="Q418" s="8">
        <v>2.08</v>
      </c>
      <c r="R418" s="8">
        <f t="shared" si="56"/>
        <v>2</v>
      </c>
      <c r="S418" s="8">
        <f t="shared" si="57"/>
        <v>0</v>
      </c>
      <c r="T418" s="8">
        <v>-8120</v>
      </c>
      <c r="U418" s="8">
        <v>-855</v>
      </c>
      <c r="V418" s="8">
        <f>M418*J418*275</f>
        <v>2750</v>
      </c>
      <c r="W418" s="8">
        <f t="shared" si="58"/>
        <v>1702.3999999999999</v>
      </c>
      <c r="X418" s="8">
        <f>S418*2*275*J418</f>
        <v>0</v>
      </c>
      <c r="Y418" s="9">
        <f t="shared" si="59"/>
        <v>80.56</v>
      </c>
      <c r="Z418" s="9">
        <f t="shared" si="60"/>
        <v>153.21599999999998</v>
      </c>
      <c r="AA418" s="9">
        <f t="shared" si="61"/>
        <v>2983.7759999999998</v>
      </c>
      <c r="AB418" s="89">
        <f t="shared" si="62"/>
        <v>1936.1759999999997</v>
      </c>
      <c r="AC418" s="9">
        <f t="shared" si="63"/>
        <v>2750</v>
      </c>
      <c r="AD418" s="89">
        <v>0</v>
      </c>
      <c r="AE418" s="9"/>
      <c r="AF418" s="91"/>
    </row>
    <row r="419" spans="1:33" s="103" customFormat="1" ht="19.5" thickBot="1" x14ac:dyDescent="0.35">
      <c r="A419" s="96">
        <v>417</v>
      </c>
      <c r="B419" s="97" t="s">
        <v>38</v>
      </c>
      <c r="C419" s="97" t="s">
        <v>40</v>
      </c>
      <c r="D419" s="98" t="s">
        <v>25</v>
      </c>
      <c r="E419" s="99">
        <v>44891</v>
      </c>
      <c r="F419" s="99">
        <f t="shared" si="65"/>
        <v>44919</v>
      </c>
      <c r="G419" s="99"/>
      <c r="H419" s="26">
        <v>44889</v>
      </c>
      <c r="I419" s="26">
        <v>44926</v>
      </c>
      <c r="J419" s="104">
        <v>5</v>
      </c>
      <c r="K419" s="21" t="s">
        <v>39</v>
      </c>
      <c r="L419" s="77"/>
      <c r="M419" s="98">
        <v>3</v>
      </c>
      <c r="N419" s="98">
        <v>5174</v>
      </c>
      <c r="O419" s="98">
        <v>5639</v>
      </c>
      <c r="P419" s="98">
        <f t="shared" si="64"/>
        <v>465</v>
      </c>
      <c r="Q419" s="98">
        <v>4.47</v>
      </c>
      <c r="R419" s="98">
        <f t="shared" si="56"/>
        <v>4.5</v>
      </c>
      <c r="S419" s="98">
        <f t="shared" si="57"/>
        <v>1.5</v>
      </c>
      <c r="T419" s="98">
        <v>-12180</v>
      </c>
      <c r="U419" s="98">
        <v>9552</v>
      </c>
      <c r="V419" s="98">
        <f>M419*J419*275</f>
        <v>4125</v>
      </c>
      <c r="W419" s="98">
        <f t="shared" si="58"/>
        <v>5208</v>
      </c>
      <c r="X419" s="98">
        <f>S419*2*275*J419</f>
        <v>4125</v>
      </c>
      <c r="Y419" s="100">
        <f t="shared" si="59"/>
        <v>246.45000000000002</v>
      </c>
      <c r="Z419" s="100">
        <f t="shared" si="60"/>
        <v>468.71999999999997</v>
      </c>
      <c r="AA419" s="100">
        <f t="shared" si="61"/>
        <v>8965.17</v>
      </c>
      <c r="AB419" s="101">
        <f t="shared" si="62"/>
        <v>5923.17</v>
      </c>
      <c r="AC419" s="100">
        <f t="shared" si="63"/>
        <v>4125</v>
      </c>
      <c r="AD419" s="101">
        <f t="shared" si="66"/>
        <v>-1798.17</v>
      </c>
      <c r="AE419" s="100"/>
      <c r="AF419" s="102"/>
      <c r="AG419" s="103">
        <f>W419+X419</f>
        <v>9333</v>
      </c>
    </row>
    <row r="420" spans="1:33" ht="16.5" hidden="1" thickBot="1" x14ac:dyDescent="0.3">
      <c r="A420" s="7">
        <v>418</v>
      </c>
      <c r="B420" s="21" t="s">
        <v>685</v>
      </c>
      <c r="C420" s="31"/>
      <c r="D420" s="8" t="s">
        <v>1191</v>
      </c>
      <c r="E420" s="28">
        <v>0</v>
      </c>
      <c r="F420" s="27"/>
      <c r="G420" s="27"/>
      <c r="H420" s="26"/>
      <c r="I420" s="27"/>
      <c r="J420" s="27"/>
      <c r="K420" s="21" t="s">
        <v>1104</v>
      </c>
      <c r="L420" s="77"/>
      <c r="M420" s="8">
        <v>2</v>
      </c>
      <c r="N420" s="8">
        <v>0</v>
      </c>
      <c r="O420" s="8"/>
      <c r="P420" s="8">
        <f t="shared" si="64"/>
        <v>0</v>
      </c>
      <c r="Q420" s="8"/>
      <c r="R420" s="8">
        <f t="shared" si="56"/>
        <v>0</v>
      </c>
      <c r="S420" s="8">
        <f t="shared" si="57"/>
        <v>0</v>
      </c>
      <c r="T420" s="8">
        <v>0</v>
      </c>
      <c r="U420" s="8">
        <v>0</v>
      </c>
      <c r="V420" s="8">
        <f>M420*J420*275</f>
        <v>0</v>
      </c>
      <c r="W420" s="8">
        <f t="shared" si="58"/>
        <v>0</v>
      </c>
      <c r="X420" s="8">
        <f>S420*2*275*J420</f>
        <v>0</v>
      </c>
      <c r="Y420" s="9">
        <f t="shared" si="59"/>
        <v>0</v>
      </c>
      <c r="Z420" s="9">
        <f t="shared" si="60"/>
        <v>0</v>
      </c>
      <c r="AA420" s="9">
        <f t="shared" si="61"/>
        <v>0</v>
      </c>
      <c r="AB420" s="89">
        <f t="shared" si="62"/>
        <v>0</v>
      </c>
      <c r="AC420" s="9">
        <f t="shared" si="63"/>
        <v>0</v>
      </c>
      <c r="AD420" s="89">
        <v>0</v>
      </c>
      <c r="AE420" s="9"/>
      <c r="AF420" s="91"/>
    </row>
    <row r="421" spans="1:33" ht="16.5" hidden="1" thickBot="1" x14ac:dyDescent="0.3">
      <c r="A421" s="7">
        <v>419</v>
      </c>
      <c r="B421" s="21" t="s">
        <v>686</v>
      </c>
      <c r="C421" s="31"/>
      <c r="D421" s="8" t="s">
        <v>1191</v>
      </c>
      <c r="E421" s="28">
        <v>0</v>
      </c>
      <c r="F421" s="27"/>
      <c r="G421" s="27"/>
      <c r="H421" s="26"/>
      <c r="I421" s="27"/>
      <c r="J421" s="27"/>
      <c r="K421" s="21" t="s">
        <v>1105</v>
      </c>
      <c r="L421" s="77"/>
      <c r="M421" s="8">
        <v>1</v>
      </c>
      <c r="N421" s="8">
        <v>0</v>
      </c>
      <c r="O421" s="8"/>
      <c r="P421" s="8">
        <f t="shared" si="64"/>
        <v>0</v>
      </c>
      <c r="Q421" s="8"/>
      <c r="R421" s="8">
        <f t="shared" si="56"/>
        <v>0</v>
      </c>
      <c r="S421" s="8">
        <f t="shared" si="57"/>
        <v>0</v>
      </c>
      <c r="T421" s="8">
        <v>0</v>
      </c>
      <c r="U421" s="8">
        <v>-26</v>
      </c>
      <c r="V421" s="8">
        <f>M421*J421*275</f>
        <v>0</v>
      </c>
      <c r="W421" s="8">
        <f t="shared" si="58"/>
        <v>0</v>
      </c>
      <c r="X421" s="8">
        <f>S421*2*275*J421</f>
        <v>0</v>
      </c>
      <c r="Y421" s="9">
        <f t="shared" si="59"/>
        <v>0</v>
      </c>
      <c r="Z421" s="9">
        <f t="shared" si="60"/>
        <v>0</v>
      </c>
      <c r="AA421" s="9">
        <f t="shared" si="61"/>
        <v>0</v>
      </c>
      <c r="AB421" s="89">
        <f t="shared" si="62"/>
        <v>0</v>
      </c>
      <c r="AC421" s="9">
        <f t="shared" si="63"/>
        <v>0</v>
      </c>
      <c r="AD421" s="89">
        <v>0</v>
      </c>
      <c r="AE421" s="9"/>
      <c r="AF421" s="91"/>
    </row>
    <row r="422" spans="1:33" ht="16.5" hidden="1" thickBot="1" x14ac:dyDescent="0.3">
      <c r="A422" s="7">
        <v>420</v>
      </c>
      <c r="B422" s="21" t="s">
        <v>687</v>
      </c>
      <c r="C422" s="31"/>
      <c r="D422" s="8" t="s">
        <v>1191</v>
      </c>
      <c r="E422" s="28">
        <v>0</v>
      </c>
      <c r="F422" s="27"/>
      <c r="G422" s="27"/>
      <c r="H422" s="26"/>
      <c r="I422" s="27"/>
      <c r="J422" s="27"/>
      <c r="K422" s="21" t="s">
        <v>1106</v>
      </c>
      <c r="L422" s="77"/>
      <c r="M422" s="8">
        <v>2</v>
      </c>
      <c r="N422" s="8">
        <v>0</v>
      </c>
      <c r="O422" s="8"/>
      <c r="P422" s="8">
        <f t="shared" si="64"/>
        <v>0</v>
      </c>
      <c r="Q422" s="8"/>
      <c r="R422" s="8">
        <f t="shared" si="56"/>
        <v>0</v>
      </c>
      <c r="S422" s="8">
        <f t="shared" si="57"/>
        <v>0</v>
      </c>
      <c r="T422" s="8">
        <v>0</v>
      </c>
      <c r="U422" s="8">
        <v>-7596</v>
      </c>
      <c r="V422" s="8">
        <f>M422*J422*275</f>
        <v>0</v>
      </c>
      <c r="W422" s="8">
        <f t="shared" si="58"/>
        <v>0</v>
      </c>
      <c r="X422" s="8">
        <f>S422*2*275*J422</f>
        <v>0</v>
      </c>
      <c r="Y422" s="9">
        <f t="shared" si="59"/>
        <v>0</v>
      </c>
      <c r="Z422" s="9">
        <f t="shared" si="60"/>
        <v>0</v>
      </c>
      <c r="AA422" s="9">
        <f t="shared" si="61"/>
        <v>0</v>
      </c>
      <c r="AB422" s="89">
        <f t="shared" si="62"/>
        <v>0</v>
      </c>
      <c r="AC422" s="9">
        <f t="shared" si="63"/>
        <v>0</v>
      </c>
      <c r="AD422" s="89">
        <v>0</v>
      </c>
      <c r="AE422" s="9"/>
      <c r="AF422" s="91"/>
    </row>
    <row r="423" spans="1:33" ht="16.5" hidden="1" thickBot="1" x14ac:dyDescent="0.3">
      <c r="A423" s="7">
        <v>421</v>
      </c>
      <c r="B423" s="21" t="s">
        <v>688</v>
      </c>
      <c r="C423" s="31"/>
      <c r="D423" s="8" t="s">
        <v>1191</v>
      </c>
      <c r="E423" s="28">
        <v>0</v>
      </c>
      <c r="F423" s="27"/>
      <c r="G423" s="27"/>
      <c r="H423" s="26"/>
      <c r="I423" s="27"/>
      <c r="J423" s="27"/>
      <c r="K423" s="21" t="s">
        <v>1107</v>
      </c>
      <c r="L423" s="77"/>
      <c r="M423" s="8">
        <v>2</v>
      </c>
      <c r="N423" s="8">
        <v>0</v>
      </c>
      <c r="O423" s="8"/>
      <c r="P423" s="8">
        <f t="shared" si="64"/>
        <v>0</v>
      </c>
      <c r="Q423" s="8"/>
      <c r="R423" s="8">
        <f t="shared" si="56"/>
        <v>0</v>
      </c>
      <c r="S423" s="8">
        <f t="shared" si="57"/>
        <v>0</v>
      </c>
      <c r="T423" s="8">
        <v>0</v>
      </c>
      <c r="U423" s="8">
        <v>-6131</v>
      </c>
      <c r="V423" s="8">
        <f>M423*J423*275</f>
        <v>0</v>
      </c>
      <c r="W423" s="8">
        <f t="shared" si="58"/>
        <v>0</v>
      </c>
      <c r="X423" s="8">
        <f>S423*2*275*J423</f>
        <v>0</v>
      </c>
      <c r="Y423" s="9">
        <f t="shared" si="59"/>
        <v>0</v>
      </c>
      <c r="Z423" s="9">
        <f t="shared" si="60"/>
        <v>0</v>
      </c>
      <c r="AA423" s="9">
        <f t="shared" si="61"/>
        <v>0</v>
      </c>
      <c r="AB423" s="89">
        <f t="shared" si="62"/>
        <v>0</v>
      </c>
      <c r="AC423" s="9">
        <f t="shared" si="63"/>
        <v>0</v>
      </c>
      <c r="AD423" s="89">
        <v>0</v>
      </c>
      <c r="AE423" s="9"/>
      <c r="AF423" s="91"/>
    </row>
    <row r="424" spans="1:33" ht="16.5" hidden="1" thickBot="1" x14ac:dyDescent="0.3">
      <c r="A424" s="7">
        <v>422</v>
      </c>
      <c r="B424" s="21" t="s">
        <v>689</v>
      </c>
      <c r="C424" s="31"/>
      <c r="D424" s="8" t="s">
        <v>1191</v>
      </c>
      <c r="E424" s="28">
        <v>0</v>
      </c>
      <c r="F424" s="27"/>
      <c r="G424" s="27"/>
      <c r="H424" s="26"/>
      <c r="I424" s="27"/>
      <c r="J424" s="27"/>
      <c r="K424" s="21" t="s">
        <v>1108</v>
      </c>
      <c r="L424" s="77"/>
      <c r="M424" s="8">
        <v>2</v>
      </c>
      <c r="N424" s="8">
        <v>0</v>
      </c>
      <c r="O424" s="8"/>
      <c r="P424" s="8">
        <f t="shared" si="64"/>
        <v>0</v>
      </c>
      <c r="Q424" s="8"/>
      <c r="R424" s="8">
        <f t="shared" si="56"/>
        <v>0</v>
      </c>
      <c r="S424" s="8">
        <f t="shared" si="57"/>
        <v>0</v>
      </c>
      <c r="T424" s="8">
        <v>0</v>
      </c>
      <c r="U424" s="8">
        <v>-7436</v>
      </c>
      <c r="V424" s="8">
        <f>M424*J424*275</f>
        <v>0</v>
      </c>
      <c r="W424" s="8">
        <f t="shared" si="58"/>
        <v>0</v>
      </c>
      <c r="X424" s="8">
        <f>S424*2*275*J424</f>
        <v>0</v>
      </c>
      <c r="Y424" s="9">
        <f t="shared" si="59"/>
        <v>0</v>
      </c>
      <c r="Z424" s="9">
        <f t="shared" si="60"/>
        <v>0</v>
      </c>
      <c r="AA424" s="9">
        <f t="shared" si="61"/>
        <v>0</v>
      </c>
      <c r="AB424" s="89">
        <f t="shared" si="62"/>
        <v>0</v>
      </c>
      <c r="AC424" s="9">
        <f t="shared" si="63"/>
        <v>0</v>
      </c>
      <c r="AD424" s="89">
        <v>0</v>
      </c>
      <c r="AE424" s="9"/>
      <c r="AF424" s="91"/>
    </row>
    <row r="425" spans="1:33" ht="16.5" hidden="1" thickBot="1" x14ac:dyDescent="0.3">
      <c r="A425" s="7">
        <v>423</v>
      </c>
      <c r="B425" s="71" t="s">
        <v>690</v>
      </c>
      <c r="C425" s="31" t="s">
        <v>1195</v>
      </c>
      <c r="D425" s="8" t="s">
        <v>25</v>
      </c>
      <c r="E425" s="28">
        <v>0</v>
      </c>
      <c r="F425" s="27"/>
      <c r="G425" s="27"/>
      <c r="H425" s="26"/>
      <c r="I425" s="27"/>
      <c r="J425" s="27"/>
      <c r="K425" s="21" t="s">
        <v>1109</v>
      </c>
      <c r="L425" s="77"/>
      <c r="M425" s="8">
        <v>2</v>
      </c>
      <c r="N425" s="8">
        <v>0</v>
      </c>
      <c r="O425" s="8">
        <v>0</v>
      </c>
      <c r="P425" s="8">
        <f t="shared" si="64"/>
        <v>0</v>
      </c>
      <c r="Q425" s="8">
        <v>0</v>
      </c>
      <c r="R425" s="8">
        <f t="shared" si="56"/>
        <v>0</v>
      </c>
      <c r="S425" s="8">
        <f t="shared" si="57"/>
        <v>0</v>
      </c>
      <c r="T425" s="8">
        <v>0</v>
      </c>
      <c r="U425" s="8">
        <v>12945</v>
      </c>
      <c r="V425" s="8">
        <f>M425*J425*275</f>
        <v>0</v>
      </c>
      <c r="W425" s="8">
        <f t="shared" si="58"/>
        <v>0</v>
      </c>
      <c r="X425" s="8">
        <f>S425*2*275*J425</f>
        <v>0</v>
      </c>
      <c r="Y425" s="9">
        <f t="shared" si="59"/>
        <v>0</v>
      </c>
      <c r="Z425" s="9">
        <f t="shared" si="60"/>
        <v>0</v>
      </c>
      <c r="AA425" s="9">
        <f t="shared" si="61"/>
        <v>0</v>
      </c>
      <c r="AB425" s="89">
        <f t="shared" si="62"/>
        <v>0</v>
      </c>
      <c r="AC425" s="9">
        <f t="shared" si="63"/>
        <v>0</v>
      </c>
      <c r="AD425" s="89">
        <v>0</v>
      </c>
      <c r="AE425" s="9"/>
      <c r="AF425" s="91"/>
    </row>
    <row r="426" spans="1:33" ht="16.5" hidden="1" thickBot="1" x14ac:dyDescent="0.3">
      <c r="A426" s="7">
        <v>424</v>
      </c>
      <c r="B426" s="21" t="s">
        <v>691</v>
      </c>
      <c r="C426" s="31"/>
      <c r="D426" s="8" t="s">
        <v>1191</v>
      </c>
      <c r="E426" s="28">
        <v>0</v>
      </c>
      <c r="F426" s="27"/>
      <c r="G426" s="27"/>
      <c r="H426" s="26"/>
      <c r="I426" s="27"/>
      <c r="J426" s="27"/>
      <c r="K426" s="21" t="s">
        <v>1110</v>
      </c>
      <c r="L426" s="77"/>
      <c r="M426" s="8">
        <v>1</v>
      </c>
      <c r="N426" s="8">
        <v>0</v>
      </c>
      <c r="O426" s="8"/>
      <c r="P426" s="8">
        <f t="shared" si="64"/>
        <v>0</v>
      </c>
      <c r="Q426" s="8"/>
      <c r="R426" s="8">
        <f t="shared" si="56"/>
        <v>0</v>
      </c>
      <c r="S426" s="8">
        <f t="shared" si="57"/>
        <v>0</v>
      </c>
      <c r="T426" s="8">
        <v>0</v>
      </c>
      <c r="U426" s="8">
        <v>0</v>
      </c>
      <c r="V426" s="8">
        <f>M426*J426*275</f>
        <v>0</v>
      </c>
      <c r="W426" s="8">
        <f t="shared" si="58"/>
        <v>0</v>
      </c>
      <c r="X426" s="8">
        <f>S426*2*275*J426</f>
        <v>0</v>
      </c>
      <c r="Y426" s="9">
        <f t="shared" si="59"/>
        <v>0</v>
      </c>
      <c r="Z426" s="9">
        <f t="shared" si="60"/>
        <v>0</v>
      </c>
      <c r="AA426" s="9">
        <f t="shared" si="61"/>
        <v>0</v>
      </c>
      <c r="AB426" s="89">
        <f t="shared" si="62"/>
        <v>0</v>
      </c>
      <c r="AC426" s="9">
        <f t="shared" si="63"/>
        <v>0</v>
      </c>
      <c r="AD426" s="89">
        <v>0</v>
      </c>
      <c r="AE426" s="9"/>
      <c r="AF426" s="91"/>
    </row>
    <row r="427" spans="1:33" ht="16.5" hidden="1" thickBot="1" x14ac:dyDescent="0.3">
      <c r="A427" s="7">
        <v>425</v>
      </c>
      <c r="B427" s="21" t="s">
        <v>692</v>
      </c>
      <c r="C427" s="31"/>
      <c r="D427" s="8" t="s">
        <v>1190</v>
      </c>
      <c r="E427" s="28">
        <v>0</v>
      </c>
      <c r="F427" s="27"/>
      <c r="G427" s="27"/>
      <c r="H427" s="26"/>
      <c r="I427" s="27"/>
      <c r="J427" s="27"/>
      <c r="K427" s="21" t="s">
        <v>1111</v>
      </c>
      <c r="L427" s="77"/>
      <c r="M427" s="8">
        <v>1</v>
      </c>
      <c r="N427" s="8">
        <v>0</v>
      </c>
      <c r="O427" s="8"/>
      <c r="P427" s="8">
        <f t="shared" si="64"/>
        <v>0</v>
      </c>
      <c r="Q427" s="8"/>
      <c r="R427" s="8">
        <f t="shared" si="56"/>
        <v>0</v>
      </c>
      <c r="S427" s="8">
        <f t="shared" si="57"/>
        <v>0</v>
      </c>
      <c r="T427" s="8">
        <v>0</v>
      </c>
      <c r="U427" s="8">
        <v>-1054</v>
      </c>
      <c r="V427" s="8">
        <f>M427*J427*275</f>
        <v>0</v>
      </c>
      <c r="W427" s="8">
        <f t="shared" si="58"/>
        <v>0</v>
      </c>
      <c r="X427" s="8">
        <f>S427*2*275*J427</f>
        <v>0</v>
      </c>
      <c r="Y427" s="9">
        <f t="shared" si="59"/>
        <v>0</v>
      </c>
      <c r="Z427" s="9">
        <f t="shared" si="60"/>
        <v>0</v>
      </c>
      <c r="AA427" s="9">
        <f t="shared" si="61"/>
        <v>0</v>
      </c>
      <c r="AB427" s="89">
        <f t="shared" si="62"/>
        <v>0</v>
      </c>
      <c r="AC427" s="9">
        <f t="shared" si="63"/>
        <v>0</v>
      </c>
      <c r="AD427" s="89">
        <v>0</v>
      </c>
      <c r="AE427" s="9"/>
      <c r="AF427" s="91"/>
    </row>
    <row r="428" spans="1:33" ht="16.5" hidden="1" thickBot="1" x14ac:dyDescent="0.3">
      <c r="A428" s="7">
        <v>426</v>
      </c>
      <c r="B428" s="21" t="s">
        <v>693</v>
      </c>
      <c r="C428" s="31"/>
      <c r="D428" s="8" t="s">
        <v>1191</v>
      </c>
      <c r="E428" s="28">
        <v>0</v>
      </c>
      <c r="F428" s="27"/>
      <c r="G428" s="27"/>
      <c r="H428" s="26"/>
      <c r="I428" s="27"/>
      <c r="J428" s="27"/>
      <c r="K428" s="21" t="s">
        <v>1112</v>
      </c>
      <c r="L428" s="77"/>
      <c r="M428" s="8">
        <v>1</v>
      </c>
      <c r="N428" s="8">
        <v>0</v>
      </c>
      <c r="O428" s="8"/>
      <c r="P428" s="8">
        <f t="shared" si="64"/>
        <v>0</v>
      </c>
      <c r="Q428" s="8"/>
      <c r="R428" s="8">
        <f t="shared" si="56"/>
        <v>0</v>
      </c>
      <c r="S428" s="8">
        <f t="shared" si="57"/>
        <v>0</v>
      </c>
      <c r="T428" s="8">
        <v>0</v>
      </c>
      <c r="U428" s="8">
        <v>-2712</v>
      </c>
      <c r="V428" s="8">
        <f>M428*J428*275</f>
        <v>0</v>
      </c>
      <c r="W428" s="8">
        <f t="shared" si="58"/>
        <v>0</v>
      </c>
      <c r="X428" s="8">
        <f>S428*2*275*J428</f>
        <v>0</v>
      </c>
      <c r="Y428" s="9">
        <f t="shared" si="59"/>
        <v>0</v>
      </c>
      <c r="Z428" s="9">
        <f t="shared" si="60"/>
        <v>0</v>
      </c>
      <c r="AA428" s="9">
        <f t="shared" si="61"/>
        <v>0</v>
      </c>
      <c r="AB428" s="89">
        <f t="shared" si="62"/>
        <v>0</v>
      </c>
      <c r="AC428" s="9">
        <f t="shared" si="63"/>
        <v>0</v>
      </c>
      <c r="AD428" s="89">
        <v>0</v>
      </c>
      <c r="AE428" s="9"/>
      <c r="AF428" s="91"/>
    </row>
    <row r="429" spans="1:33" ht="16.5" hidden="1" thickBot="1" x14ac:dyDescent="0.3">
      <c r="A429" s="7">
        <v>427</v>
      </c>
      <c r="B429" s="21" t="s">
        <v>41</v>
      </c>
      <c r="C429" s="31" t="s">
        <v>43</v>
      </c>
      <c r="D429" s="8" t="s">
        <v>25</v>
      </c>
      <c r="E429" s="26">
        <v>44869</v>
      </c>
      <c r="F429" s="26">
        <f t="shared" si="65"/>
        <v>44897</v>
      </c>
      <c r="G429" s="26"/>
      <c r="H429" s="26">
        <v>44889</v>
      </c>
      <c r="I429" s="26">
        <v>44926</v>
      </c>
      <c r="J429" s="28">
        <v>5</v>
      </c>
      <c r="K429" s="21" t="s">
        <v>42</v>
      </c>
      <c r="L429" s="77"/>
      <c r="M429" s="8">
        <v>2</v>
      </c>
      <c r="N429" s="8">
        <v>714</v>
      </c>
      <c r="O429" s="8">
        <v>737</v>
      </c>
      <c r="P429" s="8">
        <f t="shared" si="64"/>
        <v>23</v>
      </c>
      <c r="Q429" s="8">
        <v>2.0699999999999998</v>
      </c>
      <c r="R429" s="8">
        <f t="shared" si="56"/>
        <v>2</v>
      </c>
      <c r="S429" s="8">
        <f t="shared" si="57"/>
        <v>0</v>
      </c>
      <c r="T429" s="8">
        <v>-8120</v>
      </c>
      <c r="U429" s="8">
        <v>1198</v>
      </c>
      <c r="V429" s="8">
        <f>M429*J429*275</f>
        <v>2750</v>
      </c>
      <c r="W429" s="8">
        <f t="shared" si="58"/>
        <v>257.59999999999997</v>
      </c>
      <c r="X429" s="8">
        <f>S429*2*275*J429</f>
        <v>0</v>
      </c>
      <c r="Y429" s="9">
        <f t="shared" si="59"/>
        <v>12.190000000000001</v>
      </c>
      <c r="Z429" s="9">
        <f t="shared" si="60"/>
        <v>23.183999999999997</v>
      </c>
      <c r="AA429" s="9">
        <f t="shared" si="61"/>
        <v>2785.3739999999998</v>
      </c>
      <c r="AB429" s="89">
        <f t="shared" si="62"/>
        <v>292.97399999999993</v>
      </c>
      <c r="AC429" s="9">
        <f t="shared" si="63"/>
        <v>2750</v>
      </c>
      <c r="AD429" s="89">
        <v>0</v>
      </c>
      <c r="AE429" s="9"/>
      <c r="AF429" s="91"/>
    </row>
    <row r="430" spans="1:33" ht="16.5" hidden="1" thickBot="1" x14ac:dyDescent="0.3">
      <c r="A430" s="7">
        <v>428</v>
      </c>
      <c r="B430" s="21" t="s">
        <v>694</v>
      </c>
      <c r="C430" s="31"/>
      <c r="D430" s="8" t="s">
        <v>1191</v>
      </c>
      <c r="E430" s="28">
        <v>0</v>
      </c>
      <c r="F430" s="27"/>
      <c r="G430" s="27"/>
      <c r="H430" s="26"/>
      <c r="I430" s="27"/>
      <c r="J430" s="27"/>
      <c r="K430" s="21" t="s">
        <v>1113</v>
      </c>
      <c r="L430" s="77"/>
      <c r="M430" s="8">
        <v>2</v>
      </c>
      <c r="N430" s="8">
        <v>0</v>
      </c>
      <c r="O430" s="8"/>
      <c r="P430" s="8">
        <f t="shared" si="64"/>
        <v>0</v>
      </c>
      <c r="Q430" s="8"/>
      <c r="R430" s="8">
        <f t="shared" si="56"/>
        <v>0</v>
      </c>
      <c r="S430" s="8">
        <f t="shared" si="57"/>
        <v>0</v>
      </c>
      <c r="T430" s="8">
        <v>0</v>
      </c>
      <c r="U430" s="8">
        <v>-3482</v>
      </c>
      <c r="V430" s="8">
        <f>M430*J430*275</f>
        <v>0</v>
      </c>
      <c r="W430" s="8">
        <f t="shared" si="58"/>
        <v>0</v>
      </c>
      <c r="X430" s="8">
        <f>S430*2*275*J430</f>
        <v>0</v>
      </c>
      <c r="Y430" s="9">
        <f t="shared" si="59"/>
        <v>0</v>
      </c>
      <c r="Z430" s="9">
        <f t="shared" si="60"/>
        <v>0</v>
      </c>
      <c r="AA430" s="9">
        <f t="shared" si="61"/>
        <v>0</v>
      </c>
      <c r="AB430" s="89">
        <f t="shared" si="62"/>
        <v>0</v>
      </c>
      <c r="AC430" s="9">
        <f t="shared" si="63"/>
        <v>0</v>
      </c>
      <c r="AD430" s="89">
        <v>0</v>
      </c>
      <c r="AE430" s="9"/>
      <c r="AF430" s="91"/>
    </row>
    <row r="431" spans="1:33" ht="16.5" hidden="1" thickBot="1" x14ac:dyDescent="0.3">
      <c r="A431" s="7">
        <v>429</v>
      </c>
      <c r="B431" s="21" t="s">
        <v>695</v>
      </c>
      <c r="C431" s="31"/>
      <c r="D431" s="8" t="s">
        <v>1191</v>
      </c>
      <c r="E431" s="28">
        <v>0</v>
      </c>
      <c r="F431" s="27"/>
      <c r="G431" s="27"/>
      <c r="H431" s="26"/>
      <c r="I431" s="27"/>
      <c r="J431" s="27"/>
      <c r="K431" s="21" t="s">
        <v>1114</v>
      </c>
      <c r="L431" s="77"/>
      <c r="M431" s="8">
        <v>2</v>
      </c>
      <c r="N431" s="8">
        <v>0</v>
      </c>
      <c r="O431" s="8"/>
      <c r="P431" s="8">
        <f t="shared" si="64"/>
        <v>0</v>
      </c>
      <c r="Q431" s="8"/>
      <c r="R431" s="8">
        <f t="shared" si="56"/>
        <v>0</v>
      </c>
      <c r="S431" s="8">
        <f t="shared" si="57"/>
        <v>0</v>
      </c>
      <c r="T431" s="8">
        <v>0</v>
      </c>
      <c r="U431" s="8">
        <v>0</v>
      </c>
      <c r="V431" s="8">
        <f>M431*J431*275</f>
        <v>0</v>
      </c>
      <c r="W431" s="8">
        <f t="shared" si="58"/>
        <v>0</v>
      </c>
      <c r="X431" s="8">
        <f>S431*2*275*J431</f>
        <v>0</v>
      </c>
      <c r="Y431" s="9">
        <f t="shared" si="59"/>
        <v>0</v>
      </c>
      <c r="Z431" s="9">
        <f t="shared" si="60"/>
        <v>0</v>
      </c>
      <c r="AA431" s="9">
        <f t="shared" si="61"/>
        <v>0</v>
      </c>
      <c r="AB431" s="89">
        <f t="shared" si="62"/>
        <v>0</v>
      </c>
      <c r="AC431" s="9">
        <f t="shared" si="63"/>
        <v>0</v>
      </c>
      <c r="AD431" s="89">
        <v>0</v>
      </c>
      <c r="AE431" s="9"/>
      <c r="AF431" s="91"/>
    </row>
    <row r="432" spans="1:33" ht="16.5" hidden="1" thickBot="1" x14ac:dyDescent="0.3">
      <c r="A432" s="7">
        <v>430</v>
      </c>
      <c r="B432" s="21" t="s">
        <v>696</v>
      </c>
      <c r="C432" s="31"/>
      <c r="D432" s="8" t="s">
        <v>1191</v>
      </c>
      <c r="E432" s="28">
        <v>0</v>
      </c>
      <c r="F432" s="27"/>
      <c r="G432" s="27"/>
      <c r="H432" s="26"/>
      <c r="I432" s="27"/>
      <c r="J432" s="27"/>
      <c r="K432" s="21" t="s">
        <v>1115</v>
      </c>
      <c r="L432" s="77"/>
      <c r="M432" s="8">
        <v>1</v>
      </c>
      <c r="N432" s="8">
        <v>0</v>
      </c>
      <c r="O432" s="8"/>
      <c r="P432" s="8">
        <f t="shared" si="64"/>
        <v>0</v>
      </c>
      <c r="Q432" s="8"/>
      <c r="R432" s="8">
        <f t="shared" si="56"/>
        <v>0</v>
      </c>
      <c r="S432" s="8">
        <f t="shared" si="57"/>
        <v>0</v>
      </c>
      <c r="T432" s="8">
        <v>0</v>
      </c>
      <c r="U432" s="8">
        <v>0</v>
      </c>
      <c r="V432" s="8">
        <f>M432*J432*275</f>
        <v>0</v>
      </c>
      <c r="W432" s="8">
        <f t="shared" si="58"/>
        <v>0</v>
      </c>
      <c r="X432" s="8">
        <f>S432*2*275*J432</f>
        <v>0</v>
      </c>
      <c r="Y432" s="9">
        <f t="shared" si="59"/>
        <v>0</v>
      </c>
      <c r="Z432" s="9">
        <f t="shared" si="60"/>
        <v>0</v>
      </c>
      <c r="AA432" s="9">
        <f t="shared" si="61"/>
        <v>0</v>
      </c>
      <c r="AB432" s="89">
        <f t="shared" si="62"/>
        <v>0</v>
      </c>
      <c r="AC432" s="9">
        <f t="shared" si="63"/>
        <v>0</v>
      </c>
      <c r="AD432" s="89">
        <v>0</v>
      </c>
      <c r="AE432" s="9"/>
      <c r="AF432" s="91"/>
    </row>
    <row r="433" spans="1:33" ht="16.5" hidden="1" thickBot="1" x14ac:dyDescent="0.3">
      <c r="A433" s="7">
        <v>431</v>
      </c>
      <c r="B433" s="21" t="s">
        <v>697</v>
      </c>
      <c r="C433" s="31"/>
      <c r="D433" s="8" t="s">
        <v>1191</v>
      </c>
      <c r="E433" s="28">
        <v>0</v>
      </c>
      <c r="F433" s="27"/>
      <c r="G433" s="27"/>
      <c r="H433" s="26"/>
      <c r="I433" s="27"/>
      <c r="J433" s="27"/>
      <c r="K433" s="21" t="s">
        <v>1116</v>
      </c>
      <c r="L433" s="77"/>
      <c r="M433" s="8">
        <v>2</v>
      </c>
      <c r="N433" s="8">
        <v>0</v>
      </c>
      <c r="O433" s="8"/>
      <c r="P433" s="8">
        <f t="shared" si="64"/>
        <v>0</v>
      </c>
      <c r="Q433" s="8"/>
      <c r="R433" s="8">
        <f t="shared" si="56"/>
        <v>0</v>
      </c>
      <c r="S433" s="8">
        <f t="shared" si="57"/>
        <v>0</v>
      </c>
      <c r="T433" s="8">
        <v>0</v>
      </c>
      <c r="U433" s="8">
        <v>0</v>
      </c>
      <c r="V433" s="8">
        <f>M433*J433*275</f>
        <v>0</v>
      </c>
      <c r="W433" s="8">
        <f t="shared" si="58"/>
        <v>0</v>
      </c>
      <c r="X433" s="8">
        <f>S433*2*275*J433</f>
        <v>0</v>
      </c>
      <c r="Y433" s="9">
        <f t="shared" si="59"/>
        <v>0</v>
      </c>
      <c r="Z433" s="9">
        <f t="shared" si="60"/>
        <v>0</v>
      </c>
      <c r="AA433" s="9">
        <f t="shared" si="61"/>
        <v>0</v>
      </c>
      <c r="AB433" s="89">
        <f t="shared" si="62"/>
        <v>0</v>
      </c>
      <c r="AC433" s="9">
        <f t="shared" si="63"/>
        <v>0</v>
      </c>
      <c r="AD433" s="89">
        <v>0</v>
      </c>
      <c r="AE433" s="9"/>
      <c r="AF433" s="91"/>
    </row>
    <row r="434" spans="1:33" s="103" customFormat="1" ht="19.5" thickBot="1" x14ac:dyDescent="0.35">
      <c r="A434" s="96">
        <v>432</v>
      </c>
      <c r="B434" s="97" t="s">
        <v>44</v>
      </c>
      <c r="C434" s="97" t="s">
        <v>46</v>
      </c>
      <c r="D434" s="98" t="s">
        <v>25</v>
      </c>
      <c r="E434" s="99">
        <v>44889</v>
      </c>
      <c r="F434" s="99">
        <f t="shared" si="65"/>
        <v>44917</v>
      </c>
      <c r="G434" s="99"/>
      <c r="H434" s="26">
        <v>44895</v>
      </c>
      <c r="I434" s="26">
        <v>44926</v>
      </c>
      <c r="J434" s="104">
        <v>4</v>
      </c>
      <c r="K434" s="21" t="s">
        <v>45</v>
      </c>
      <c r="L434" s="77"/>
      <c r="M434" s="98">
        <v>1</v>
      </c>
      <c r="N434" s="98">
        <v>1221</v>
      </c>
      <c r="O434" s="98">
        <v>1308</v>
      </c>
      <c r="P434" s="98">
        <f t="shared" si="64"/>
        <v>87</v>
      </c>
      <c r="Q434" s="98">
        <v>0.95</v>
      </c>
      <c r="R434" s="98">
        <f t="shared" si="56"/>
        <v>1</v>
      </c>
      <c r="S434" s="98">
        <f t="shared" si="57"/>
        <v>0</v>
      </c>
      <c r="T434" s="98">
        <v>-4060</v>
      </c>
      <c r="U434" s="98">
        <v>234</v>
      </c>
      <c r="V434" s="98">
        <f>M434*J434*275</f>
        <v>1100</v>
      </c>
      <c r="W434" s="98">
        <f t="shared" si="58"/>
        <v>974.4</v>
      </c>
      <c r="X434" s="98">
        <f>S434*2*275*J434</f>
        <v>0</v>
      </c>
      <c r="Y434" s="100">
        <f t="shared" si="59"/>
        <v>46.11</v>
      </c>
      <c r="Z434" s="100">
        <f t="shared" si="60"/>
        <v>87.695999999999998</v>
      </c>
      <c r="AA434" s="100">
        <f t="shared" si="61"/>
        <v>1233.806</v>
      </c>
      <c r="AB434" s="101">
        <f t="shared" si="62"/>
        <v>1108.2059999999999</v>
      </c>
      <c r="AC434" s="100">
        <f t="shared" si="63"/>
        <v>1100</v>
      </c>
      <c r="AD434" s="101">
        <f t="shared" si="66"/>
        <v>-8.2059999999999036</v>
      </c>
      <c r="AE434" s="100"/>
      <c r="AF434" s="102"/>
      <c r="AG434" s="103">
        <f>W434+X434</f>
        <v>974.4</v>
      </c>
    </row>
    <row r="435" spans="1:33" ht="16.5" hidden="1" thickBot="1" x14ac:dyDescent="0.3">
      <c r="A435" s="7">
        <v>433</v>
      </c>
      <c r="B435" s="21" t="s">
        <v>698</v>
      </c>
      <c r="C435" s="31"/>
      <c r="D435" s="8" t="s">
        <v>1191</v>
      </c>
      <c r="E435" s="28">
        <v>0</v>
      </c>
      <c r="F435" s="27"/>
      <c r="G435" s="27"/>
      <c r="H435" s="26"/>
      <c r="I435" s="27"/>
      <c r="J435" s="27"/>
      <c r="K435" s="21" t="s">
        <v>1117</v>
      </c>
      <c r="L435" s="77"/>
      <c r="M435" s="8">
        <v>2</v>
      </c>
      <c r="N435" s="8">
        <v>0</v>
      </c>
      <c r="O435" s="8"/>
      <c r="P435" s="8">
        <f t="shared" si="64"/>
        <v>0</v>
      </c>
      <c r="Q435" s="8"/>
      <c r="R435" s="8">
        <f t="shared" si="56"/>
        <v>0</v>
      </c>
      <c r="S435" s="8">
        <f t="shared" si="57"/>
        <v>0</v>
      </c>
      <c r="T435" s="8"/>
      <c r="U435" s="8">
        <v>-2857</v>
      </c>
      <c r="V435" s="8">
        <f>M435*J435*275</f>
        <v>0</v>
      </c>
      <c r="W435" s="8">
        <f t="shared" si="58"/>
        <v>0</v>
      </c>
      <c r="X435" s="8">
        <f>S435*2*275*J435</f>
        <v>0</v>
      </c>
      <c r="Y435" s="9">
        <f t="shared" si="59"/>
        <v>0</v>
      </c>
      <c r="Z435" s="9">
        <f t="shared" si="60"/>
        <v>0</v>
      </c>
      <c r="AA435" s="9">
        <f t="shared" si="61"/>
        <v>0</v>
      </c>
      <c r="AB435" s="89">
        <f t="shared" si="62"/>
        <v>0</v>
      </c>
      <c r="AC435" s="9">
        <f t="shared" si="63"/>
        <v>0</v>
      </c>
      <c r="AD435" s="89">
        <v>0</v>
      </c>
      <c r="AE435" s="9"/>
      <c r="AF435" s="91"/>
    </row>
    <row r="436" spans="1:33" ht="16.5" hidden="1" thickBot="1" x14ac:dyDescent="0.3">
      <c r="A436" s="7">
        <v>434</v>
      </c>
      <c r="B436" s="21" t="s">
        <v>47</v>
      </c>
      <c r="C436" s="31" t="s">
        <v>49</v>
      </c>
      <c r="D436" s="8" t="s">
        <v>167</v>
      </c>
      <c r="E436" s="26">
        <v>44868</v>
      </c>
      <c r="F436" s="26">
        <f t="shared" si="65"/>
        <v>44896</v>
      </c>
      <c r="G436" s="26"/>
      <c r="H436" s="26">
        <v>44895</v>
      </c>
      <c r="I436" s="26">
        <v>44926</v>
      </c>
      <c r="J436" s="28">
        <v>4</v>
      </c>
      <c r="K436" s="21" t="s">
        <v>48</v>
      </c>
      <c r="L436" s="77"/>
      <c r="M436" s="8">
        <v>2</v>
      </c>
      <c r="N436" s="8">
        <v>1616</v>
      </c>
      <c r="O436" s="8">
        <v>1766</v>
      </c>
      <c r="P436" s="8">
        <f t="shared" si="64"/>
        <v>150</v>
      </c>
      <c r="Q436" s="8">
        <v>1.66</v>
      </c>
      <c r="R436" s="8">
        <f t="shared" si="56"/>
        <v>1.75</v>
      </c>
      <c r="S436" s="8">
        <f t="shared" si="57"/>
        <v>0</v>
      </c>
      <c r="T436" s="8">
        <v>-8120</v>
      </c>
      <c r="U436" s="8">
        <v>5650</v>
      </c>
      <c r="V436" s="8">
        <f>M436*J436*275</f>
        <v>2200</v>
      </c>
      <c r="W436" s="8">
        <f t="shared" si="58"/>
        <v>1680</v>
      </c>
      <c r="X436" s="8">
        <f>S436*2*275*J436</f>
        <v>0</v>
      </c>
      <c r="Y436" s="9">
        <f t="shared" si="59"/>
        <v>79.5</v>
      </c>
      <c r="Z436" s="9">
        <f t="shared" si="60"/>
        <v>151.19999999999999</v>
      </c>
      <c r="AA436" s="9">
        <f t="shared" si="61"/>
        <v>2430.6999999999998</v>
      </c>
      <c r="AB436" s="89">
        <f t="shared" si="62"/>
        <v>1910.7</v>
      </c>
      <c r="AC436" s="9">
        <f t="shared" si="63"/>
        <v>2200</v>
      </c>
      <c r="AD436" s="89">
        <v>0</v>
      </c>
      <c r="AE436" s="9"/>
      <c r="AF436" s="91"/>
    </row>
    <row r="437" spans="1:33" ht="16.5" hidden="1" thickBot="1" x14ac:dyDescent="0.3">
      <c r="A437" s="7">
        <v>435</v>
      </c>
      <c r="B437" s="21" t="s">
        <v>699</v>
      </c>
      <c r="C437" s="31"/>
      <c r="D437" s="8" t="s">
        <v>1191</v>
      </c>
      <c r="E437" s="28">
        <v>0</v>
      </c>
      <c r="F437" s="27"/>
      <c r="G437" s="27"/>
      <c r="H437" s="26"/>
      <c r="I437" s="27"/>
      <c r="J437" s="27"/>
      <c r="K437" s="21" t="s">
        <v>1118</v>
      </c>
      <c r="L437" s="77"/>
      <c r="M437" s="8">
        <v>1</v>
      </c>
      <c r="N437" s="8">
        <v>0</v>
      </c>
      <c r="O437" s="8"/>
      <c r="P437" s="8">
        <f t="shared" si="64"/>
        <v>0</v>
      </c>
      <c r="Q437" s="8"/>
      <c r="R437" s="8">
        <f t="shared" si="56"/>
        <v>0</v>
      </c>
      <c r="S437" s="8">
        <f t="shared" si="57"/>
        <v>0</v>
      </c>
      <c r="T437" s="8"/>
      <c r="U437" s="8">
        <v>-1804</v>
      </c>
      <c r="V437" s="8">
        <f>M437*J437*275</f>
        <v>0</v>
      </c>
      <c r="W437" s="8">
        <f t="shared" si="58"/>
        <v>0</v>
      </c>
      <c r="X437" s="8">
        <f>S437*2*275*J437</f>
        <v>0</v>
      </c>
      <c r="Y437" s="9">
        <f t="shared" si="59"/>
        <v>0</v>
      </c>
      <c r="Z437" s="9">
        <f t="shared" si="60"/>
        <v>0</v>
      </c>
      <c r="AA437" s="9">
        <f t="shared" si="61"/>
        <v>0</v>
      </c>
      <c r="AB437" s="89">
        <f t="shared" si="62"/>
        <v>0</v>
      </c>
      <c r="AC437" s="9">
        <f t="shared" si="63"/>
        <v>0</v>
      </c>
      <c r="AD437" s="89">
        <v>0</v>
      </c>
      <c r="AE437" s="9"/>
      <c r="AF437" s="91"/>
    </row>
    <row r="438" spans="1:33" ht="16.5" hidden="1" thickBot="1" x14ac:dyDescent="0.3">
      <c r="A438" s="7">
        <v>436</v>
      </c>
      <c r="B438" s="21" t="s">
        <v>700</v>
      </c>
      <c r="C438" s="31"/>
      <c r="D438" s="8" t="s">
        <v>1191</v>
      </c>
      <c r="E438" s="28">
        <v>0</v>
      </c>
      <c r="F438" s="27"/>
      <c r="G438" s="27"/>
      <c r="H438" s="26"/>
      <c r="I438" s="27"/>
      <c r="J438" s="27"/>
      <c r="K438" s="21" t="s">
        <v>1119</v>
      </c>
      <c r="L438" s="77"/>
      <c r="M438" s="8">
        <v>2</v>
      </c>
      <c r="N438" s="8">
        <v>0</v>
      </c>
      <c r="O438" s="8"/>
      <c r="P438" s="8">
        <f t="shared" si="64"/>
        <v>0</v>
      </c>
      <c r="Q438" s="8"/>
      <c r="R438" s="8">
        <f t="shared" si="56"/>
        <v>0</v>
      </c>
      <c r="S438" s="8">
        <f t="shared" si="57"/>
        <v>0</v>
      </c>
      <c r="T438" s="8"/>
      <c r="U438" s="8">
        <v>-5163</v>
      </c>
      <c r="V438" s="8">
        <f>M438*J438*275</f>
        <v>0</v>
      </c>
      <c r="W438" s="8">
        <f t="shared" si="58"/>
        <v>0</v>
      </c>
      <c r="X438" s="8">
        <f>S438*2*275*J438</f>
        <v>0</v>
      </c>
      <c r="Y438" s="9">
        <f t="shared" si="59"/>
        <v>0</v>
      </c>
      <c r="Z438" s="9">
        <f t="shared" si="60"/>
        <v>0</v>
      </c>
      <c r="AA438" s="9">
        <f t="shared" si="61"/>
        <v>0</v>
      </c>
      <c r="AB438" s="89">
        <f t="shared" si="62"/>
        <v>0</v>
      </c>
      <c r="AC438" s="9">
        <f t="shared" si="63"/>
        <v>0</v>
      </c>
      <c r="AD438" s="89">
        <v>0</v>
      </c>
      <c r="AE438" s="9"/>
      <c r="AF438" s="91"/>
    </row>
    <row r="439" spans="1:33" ht="16.5" hidden="1" thickBot="1" x14ac:dyDescent="0.3">
      <c r="A439" s="7">
        <v>437</v>
      </c>
      <c r="B439" s="21" t="s">
        <v>701</v>
      </c>
      <c r="C439" s="31"/>
      <c r="D439" s="8" t="s">
        <v>1191</v>
      </c>
      <c r="E439" s="28">
        <v>0</v>
      </c>
      <c r="F439" s="27"/>
      <c r="G439" s="27"/>
      <c r="H439" s="26"/>
      <c r="I439" s="27"/>
      <c r="J439" s="27"/>
      <c r="K439" s="21" t="s">
        <v>1120</v>
      </c>
      <c r="L439" s="77"/>
      <c r="M439" s="8">
        <v>2</v>
      </c>
      <c r="N439" s="8">
        <v>0</v>
      </c>
      <c r="O439" s="8"/>
      <c r="P439" s="8">
        <f t="shared" si="64"/>
        <v>0</v>
      </c>
      <c r="Q439" s="8"/>
      <c r="R439" s="8">
        <f t="shared" si="56"/>
        <v>0</v>
      </c>
      <c r="S439" s="8">
        <f t="shared" si="57"/>
        <v>0</v>
      </c>
      <c r="T439" s="8"/>
      <c r="U439" s="8">
        <v>-2334</v>
      </c>
      <c r="V439" s="8">
        <f>M439*J439*275</f>
        <v>0</v>
      </c>
      <c r="W439" s="8">
        <f t="shared" si="58"/>
        <v>0</v>
      </c>
      <c r="X439" s="8">
        <f>S439*2*275*J439</f>
        <v>0</v>
      </c>
      <c r="Y439" s="9">
        <f t="shared" si="59"/>
        <v>0</v>
      </c>
      <c r="Z439" s="9">
        <f t="shared" si="60"/>
        <v>0</v>
      </c>
      <c r="AA439" s="9">
        <f t="shared" si="61"/>
        <v>0</v>
      </c>
      <c r="AB439" s="89">
        <f t="shared" si="62"/>
        <v>0</v>
      </c>
      <c r="AC439" s="9">
        <f t="shared" si="63"/>
        <v>0</v>
      </c>
      <c r="AD439" s="89">
        <v>0</v>
      </c>
      <c r="AE439" s="9"/>
      <c r="AF439" s="91"/>
    </row>
    <row r="440" spans="1:33" ht="16.5" hidden="1" thickBot="1" x14ac:dyDescent="0.3">
      <c r="A440" s="7">
        <v>438</v>
      </c>
      <c r="B440" s="21" t="s">
        <v>702</v>
      </c>
      <c r="C440" s="31"/>
      <c r="D440" s="8" t="s">
        <v>1191</v>
      </c>
      <c r="E440" s="28">
        <v>0</v>
      </c>
      <c r="F440" s="27"/>
      <c r="G440" s="27"/>
      <c r="H440" s="26"/>
      <c r="I440" s="27"/>
      <c r="J440" s="27"/>
      <c r="K440" s="21" t="s">
        <v>1121</v>
      </c>
      <c r="L440" s="77"/>
      <c r="M440" s="8">
        <v>2</v>
      </c>
      <c r="N440" s="8">
        <v>0</v>
      </c>
      <c r="O440" s="8"/>
      <c r="P440" s="8">
        <f t="shared" si="64"/>
        <v>0</v>
      </c>
      <c r="Q440" s="8"/>
      <c r="R440" s="8">
        <f t="shared" si="56"/>
        <v>0</v>
      </c>
      <c r="S440" s="8">
        <f t="shared" si="57"/>
        <v>0</v>
      </c>
      <c r="T440" s="8"/>
      <c r="U440" s="8">
        <v>-8120</v>
      </c>
      <c r="V440" s="8">
        <f>M440*J440*275</f>
        <v>0</v>
      </c>
      <c r="W440" s="8">
        <f t="shared" si="58"/>
        <v>0</v>
      </c>
      <c r="X440" s="8">
        <f>S440*2*275*J440</f>
        <v>0</v>
      </c>
      <c r="Y440" s="9">
        <f t="shared" si="59"/>
        <v>0</v>
      </c>
      <c r="Z440" s="9">
        <f t="shared" si="60"/>
        <v>0</v>
      </c>
      <c r="AA440" s="9">
        <f t="shared" si="61"/>
        <v>0</v>
      </c>
      <c r="AB440" s="89">
        <f t="shared" si="62"/>
        <v>0</v>
      </c>
      <c r="AC440" s="9">
        <f t="shared" si="63"/>
        <v>0</v>
      </c>
      <c r="AD440" s="89">
        <v>0</v>
      </c>
      <c r="AE440" s="9"/>
      <c r="AF440" s="91"/>
    </row>
    <row r="441" spans="1:33" ht="16.5" hidden="1" thickBot="1" x14ac:dyDescent="0.3">
      <c r="A441" s="7">
        <v>439</v>
      </c>
      <c r="B441" s="21" t="s">
        <v>703</v>
      </c>
      <c r="C441" s="31"/>
      <c r="D441" s="8" t="s">
        <v>1191</v>
      </c>
      <c r="E441" s="28">
        <v>0</v>
      </c>
      <c r="F441" s="27"/>
      <c r="G441" s="27"/>
      <c r="H441" s="26"/>
      <c r="I441" s="27"/>
      <c r="J441" s="27"/>
      <c r="K441" s="21" t="s">
        <v>1122</v>
      </c>
      <c r="L441" s="77"/>
      <c r="M441" s="8">
        <v>2</v>
      </c>
      <c r="N441" s="8">
        <v>0</v>
      </c>
      <c r="O441" s="8"/>
      <c r="P441" s="8">
        <f t="shared" si="64"/>
        <v>0</v>
      </c>
      <c r="Q441" s="8"/>
      <c r="R441" s="8">
        <f t="shared" si="56"/>
        <v>0</v>
      </c>
      <c r="S441" s="8">
        <f t="shared" si="57"/>
        <v>0</v>
      </c>
      <c r="T441" s="8"/>
      <c r="U441" s="8">
        <v>-5380</v>
      </c>
      <c r="V441" s="8">
        <f>M441*J441*275</f>
        <v>0</v>
      </c>
      <c r="W441" s="8">
        <f t="shared" si="58"/>
        <v>0</v>
      </c>
      <c r="X441" s="8">
        <f>S441*2*275*J441</f>
        <v>0</v>
      </c>
      <c r="Y441" s="9">
        <f t="shared" si="59"/>
        <v>0</v>
      </c>
      <c r="Z441" s="9">
        <f t="shared" si="60"/>
        <v>0</v>
      </c>
      <c r="AA441" s="9">
        <f t="shared" si="61"/>
        <v>0</v>
      </c>
      <c r="AB441" s="89">
        <f t="shared" si="62"/>
        <v>0</v>
      </c>
      <c r="AC441" s="9">
        <f t="shared" si="63"/>
        <v>0</v>
      </c>
      <c r="AD441" s="89">
        <v>0</v>
      </c>
      <c r="AE441" s="9"/>
      <c r="AF441" s="91"/>
    </row>
    <row r="442" spans="1:33" ht="16.5" hidden="1" thickBot="1" x14ac:dyDescent="0.3">
      <c r="A442" s="7">
        <v>440</v>
      </c>
      <c r="B442" s="21" t="s">
        <v>704</v>
      </c>
      <c r="C442" s="31"/>
      <c r="D442" s="8" t="s">
        <v>1191</v>
      </c>
      <c r="E442" s="28">
        <v>0</v>
      </c>
      <c r="F442" s="27"/>
      <c r="G442" s="27"/>
      <c r="H442" s="26"/>
      <c r="I442" s="27"/>
      <c r="J442" s="27"/>
      <c r="K442" s="21" t="s">
        <v>1123</v>
      </c>
      <c r="L442" s="77"/>
      <c r="M442" s="8">
        <v>1</v>
      </c>
      <c r="N442" s="8">
        <v>0</v>
      </c>
      <c r="O442" s="8"/>
      <c r="P442" s="8">
        <f t="shared" si="64"/>
        <v>0</v>
      </c>
      <c r="Q442" s="8"/>
      <c r="R442" s="8">
        <f t="shared" si="56"/>
        <v>0</v>
      </c>
      <c r="S442" s="8">
        <f t="shared" si="57"/>
        <v>0</v>
      </c>
      <c r="T442" s="8"/>
      <c r="U442" s="8">
        <v>-277</v>
      </c>
      <c r="V442" s="8">
        <f>M442*J442*275</f>
        <v>0</v>
      </c>
      <c r="W442" s="8">
        <f t="shared" si="58"/>
        <v>0</v>
      </c>
      <c r="X442" s="8">
        <f>S442*2*275*J442</f>
        <v>0</v>
      </c>
      <c r="Y442" s="9">
        <f t="shared" si="59"/>
        <v>0</v>
      </c>
      <c r="Z442" s="9">
        <f t="shared" si="60"/>
        <v>0</v>
      </c>
      <c r="AA442" s="9">
        <f t="shared" si="61"/>
        <v>0</v>
      </c>
      <c r="AB442" s="89">
        <f t="shared" si="62"/>
        <v>0</v>
      </c>
      <c r="AC442" s="9">
        <f t="shared" si="63"/>
        <v>0</v>
      </c>
      <c r="AD442" s="89">
        <v>0</v>
      </c>
      <c r="AE442" s="9"/>
      <c r="AF442" s="91"/>
    </row>
    <row r="443" spans="1:33" ht="16.5" hidden="1" thickBot="1" x14ac:dyDescent="0.3">
      <c r="A443" s="7">
        <v>441</v>
      </c>
      <c r="B443" s="21" t="s">
        <v>705</v>
      </c>
      <c r="C443" s="31"/>
      <c r="D443" s="8" t="s">
        <v>1191</v>
      </c>
      <c r="E443" s="28">
        <v>0</v>
      </c>
      <c r="F443" s="27"/>
      <c r="G443" s="27"/>
      <c r="H443" s="26"/>
      <c r="I443" s="27"/>
      <c r="J443" s="27"/>
      <c r="K443" s="21" t="s">
        <v>1124</v>
      </c>
      <c r="L443" s="77"/>
      <c r="M443" s="8">
        <v>2</v>
      </c>
      <c r="N443" s="8">
        <v>0</v>
      </c>
      <c r="O443" s="8"/>
      <c r="P443" s="8">
        <f t="shared" si="64"/>
        <v>0</v>
      </c>
      <c r="Q443" s="8"/>
      <c r="R443" s="8">
        <f t="shared" si="56"/>
        <v>0</v>
      </c>
      <c r="S443" s="8">
        <f t="shared" si="57"/>
        <v>0</v>
      </c>
      <c r="T443" s="8"/>
      <c r="U443" s="8">
        <v>-5161</v>
      </c>
      <c r="V443" s="8">
        <f>M443*J443*275</f>
        <v>0</v>
      </c>
      <c r="W443" s="8">
        <f t="shared" si="58"/>
        <v>0</v>
      </c>
      <c r="X443" s="8">
        <f>S443*2*275*J443</f>
        <v>0</v>
      </c>
      <c r="Y443" s="9">
        <f t="shared" si="59"/>
        <v>0</v>
      </c>
      <c r="Z443" s="9">
        <f t="shared" si="60"/>
        <v>0</v>
      </c>
      <c r="AA443" s="9">
        <f t="shared" si="61"/>
        <v>0</v>
      </c>
      <c r="AB443" s="89">
        <f t="shared" si="62"/>
        <v>0</v>
      </c>
      <c r="AC443" s="9">
        <f t="shared" si="63"/>
        <v>0</v>
      </c>
      <c r="AD443" s="89">
        <v>0</v>
      </c>
      <c r="AE443" s="9"/>
      <c r="AF443" s="91"/>
    </row>
    <row r="444" spans="1:33" ht="16.5" hidden="1" thickBot="1" x14ac:dyDescent="0.3">
      <c r="A444" s="7">
        <v>442</v>
      </c>
      <c r="B444" s="21" t="s">
        <v>706</v>
      </c>
      <c r="C444" s="31"/>
      <c r="D444" s="8" t="s">
        <v>1191</v>
      </c>
      <c r="E444" s="28">
        <v>0</v>
      </c>
      <c r="F444" s="27"/>
      <c r="G444" s="27"/>
      <c r="H444" s="26"/>
      <c r="I444" s="27"/>
      <c r="J444" s="27"/>
      <c r="K444" s="21" t="s">
        <v>1125</v>
      </c>
      <c r="L444" s="77"/>
      <c r="M444" s="8">
        <v>1</v>
      </c>
      <c r="N444" s="8">
        <v>0</v>
      </c>
      <c r="O444" s="8"/>
      <c r="P444" s="8">
        <f t="shared" si="64"/>
        <v>0</v>
      </c>
      <c r="Q444" s="8"/>
      <c r="R444" s="8">
        <f t="shared" si="56"/>
        <v>0</v>
      </c>
      <c r="S444" s="8">
        <f t="shared" si="57"/>
        <v>0</v>
      </c>
      <c r="T444" s="8"/>
      <c r="U444" s="8">
        <v>-2198</v>
      </c>
      <c r="V444" s="8">
        <f>M444*J444*275</f>
        <v>0</v>
      </c>
      <c r="W444" s="8">
        <f t="shared" si="58"/>
        <v>0</v>
      </c>
      <c r="X444" s="8">
        <f>S444*2*275*J444</f>
        <v>0</v>
      </c>
      <c r="Y444" s="9">
        <f t="shared" si="59"/>
        <v>0</v>
      </c>
      <c r="Z444" s="9">
        <f t="shared" si="60"/>
        <v>0</v>
      </c>
      <c r="AA444" s="9">
        <f t="shared" si="61"/>
        <v>0</v>
      </c>
      <c r="AB444" s="89">
        <f t="shared" si="62"/>
        <v>0</v>
      </c>
      <c r="AC444" s="9">
        <f t="shared" si="63"/>
        <v>0</v>
      </c>
      <c r="AD444" s="89">
        <v>0</v>
      </c>
      <c r="AE444" s="9"/>
      <c r="AF444" s="91"/>
    </row>
    <row r="445" spans="1:33" ht="16.5" hidden="1" thickBot="1" x14ac:dyDescent="0.3">
      <c r="A445" s="7">
        <v>443</v>
      </c>
      <c r="B445" s="21" t="s">
        <v>707</v>
      </c>
      <c r="C445" s="31"/>
      <c r="D445" s="8" t="s">
        <v>1191</v>
      </c>
      <c r="E445" s="28">
        <v>0</v>
      </c>
      <c r="F445" s="27"/>
      <c r="G445" s="27"/>
      <c r="H445" s="26"/>
      <c r="I445" s="27"/>
      <c r="J445" s="27"/>
      <c r="K445" s="21" t="s">
        <v>1126</v>
      </c>
      <c r="L445" s="77"/>
      <c r="M445" s="8">
        <v>1</v>
      </c>
      <c r="N445" s="8">
        <v>0</v>
      </c>
      <c r="O445" s="8"/>
      <c r="P445" s="8">
        <f t="shared" si="64"/>
        <v>0</v>
      </c>
      <c r="Q445" s="8"/>
      <c r="R445" s="8">
        <f t="shared" si="56"/>
        <v>0</v>
      </c>
      <c r="S445" s="8">
        <f t="shared" si="57"/>
        <v>0</v>
      </c>
      <c r="T445" s="8"/>
      <c r="U445" s="8">
        <v>-4060</v>
      </c>
      <c r="V445" s="8">
        <f>M445*J445*275</f>
        <v>0</v>
      </c>
      <c r="W445" s="8">
        <f t="shared" si="58"/>
        <v>0</v>
      </c>
      <c r="X445" s="8">
        <f>S445*2*275*J445</f>
        <v>0</v>
      </c>
      <c r="Y445" s="9">
        <f t="shared" si="59"/>
        <v>0</v>
      </c>
      <c r="Z445" s="9">
        <f t="shared" si="60"/>
        <v>0</v>
      </c>
      <c r="AA445" s="9">
        <f t="shared" si="61"/>
        <v>0</v>
      </c>
      <c r="AB445" s="89">
        <f t="shared" si="62"/>
        <v>0</v>
      </c>
      <c r="AC445" s="9">
        <f t="shared" si="63"/>
        <v>0</v>
      </c>
      <c r="AD445" s="89">
        <v>0</v>
      </c>
      <c r="AE445" s="9"/>
      <c r="AF445" s="91"/>
    </row>
    <row r="446" spans="1:33" ht="16.5" hidden="1" thickBot="1" x14ac:dyDescent="0.3">
      <c r="A446" s="7">
        <v>444</v>
      </c>
      <c r="B446" s="21" t="s">
        <v>708</v>
      </c>
      <c r="C446" s="31"/>
      <c r="D446" s="8" t="s">
        <v>1191</v>
      </c>
      <c r="E446" s="28">
        <v>0</v>
      </c>
      <c r="F446" s="27"/>
      <c r="G446" s="27"/>
      <c r="H446" s="26"/>
      <c r="I446" s="27"/>
      <c r="J446" s="27"/>
      <c r="K446" s="21" t="s">
        <v>1127</v>
      </c>
      <c r="L446" s="77"/>
      <c r="M446" s="8">
        <v>5</v>
      </c>
      <c r="N446" s="8">
        <v>0</v>
      </c>
      <c r="O446" s="8"/>
      <c r="P446" s="8">
        <f t="shared" si="64"/>
        <v>0</v>
      </c>
      <c r="Q446" s="8"/>
      <c r="R446" s="8">
        <f t="shared" si="56"/>
        <v>0</v>
      </c>
      <c r="S446" s="8">
        <f t="shared" si="57"/>
        <v>0</v>
      </c>
      <c r="T446" s="8"/>
      <c r="U446" s="8">
        <v>0</v>
      </c>
      <c r="V446" s="8">
        <f>M446*J446*275</f>
        <v>0</v>
      </c>
      <c r="W446" s="8">
        <f t="shared" si="58"/>
        <v>0</v>
      </c>
      <c r="X446" s="8">
        <f>S446*2*275*J446</f>
        <v>0</v>
      </c>
      <c r="Y446" s="9">
        <f t="shared" si="59"/>
        <v>0</v>
      </c>
      <c r="Z446" s="9">
        <f t="shared" si="60"/>
        <v>0</v>
      </c>
      <c r="AA446" s="9">
        <f t="shared" si="61"/>
        <v>0</v>
      </c>
      <c r="AB446" s="89">
        <f t="shared" si="62"/>
        <v>0</v>
      </c>
      <c r="AC446" s="9">
        <f t="shared" si="63"/>
        <v>0</v>
      </c>
      <c r="AD446" s="89">
        <v>0</v>
      </c>
      <c r="AE446" s="9"/>
      <c r="AF446" s="91"/>
    </row>
    <row r="447" spans="1:33" ht="16.5" hidden="1" thickBot="1" x14ac:dyDescent="0.3">
      <c r="A447" s="7">
        <v>445</v>
      </c>
      <c r="B447" s="21" t="s">
        <v>709</v>
      </c>
      <c r="C447" s="31"/>
      <c r="D447" s="8" t="s">
        <v>1191</v>
      </c>
      <c r="E447" s="28">
        <v>0</v>
      </c>
      <c r="F447" s="27"/>
      <c r="G447" s="27"/>
      <c r="H447" s="26"/>
      <c r="I447" s="27"/>
      <c r="J447" s="27"/>
      <c r="K447" s="21" t="s">
        <v>1128</v>
      </c>
      <c r="L447" s="77"/>
      <c r="M447" s="8">
        <v>2</v>
      </c>
      <c r="N447" s="8">
        <v>0</v>
      </c>
      <c r="O447" s="8"/>
      <c r="P447" s="8">
        <f t="shared" si="64"/>
        <v>0</v>
      </c>
      <c r="Q447" s="8"/>
      <c r="R447" s="8">
        <f t="shared" si="56"/>
        <v>0</v>
      </c>
      <c r="S447" s="8">
        <f t="shared" si="57"/>
        <v>0</v>
      </c>
      <c r="T447" s="8"/>
      <c r="U447" s="8">
        <v>0</v>
      </c>
      <c r="V447" s="8">
        <f>M447*J447*275</f>
        <v>0</v>
      </c>
      <c r="W447" s="8">
        <f t="shared" si="58"/>
        <v>0</v>
      </c>
      <c r="X447" s="8">
        <f>S447*2*275*J447</f>
        <v>0</v>
      </c>
      <c r="Y447" s="9">
        <f t="shared" si="59"/>
        <v>0</v>
      </c>
      <c r="Z447" s="9">
        <f t="shared" si="60"/>
        <v>0</v>
      </c>
      <c r="AA447" s="9">
        <f t="shared" si="61"/>
        <v>0</v>
      </c>
      <c r="AB447" s="89">
        <f t="shared" si="62"/>
        <v>0</v>
      </c>
      <c r="AC447" s="9">
        <f t="shared" si="63"/>
        <v>0</v>
      </c>
      <c r="AD447" s="89">
        <v>0</v>
      </c>
      <c r="AE447" s="9"/>
      <c r="AF447" s="91"/>
    </row>
    <row r="448" spans="1:33" ht="16.5" hidden="1" thickBot="1" x14ac:dyDescent="0.3">
      <c r="A448" s="7">
        <v>446</v>
      </c>
      <c r="B448" s="21" t="s">
        <v>710</v>
      </c>
      <c r="C448" s="31"/>
      <c r="D448" s="8" t="s">
        <v>1191</v>
      </c>
      <c r="E448" s="28">
        <v>0</v>
      </c>
      <c r="F448" s="27"/>
      <c r="G448" s="27"/>
      <c r="H448" s="26"/>
      <c r="I448" s="27"/>
      <c r="J448" s="27"/>
      <c r="K448" s="21" t="s">
        <v>1129</v>
      </c>
      <c r="L448" s="77"/>
      <c r="M448" s="8">
        <v>1</v>
      </c>
      <c r="N448" s="8">
        <v>0</v>
      </c>
      <c r="O448" s="8"/>
      <c r="P448" s="8">
        <f t="shared" si="64"/>
        <v>0</v>
      </c>
      <c r="Q448" s="8"/>
      <c r="R448" s="8">
        <f t="shared" si="56"/>
        <v>0</v>
      </c>
      <c r="S448" s="8">
        <f t="shared" si="57"/>
        <v>0</v>
      </c>
      <c r="T448" s="8"/>
      <c r="U448" s="8">
        <v>0</v>
      </c>
      <c r="V448" s="8">
        <f>M448*J448*275</f>
        <v>0</v>
      </c>
      <c r="W448" s="8">
        <f t="shared" si="58"/>
        <v>0</v>
      </c>
      <c r="X448" s="8">
        <f>S448*2*275*J448</f>
        <v>0</v>
      </c>
      <c r="Y448" s="9">
        <f t="shared" si="59"/>
        <v>0</v>
      </c>
      <c r="Z448" s="9">
        <f t="shared" si="60"/>
        <v>0</v>
      </c>
      <c r="AA448" s="9">
        <f t="shared" si="61"/>
        <v>0</v>
      </c>
      <c r="AB448" s="89">
        <f t="shared" si="62"/>
        <v>0</v>
      </c>
      <c r="AC448" s="9">
        <f t="shared" si="63"/>
        <v>0</v>
      </c>
      <c r="AD448" s="89">
        <v>0</v>
      </c>
      <c r="AE448" s="9"/>
      <c r="AF448" s="91"/>
    </row>
    <row r="449" spans="1:32" ht="16.5" hidden="1" thickBot="1" x14ac:dyDescent="0.3">
      <c r="A449" s="7">
        <v>447</v>
      </c>
      <c r="B449" s="21" t="s">
        <v>711</v>
      </c>
      <c r="C449" s="31"/>
      <c r="D449" s="8" t="s">
        <v>1190</v>
      </c>
      <c r="E449" s="28">
        <v>0</v>
      </c>
      <c r="F449" s="27"/>
      <c r="G449" s="27"/>
      <c r="H449" s="26"/>
      <c r="I449" s="27"/>
      <c r="J449" s="27"/>
      <c r="K449" s="21" t="s">
        <v>1130</v>
      </c>
      <c r="L449" s="77"/>
      <c r="M449" s="8">
        <v>1</v>
      </c>
      <c r="N449" s="8">
        <v>0</v>
      </c>
      <c r="O449" s="8"/>
      <c r="P449" s="8">
        <f t="shared" si="64"/>
        <v>0</v>
      </c>
      <c r="Q449" s="8"/>
      <c r="R449" s="8">
        <f t="shared" si="56"/>
        <v>0</v>
      </c>
      <c r="S449" s="8">
        <f t="shared" si="57"/>
        <v>0</v>
      </c>
      <c r="T449" s="8"/>
      <c r="U449" s="8">
        <v>-3952</v>
      </c>
      <c r="V449" s="8">
        <f>M449*J449*275</f>
        <v>0</v>
      </c>
      <c r="W449" s="8">
        <f t="shared" si="58"/>
        <v>0</v>
      </c>
      <c r="X449" s="8">
        <f>S449*2*275*J449</f>
        <v>0</v>
      </c>
      <c r="Y449" s="9">
        <f t="shared" si="59"/>
        <v>0</v>
      </c>
      <c r="Z449" s="9">
        <f t="shared" si="60"/>
        <v>0</v>
      </c>
      <c r="AA449" s="9">
        <f t="shared" si="61"/>
        <v>0</v>
      </c>
      <c r="AB449" s="89">
        <f t="shared" si="62"/>
        <v>0</v>
      </c>
      <c r="AC449" s="9">
        <f t="shared" si="63"/>
        <v>0</v>
      </c>
      <c r="AD449" s="89">
        <v>0</v>
      </c>
      <c r="AE449" s="9"/>
      <c r="AF449" s="91"/>
    </row>
    <row r="450" spans="1:32" ht="16.5" hidden="1" thickBot="1" x14ac:dyDescent="0.3">
      <c r="A450" s="7">
        <v>448</v>
      </c>
      <c r="B450" s="21" t="s">
        <v>712</v>
      </c>
      <c r="C450" s="31"/>
      <c r="D450" s="8" t="s">
        <v>1191</v>
      </c>
      <c r="E450" s="28">
        <v>0</v>
      </c>
      <c r="F450" s="27"/>
      <c r="G450" s="27"/>
      <c r="H450" s="26"/>
      <c r="I450" s="27"/>
      <c r="J450" s="27"/>
      <c r="K450" s="21" t="s">
        <v>1131</v>
      </c>
      <c r="L450" s="77"/>
      <c r="M450" s="8">
        <v>1</v>
      </c>
      <c r="N450" s="8">
        <v>0</v>
      </c>
      <c r="O450" s="8"/>
      <c r="P450" s="8">
        <f t="shared" si="64"/>
        <v>0</v>
      </c>
      <c r="Q450" s="8"/>
      <c r="R450" s="8">
        <f t="shared" si="56"/>
        <v>0</v>
      </c>
      <c r="S450" s="8">
        <f t="shared" si="57"/>
        <v>0</v>
      </c>
      <c r="T450" s="8"/>
      <c r="U450" s="8">
        <v>-637</v>
      </c>
      <c r="V450" s="8">
        <f>M450*J450*275</f>
        <v>0</v>
      </c>
      <c r="W450" s="8">
        <f t="shared" si="58"/>
        <v>0</v>
      </c>
      <c r="X450" s="8">
        <f>S450*2*275*J450</f>
        <v>0</v>
      </c>
      <c r="Y450" s="9">
        <f t="shared" si="59"/>
        <v>0</v>
      </c>
      <c r="Z450" s="9">
        <f t="shared" si="60"/>
        <v>0</v>
      </c>
      <c r="AA450" s="9">
        <f t="shared" si="61"/>
        <v>0</v>
      </c>
      <c r="AB450" s="89">
        <f t="shared" si="62"/>
        <v>0</v>
      </c>
      <c r="AC450" s="9">
        <f t="shared" si="63"/>
        <v>0</v>
      </c>
      <c r="AD450" s="89">
        <v>0</v>
      </c>
      <c r="AE450" s="9"/>
      <c r="AF450" s="91"/>
    </row>
    <row r="451" spans="1:32" ht="16.5" hidden="1" thickBot="1" x14ac:dyDescent="0.3">
      <c r="A451" s="7">
        <v>449</v>
      </c>
      <c r="B451" s="21" t="s">
        <v>713</v>
      </c>
      <c r="C451" s="31"/>
      <c r="D451" s="8" t="s">
        <v>1191</v>
      </c>
      <c r="E451" s="28">
        <v>0</v>
      </c>
      <c r="F451" s="27"/>
      <c r="G451" s="27"/>
      <c r="H451" s="26"/>
      <c r="I451" s="27"/>
      <c r="J451" s="27"/>
      <c r="K451" s="21" t="s">
        <v>1132</v>
      </c>
      <c r="L451" s="77"/>
      <c r="M451" s="8">
        <v>1</v>
      </c>
      <c r="N451" s="8">
        <v>0</v>
      </c>
      <c r="O451" s="8"/>
      <c r="P451" s="8">
        <f t="shared" si="64"/>
        <v>0</v>
      </c>
      <c r="Q451" s="8"/>
      <c r="R451" s="8">
        <f t="shared" si="56"/>
        <v>0</v>
      </c>
      <c r="S451" s="8">
        <f t="shared" si="57"/>
        <v>0</v>
      </c>
      <c r="T451" s="8"/>
      <c r="U451" s="8">
        <v>-1580</v>
      </c>
      <c r="V451" s="8">
        <f>M451*J451*275</f>
        <v>0</v>
      </c>
      <c r="W451" s="8">
        <f t="shared" si="58"/>
        <v>0</v>
      </c>
      <c r="X451" s="8">
        <f>S451*2*275*J451</f>
        <v>0</v>
      </c>
      <c r="Y451" s="9">
        <f t="shared" si="59"/>
        <v>0</v>
      </c>
      <c r="Z451" s="9">
        <f t="shared" si="60"/>
        <v>0</v>
      </c>
      <c r="AA451" s="9">
        <f t="shared" si="61"/>
        <v>0</v>
      </c>
      <c r="AB451" s="89">
        <f t="shared" si="62"/>
        <v>0</v>
      </c>
      <c r="AC451" s="9">
        <f t="shared" si="63"/>
        <v>0</v>
      </c>
      <c r="AD451" s="89">
        <v>0</v>
      </c>
      <c r="AE451" s="9"/>
      <c r="AF451" s="91"/>
    </row>
    <row r="452" spans="1:32" ht="16.5" hidden="1" thickBot="1" x14ac:dyDescent="0.3">
      <c r="A452" s="7">
        <v>450</v>
      </c>
      <c r="B452" s="21" t="s">
        <v>714</v>
      </c>
      <c r="C452" s="31"/>
      <c r="D452" s="8" t="s">
        <v>1191</v>
      </c>
      <c r="E452" s="28">
        <v>0</v>
      </c>
      <c r="F452" s="27"/>
      <c r="G452" s="27"/>
      <c r="H452" s="26"/>
      <c r="I452" s="27"/>
      <c r="J452" s="27"/>
      <c r="K452" s="21" t="s">
        <v>1133</v>
      </c>
      <c r="L452" s="77"/>
      <c r="M452" s="8">
        <v>2</v>
      </c>
      <c r="N452" s="8">
        <v>0</v>
      </c>
      <c r="O452" s="8"/>
      <c r="P452" s="8">
        <f t="shared" si="64"/>
        <v>0</v>
      </c>
      <c r="Q452" s="8"/>
      <c r="R452" s="8">
        <f t="shared" ref="R452:R515" si="67">MROUND(Q452,0.25)</f>
        <v>0</v>
      </c>
      <c r="S452" s="8">
        <f t="shared" ref="S452:S515" si="68">IF(R452&gt;M452,R452-M452,0)</f>
        <v>0</v>
      </c>
      <c r="T452" s="8"/>
      <c r="U452" s="8">
        <v>-4989</v>
      </c>
      <c r="V452" s="8">
        <f>M452*J452*275</f>
        <v>0</v>
      </c>
      <c r="W452" s="8">
        <f t="shared" ref="W452:W515" si="69">+P452*11.2</f>
        <v>0</v>
      </c>
      <c r="X452" s="8">
        <f>S452*2*275*J452</f>
        <v>0</v>
      </c>
      <c r="Y452" s="9">
        <f t="shared" ref="Y452:Y515" si="70">P452*0.53</f>
        <v>0</v>
      </c>
      <c r="Z452" s="9">
        <f t="shared" ref="Z452:Z515" si="71">W452*9%</f>
        <v>0</v>
      </c>
      <c r="AA452" s="9">
        <f t="shared" ref="AA452:AA515" si="72">+Z452+Y452+X452+V452</f>
        <v>0</v>
      </c>
      <c r="AB452" s="89">
        <f t="shared" ref="AB452:AB515" si="73">W452+Y452+Z452</f>
        <v>0</v>
      </c>
      <c r="AC452" s="9">
        <f t="shared" ref="AC452:AC515" si="74">V452</f>
        <v>0</v>
      </c>
      <c r="AD452" s="89">
        <v>0</v>
      </c>
      <c r="AE452" s="9"/>
      <c r="AF452" s="91"/>
    </row>
    <row r="453" spans="1:32" ht="16.5" hidden="1" thickBot="1" x14ac:dyDescent="0.3">
      <c r="A453" s="7">
        <v>451</v>
      </c>
      <c r="B453" s="21" t="s">
        <v>715</v>
      </c>
      <c r="C453" s="31"/>
      <c r="D453" s="8" t="s">
        <v>1191</v>
      </c>
      <c r="E453" s="28">
        <v>0</v>
      </c>
      <c r="F453" s="27"/>
      <c r="G453" s="27"/>
      <c r="H453" s="26"/>
      <c r="I453" s="27"/>
      <c r="J453" s="27"/>
      <c r="K453" s="21" t="s">
        <v>171</v>
      </c>
      <c r="L453" s="77"/>
      <c r="M453" s="8">
        <v>10</v>
      </c>
      <c r="N453" s="8">
        <v>0</v>
      </c>
      <c r="O453" s="8"/>
      <c r="P453" s="8">
        <f t="shared" si="64"/>
        <v>0</v>
      </c>
      <c r="Q453" s="8"/>
      <c r="R453" s="8">
        <f t="shared" si="67"/>
        <v>0</v>
      </c>
      <c r="S453" s="8">
        <f t="shared" si="68"/>
        <v>0</v>
      </c>
      <c r="T453" s="8"/>
      <c r="U453" s="8">
        <v>-19731</v>
      </c>
      <c r="V453" s="8">
        <f>M453*J453*275</f>
        <v>0</v>
      </c>
      <c r="W453" s="8">
        <f t="shared" si="69"/>
        <v>0</v>
      </c>
      <c r="X453" s="8">
        <f>S453*2*275*J453</f>
        <v>0</v>
      </c>
      <c r="Y453" s="9">
        <f t="shared" si="70"/>
        <v>0</v>
      </c>
      <c r="Z453" s="9">
        <f t="shared" si="71"/>
        <v>0</v>
      </c>
      <c r="AA453" s="9">
        <f t="shared" si="72"/>
        <v>0</v>
      </c>
      <c r="AB453" s="89">
        <f t="shared" si="73"/>
        <v>0</v>
      </c>
      <c r="AC453" s="9">
        <f t="shared" si="74"/>
        <v>0</v>
      </c>
      <c r="AD453" s="89">
        <v>0</v>
      </c>
      <c r="AE453" s="9"/>
      <c r="AF453" s="91"/>
    </row>
    <row r="454" spans="1:32" ht="16.5" hidden="1" thickBot="1" x14ac:dyDescent="0.3">
      <c r="A454" s="7">
        <v>452</v>
      </c>
      <c r="B454" s="21" t="s">
        <v>716</v>
      </c>
      <c r="C454" s="31"/>
      <c r="D454" s="8" t="s">
        <v>1191</v>
      </c>
      <c r="E454" s="28">
        <v>0</v>
      </c>
      <c r="F454" s="27"/>
      <c r="G454" s="27"/>
      <c r="H454" s="26"/>
      <c r="I454" s="27"/>
      <c r="J454" s="27"/>
      <c r="K454" s="21" t="s">
        <v>1134</v>
      </c>
      <c r="L454" s="77"/>
      <c r="M454" s="8">
        <v>1</v>
      </c>
      <c r="N454" s="8">
        <v>0</v>
      </c>
      <c r="O454" s="8"/>
      <c r="P454" s="8">
        <f t="shared" ref="P454:P517" si="75">O454-N454</f>
        <v>0</v>
      </c>
      <c r="Q454" s="8"/>
      <c r="R454" s="8">
        <f t="shared" si="67"/>
        <v>0</v>
      </c>
      <c r="S454" s="8">
        <f t="shared" si="68"/>
        <v>0</v>
      </c>
      <c r="T454" s="8"/>
      <c r="U454" s="8">
        <v>0</v>
      </c>
      <c r="V454" s="8">
        <f>M454*J454*275</f>
        <v>0</v>
      </c>
      <c r="W454" s="8">
        <f t="shared" si="69"/>
        <v>0</v>
      </c>
      <c r="X454" s="8">
        <f>S454*2*275*J454</f>
        <v>0</v>
      </c>
      <c r="Y454" s="9">
        <f t="shared" si="70"/>
        <v>0</v>
      </c>
      <c r="Z454" s="9">
        <f t="shared" si="71"/>
        <v>0</v>
      </c>
      <c r="AA454" s="9">
        <f t="shared" si="72"/>
        <v>0</v>
      </c>
      <c r="AB454" s="89">
        <f t="shared" si="73"/>
        <v>0</v>
      </c>
      <c r="AC454" s="9">
        <f t="shared" si="74"/>
        <v>0</v>
      </c>
      <c r="AD454" s="89">
        <v>0</v>
      </c>
      <c r="AE454" s="9"/>
      <c r="AF454" s="91"/>
    </row>
    <row r="455" spans="1:32" ht="16.5" hidden="1" thickBot="1" x14ac:dyDescent="0.3">
      <c r="A455" s="7">
        <v>453</v>
      </c>
      <c r="B455" s="21" t="s">
        <v>50</v>
      </c>
      <c r="C455" s="31" t="s">
        <v>52</v>
      </c>
      <c r="D455" s="8" t="s">
        <v>25</v>
      </c>
      <c r="E455" s="26">
        <v>44893</v>
      </c>
      <c r="F455" s="26">
        <f t="shared" ref="F455:F518" si="76">E455+28</f>
        <v>44921</v>
      </c>
      <c r="G455" s="26"/>
      <c r="H455" s="26">
        <v>44893</v>
      </c>
      <c r="I455" s="26">
        <v>44926</v>
      </c>
      <c r="J455" s="28">
        <v>4</v>
      </c>
      <c r="K455" s="21" t="s">
        <v>51</v>
      </c>
      <c r="L455" s="77"/>
      <c r="M455" s="8">
        <v>2</v>
      </c>
      <c r="N455" s="8">
        <v>899</v>
      </c>
      <c r="O455" s="8">
        <v>938</v>
      </c>
      <c r="P455" s="8">
        <f t="shared" si="75"/>
        <v>39</v>
      </c>
      <c r="Q455" s="8">
        <v>1.52</v>
      </c>
      <c r="R455" s="8">
        <f t="shared" si="67"/>
        <v>1.5</v>
      </c>
      <c r="S455" s="8">
        <f t="shared" si="68"/>
        <v>0</v>
      </c>
      <c r="T455" s="8">
        <v>-8120</v>
      </c>
      <c r="U455" s="8">
        <v>-207</v>
      </c>
      <c r="V455" s="8">
        <f>M455*J455*275</f>
        <v>2200</v>
      </c>
      <c r="W455" s="8">
        <f t="shared" si="69"/>
        <v>436.79999999999995</v>
      </c>
      <c r="X455" s="8">
        <f>S455*2*275*J455</f>
        <v>0</v>
      </c>
      <c r="Y455" s="9">
        <f t="shared" si="70"/>
        <v>20.67</v>
      </c>
      <c r="Z455" s="9">
        <f t="shared" si="71"/>
        <v>39.311999999999998</v>
      </c>
      <c r="AA455" s="9">
        <f t="shared" si="72"/>
        <v>2259.982</v>
      </c>
      <c r="AB455" s="89">
        <f t="shared" si="73"/>
        <v>496.78199999999998</v>
      </c>
      <c r="AC455" s="9">
        <f t="shared" si="74"/>
        <v>2200</v>
      </c>
      <c r="AD455" s="89">
        <v>0</v>
      </c>
      <c r="AE455" s="9"/>
      <c r="AF455" s="91"/>
    </row>
    <row r="456" spans="1:32" ht="16.5" hidden="1" thickBot="1" x14ac:dyDescent="0.3">
      <c r="A456" s="7">
        <v>454</v>
      </c>
      <c r="B456" s="21" t="s">
        <v>717</v>
      </c>
      <c r="C456" s="31"/>
      <c r="D456" s="8" t="s">
        <v>1191</v>
      </c>
      <c r="E456" s="28">
        <v>0</v>
      </c>
      <c r="F456" s="27"/>
      <c r="G456" s="27"/>
      <c r="H456" s="26"/>
      <c r="I456" s="27"/>
      <c r="J456" s="27"/>
      <c r="K456" s="21" t="s">
        <v>1135</v>
      </c>
      <c r="L456" s="77"/>
      <c r="M456" s="8">
        <v>1</v>
      </c>
      <c r="N456" s="8">
        <v>0</v>
      </c>
      <c r="O456" s="8"/>
      <c r="P456" s="8">
        <f t="shared" si="75"/>
        <v>0</v>
      </c>
      <c r="Q456" s="8"/>
      <c r="R456" s="8">
        <f t="shared" si="67"/>
        <v>0</v>
      </c>
      <c r="S456" s="8">
        <f t="shared" si="68"/>
        <v>0</v>
      </c>
      <c r="T456" s="8">
        <v>0</v>
      </c>
      <c r="U456" s="8">
        <v>-1307</v>
      </c>
      <c r="V456" s="8">
        <f>M456*J456*275</f>
        <v>0</v>
      </c>
      <c r="W456" s="8">
        <f t="shared" si="69"/>
        <v>0</v>
      </c>
      <c r="X456" s="8">
        <f>S456*2*275*J456</f>
        <v>0</v>
      </c>
      <c r="Y456" s="9">
        <f t="shared" si="70"/>
        <v>0</v>
      </c>
      <c r="Z456" s="9">
        <f t="shared" si="71"/>
        <v>0</v>
      </c>
      <c r="AA456" s="9">
        <f t="shared" si="72"/>
        <v>0</v>
      </c>
      <c r="AB456" s="89">
        <f t="shared" si="73"/>
        <v>0</v>
      </c>
      <c r="AC456" s="9">
        <f t="shared" si="74"/>
        <v>0</v>
      </c>
      <c r="AD456" s="89">
        <v>0</v>
      </c>
      <c r="AE456" s="9"/>
      <c r="AF456" s="91"/>
    </row>
    <row r="457" spans="1:32" ht="16.5" hidden="1" thickBot="1" x14ac:dyDescent="0.3">
      <c r="A457" s="7">
        <v>455</v>
      </c>
      <c r="B457" s="21" t="s">
        <v>718</v>
      </c>
      <c r="C457" s="31"/>
      <c r="D457" s="8" t="s">
        <v>1191</v>
      </c>
      <c r="E457" s="28">
        <v>0</v>
      </c>
      <c r="F457" s="27"/>
      <c r="G457" s="27"/>
      <c r="H457" s="26"/>
      <c r="I457" s="27"/>
      <c r="J457" s="27"/>
      <c r="K457" s="21" t="s">
        <v>1136</v>
      </c>
      <c r="L457" s="77"/>
      <c r="M457" s="8">
        <v>1</v>
      </c>
      <c r="N457" s="8">
        <v>0</v>
      </c>
      <c r="O457" s="8"/>
      <c r="P457" s="8">
        <f t="shared" si="75"/>
        <v>0</v>
      </c>
      <c r="Q457" s="8"/>
      <c r="R457" s="8">
        <f t="shared" si="67"/>
        <v>0</v>
      </c>
      <c r="S457" s="8">
        <f t="shared" si="68"/>
        <v>0</v>
      </c>
      <c r="T457" s="8">
        <v>0</v>
      </c>
      <c r="U457" s="8">
        <v>-997</v>
      </c>
      <c r="V457" s="8">
        <f>M457*J457*275</f>
        <v>0</v>
      </c>
      <c r="W457" s="8">
        <f t="shared" si="69"/>
        <v>0</v>
      </c>
      <c r="X457" s="8">
        <f>S457*2*275*J457</f>
        <v>0</v>
      </c>
      <c r="Y457" s="9">
        <f t="shared" si="70"/>
        <v>0</v>
      </c>
      <c r="Z457" s="9">
        <f t="shared" si="71"/>
        <v>0</v>
      </c>
      <c r="AA457" s="9">
        <f t="shared" si="72"/>
        <v>0</v>
      </c>
      <c r="AB457" s="89">
        <f t="shared" si="73"/>
        <v>0</v>
      </c>
      <c r="AC457" s="9">
        <f t="shared" si="74"/>
        <v>0</v>
      </c>
      <c r="AD457" s="89">
        <v>0</v>
      </c>
      <c r="AE457" s="9"/>
      <c r="AF457" s="91"/>
    </row>
    <row r="458" spans="1:32" ht="16.5" hidden="1" thickBot="1" x14ac:dyDescent="0.3">
      <c r="A458" s="7">
        <v>456</v>
      </c>
      <c r="B458" s="21" t="s">
        <v>719</v>
      </c>
      <c r="C458" s="31"/>
      <c r="D458" s="8" t="s">
        <v>1191</v>
      </c>
      <c r="E458" s="28">
        <v>0</v>
      </c>
      <c r="F458" s="27"/>
      <c r="G458" s="27"/>
      <c r="H458" s="26"/>
      <c r="I458" s="27"/>
      <c r="J458" s="27"/>
      <c r="K458" s="21" t="s">
        <v>1137</v>
      </c>
      <c r="L458" s="77"/>
      <c r="M458" s="8">
        <v>1</v>
      </c>
      <c r="N458" s="8">
        <v>0</v>
      </c>
      <c r="O458" s="8"/>
      <c r="P458" s="8">
        <f t="shared" si="75"/>
        <v>0</v>
      </c>
      <c r="Q458" s="8"/>
      <c r="R458" s="8">
        <f t="shared" si="67"/>
        <v>0</v>
      </c>
      <c r="S458" s="8">
        <f t="shared" si="68"/>
        <v>0</v>
      </c>
      <c r="T458" s="8">
        <v>0</v>
      </c>
      <c r="U458" s="8">
        <v>-3001</v>
      </c>
      <c r="V458" s="8">
        <f>M458*J458*275</f>
        <v>0</v>
      </c>
      <c r="W458" s="8">
        <f t="shared" si="69"/>
        <v>0</v>
      </c>
      <c r="X458" s="8">
        <f>S458*2*275*J458</f>
        <v>0</v>
      </c>
      <c r="Y458" s="9">
        <f t="shared" si="70"/>
        <v>0</v>
      </c>
      <c r="Z458" s="9">
        <f t="shared" si="71"/>
        <v>0</v>
      </c>
      <c r="AA458" s="9">
        <f t="shared" si="72"/>
        <v>0</v>
      </c>
      <c r="AB458" s="89">
        <f t="shared" si="73"/>
        <v>0</v>
      </c>
      <c r="AC458" s="9">
        <f t="shared" si="74"/>
        <v>0</v>
      </c>
      <c r="AD458" s="89">
        <v>0</v>
      </c>
      <c r="AE458" s="9"/>
      <c r="AF458" s="91"/>
    </row>
    <row r="459" spans="1:32" ht="16.5" hidden="1" thickBot="1" x14ac:dyDescent="0.3">
      <c r="A459" s="7">
        <v>457</v>
      </c>
      <c r="B459" s="21" t="s">
        <v>720</v>
      </c>
      <c r="C459" s="31"/>
      <c r="D459" s="8" t="s">
        <v>1191</v>
      </c>
      <c r="E459" s="28">
        <v>0</v>
      </c>
      <c r="F459" s="27"/>
      <c r="G459" s="27"/>
      <c r="H459" s="26"/>
      <c r="I459" s="27"/>
      <c r="J459" s="27"/>
      <c r="K459" s="21" t="s">
        <v>1138</v>
      </c>
      <c r="L459" s="77"/>
      <c r="M459" s="8">
        <v>2</v>
      </c>
      <c r="N459" s="8">
        <v>0</v>
      </c>
      <c r="O459" s="8"/>
      <c r="P459" s="8">
        <f t="shared" si="75"/>
        <v>0</v>
      </c>
      <c r="Q459" s="8"/>
      <c r="R459" s="8">
        <f t="shared" si="67"/>
        <v>0</v>
      </c>
      <c r="S459" s="8">
        <f t="shared" si="68"/>
        <v>0</v>
      </c>
      <c r="T459" s="8">
        <v>0</v>
      </c>
      <c r="U459" s="8">
        <v>0</v>
      </c>
      <c r="V459" s="8">
        <f>M459*J459*275</f>
        <v>0</v>
      </c>
      <c r="W459" s="8">
        <f t="shared" si="69"/>
        <v>0</v>
      </c>
      <c r="X459" s="8">
        <f>S459*2*275*J459</f>
        <v>0</v>
      </c>
      <c r="Y459" s="9">
        <f t="shared" si="70"/>
        <v>0</v>
      </c>
      <c r="Z459" s="9">
        <f t="shared" si="71"/>
        <v>0</v>
      </c>
      <c r="AA459" s="9">
        <f t="shared" si="72"/>
        <v>0</v>
      </c>
      <c r="AB459" s="89">
        <f t="shared" si="73"/>
        <v>0</v>
      </c>
      <c r="AC459" s="9">
        <f t="shared" si="74"/>
        <v>0</v>
      </c>
      <c r="AD459" s="89">
        <v>0</v>
      </c>
      <c r="AE459" s="9"/>
      <c r="AF459" s="91"/>
    </row>
    <row r="460" spans="1:32" ht="16.5" hidden="1" thickBot="1" x14ac:dyDescent="0.3">
      <c r="A460" s="7">
        <v>458</v>
      </c>
      <c r="B460" s="21" t="s">
        <v>721</v>
      </c>
      <c r="C460" s="31"/>
      <c r="D460" s="8" t="s">
        <v>1191</v>
      </c>
      <c r="E460" s="28">
        <v>0</v>
      </c>
      <c r="F460" s="27"/>
      <c r="G460" s="27"/>
      <c r="H460" s="26"/>
      <c r="I460" s="27"/>
      <c r="J460" s="27"/>
      <c r="K460" s="21" t="s">
        <v>1139</v>
      </c>
      <c r="L460" s="77"/>
      <c r="M460" s="8">
        <v>1</v>
      </c>
      <c r="N460" s="8">
        <v>0</v>
      </c>
      <c r="O460" s="8"/>
      <c r="P460" s="8">
        <f t="shared" si="75"/>
        <v>0</v>
      </c>
      <c r="Q460" s="8"/>
      <c r="R460" s="8">
        <f t="shared" si="67"/>
        <v>0</v>
      </c>
      <c r="S460" s="8">
        <f t="shared" si="68"/>
        <v>0</v>
      </c>
      <c r="T460" s="8">
        <v>0</v>
      </c>
      <c r="U460" s="8">
        <v>0</v>
      </c>
      <c r="V460" s="8">
        <f>M460*J460*275</f>
        <v>0</v>
      </c>
      <c r="W460" s="8">
        <f t="shared" si="69"/>
        <v>0</v>
      </c>
      <c r="X460" s="8">
        <f>S460*2*275*J460</f>
        <v>0</v>
      </c>
      <c r="Y460" s="9">
        <f t="shared" si="70"/>
        <v>0</v>
      </c>
      <c r="Z460" s="9">
        <f t="shared" si="71"/>
        <v>0</v>
      </c>
      <c r="AA460" s="9">
        <f t="shared" si="72"/>
        <v>0</v>
      </c>
      <c r="AB460" s="89">
        <f t="shared" si="73"/>
        <v>0</v>
      </c>
      <c r="AC460" s="9">
        <f t="shared" si="74"/>
        <v>0</v>
      </c>
      <c r="AD460" s="89">
        <v>0</v>
      </c>
      <c r="AE460" s="9"/>
      <c r="AF460" s="91"/>
    </row>
    <row r="461" spans="1:32" ht="16.5" hidden="1" thickBot="1" x14ac:dyDescent="0.3">
      <c r="A461" s="7">
        <v>459</v>
      </c>
      <c r="B461" s="21" t="s">
        <v>53</v>
      </c>
      <c r="C461" s="31" t="s">
        <v>55</v>
      </c>
      <c r="D461" s="8" t="s">
        <v>25</v>
      </c>
      <c r="E461" s="26">
        <v>44884</v>
      </c>
      <c r="F461" s="26">
        <f t="shared" si="76"/>
        <v>44912</v>
      </c>
      <c r="G461" s="26"/>
      <c r="H461" s="26">
        <v>44892</v>
      </c>
      <c r="I461" s="26">
        <v>44926</v>
      </c>
      <c r="J461" s="28">
        <v>4</v>
      </c>
      <c r="K461" s="21" t="s">
        <v>54</v>
      </c>
      <c r="L461" s="77"/>
      <c r="M461" s="8">
        <v>2</v>
      </c>
      <c r="N461" s="8">
        <v>1097</v>
      </c>
      <c r="O461" s="8">
        <v>1148</v>
      </c>
      <c r="P461" s="8">
        <f t="shared" si="75"/>
        <v>51</v>
      </c>
      <c r="Q461" s="8">
        <v>1.74</v>
      </c>
      <c r="R461" s="8">
        <f t="shared" si="67"/>
        <v>1.75</v>
      </c>
      <c r="S461" s="8">
        <f t="shared" si="68"/>
        <v>0</v>
      </c>
      <c r="T461" s="8">
        <v>-8242</v>
      </c>
      <c r="U461" s="8">
        <v>1548</v>
      </c>
      <c r="V461" s="8">
        <f>M461*J461*275</f>
        <v>2200</v>
      </c>
      <c r="W461" s="8">
        <f t="shared" si="69"/>
        <v>571.19999999999993</v>
      </c>
      <c r="X461" s="8">
        <f>S461*2*275*J461</f>
        <v>0</v>
      </c>
      <c r="Y461" s="9">
        <f t="shared" si="70"/>
        <v>27.03</v>
      </c>
      <c r="Z461" s="9">
        <f t="shared" si="71"/>
        <v>51.407999999999994</v>
      </c>
      <c r="AA461" s="9">
        <f t="shared" si="72"/>
        <v>2278.4380000000001</v>
      </c>
      <c r="AB461" s="89">
        <f t="shared" si="73"/>
        <v>649.63799999999992</v>
      </c>
      <c r="AC461" s="9">
        <f t="shared" si="74"/>
        <v>2200</v>
      </c>
      <c r="AD461" s="89">
        <v>0</v>
      </c>
      <c r="AE461" s="9"/>
      <c r="AF461" s="91"/>
    </row>
    <row r="462" spans="1:32" ht="16.5" hidden="1" thickBot="1" x14ac:dyDescent="0.3">
      <c r="A462" s="7">
        <v>460</v>
      </c>
      <c r="B462" s="21" t="s">
        <v>722</v>
      </c>
      <c r="C462" s="31"/>
      <c r="D462" s="8" t="s">
        <v>1191</v>
      </c>
      <c r="E462" s="28">
        <v>0</v>
      </c>
      <c r="F462" s="27"/>
      <c r="G462" s="27"/>
      <c r="H462" s="26"/>
      <c r="I462" s="27"/>
      <c r="J462" s="27"/>
      <c r="K462" s="21" t="s">
        <v>1140</v>
      </c>
      <c r="L462" s="77"/>
      <c r="M462" s="8">
        <v>2</v>
      </c>
      <c r="N462" s="8">
        <v>0</v>
      </c>
      <c r="O462" s="8"/>
      <c r="P462" s="8">
        <f t="shared" si="75"/>
        <v>0</v>
      </c>
      <c r="Q462" s="8"/>
      <c r="R462" s="8">
        <f t="shared" si="67"/>
        <v>0</v>
      </c>
      <c r="S462" s="8">
        <f t="shared" si="68"/>
        <v>0</v>
      </c>
      <c r="T462" s="8">
        <v>0</v>
      </c>
      <c r="U462" s="8">
        <v>-2809</v>
      </c>
      <c r="V462" s="8">
        <f>M462*J462*275</f>
        <v>0</v>
      </c>
      <c r="W462" s="8">
        <f t="shared" si="69"/>
        <v>0</v>
      </c>
      <c r="X462" s="8">
        <f>S462*2*275*J462</f>
        <v>0</v>
      </c>
      <c r="Y462" s="9">
        <f t="shared" si="70"/>
        <v>0</v>
      </c>
      <c r="Z462" s="9">
        <f t="shared" si="71"/>
        <v>0</v>
      </c>
      <c r="AA462" s="9">
        <f t="shared" si="72"/>
        <v>0</v>
      </c>
      <c r="AB462" s="89">
        <f t="shared" si="73"/>
        <v>0</v>
      </c>
      <c r="AC462" s="9">
        <f t="shared" si="74"/>
        <v>0</v>
      </c>
      <c r="AD462" s="89">
        <v>0</v>
      </c>
      <c r="AE462" s="9"/>
      <c r="AF462" s="91"/>
    </row>
    <row r="463" spans="1:32" ht="16.5" hidden="1" thickBot="1" x14ac:dyDescent="0.3">
      <c r="A463" s="7">
        <v>461</v>
      </c>
      <c r="B463" s="21" t="s">
        <v>723</v>
      </c>
      <c r="C463" s="31"/>
      <c r="D463" s="8" t="s">
        <v>1191</v>
      </c>
      <c r="E463" s="28">
        <v>0</v>
      </c>
      <c r="F463" s="27"/>
      <c r="G463" s="27"/>
      <c r="H463" s="26"/>
      <c r="I463" s="27"/>
      <c r="J463" s="27"/>
      <c r="K463" s="21" t="s">
        <v>1141</v>
      </c>
      <c r="L463" s="77"/>
      <c r="M463" s="8">
        <v>2</v>
      </c>
      <c r="N463" s="8">
        <v>0</v>
      </c>
      <c r="O463" s="8"/>
      <c r="P463" s="8">
        <f t="shared" si="75"/>
        <v>0</v>
      </c>
      <c r="Q463" s="8"/>
      <c r="R463" s="8">
        <f t="shared" si="67"/>
        <v>0</v>
      </c>
      <c r="S463" s="8">
        <f t="shared" si="68"/>
        <v>0</v>
      </c>
      <c r="T463" s="8">
        <v>0</v>
      </c>
      <c r="U463" s="8">
        <v>-2205</v>
      </c>
      <c r="V463" s="8">
        <f>M463*J463*275</f>
        <v>0</v>
      </c>
      <c r="W463" s="8">
        <f t="shared" si="69"/>
        <v>0</v>
      </c>
      <c r="X463" s="8">
        <f>S463*2*275*J463</f>
        <v>0</v>
      </c>
      <c r="Y463" s="9">
        <f t="shared" si="70"/>
        <v>0</v>
      </c>
      <c r="Z463" s="9">
        <f t="shared" si="71"/>
        <v>0</v>
      </c>
      <c r="AA463" s="9">
        <f t="shared" si="72"/>
        <v>0</v>
      </c>
      <c r="AB463" s="89">
        <f t="shared" si="73"/>
        <v>0</v>
      </c>
      <c r="AC463" s="9">
        <f t="shared" si="74"/>
        <v>0</v>
      </c>
      <c r="AD463" s="89">
        <v>0</v>
      </c>
      <c r="AE463" s="9"/>
      <c r="AF463" s="91"/>
    </row>
    <row r="464" spans="1:32" ht="16.5" hidden="1" thickBot="1" x14ac:dyDescent="0.3">
      <c r="A464" s="7">
        <v>462</v>
      </c>
      <c r="B464" s="21" t="s">
        <v>724</v>
      </c>
      <c r="C464" s="31"/>
      <c r="D464" s="8" t="s">
        <v>1191</v>
      </c>
      <c r="E464" s="28">
        <v>0</v>
      </c>
      <c r="F464" s="27"/>
      <c r="G464" s="27"/>
      <c r="H464" s="26"/>
      <c r="I464" s="27"/>
      <c r="J464" s="27"/>
      <c r="K464" s="21" t="s">
        <v>1142</v>
      </c>
      <c r="L464" s="77"/>
      <c r="M464" s="8">
        <v>2</v>
      </c>
      <c r="N464" s="8">
        <v>0</v>
      </c>
      <c r="O464" s="8"/>
      <c r="P464" s="8">
        <f t="shared" si="75"/>
        <v>0</v>
      </c>
      <c r="Q464" s="8"/>
      <c r="R464" s="8">
        <f t="shared" si="67"/>
        <v>0</v>
      </c>
      <c r="S464" s="8">
        <f t="shared" si="68"/>
        <v>0</v>
      </c>
      <c r="T464" s="8">
        <v>0</v>
      </c>
      <c r="U464" s="8">
        <v>0</v>
      </c>
      <c r="V464" s="8">
        <f>M464*J464*275</f>
        <v>0</v>
      </c>
      <c r="W464" s="8">
        <f t="shared" si="69"/>
        <v>0</v>
      </c>
      <c r="X464" s="8">
        <f>S464*2*275*J464</f>
        <v>0</v>
      </c>
      <c r="Y464" s="9">
        <f t="shared" si="70"/>
        <v>0</v>
      </c>
      <c r="Z464" s="9">
        <f t="shared" si="71"/>
        <v>0</v>
      </c>
      <c r="AA464" s="9">
        <f t="shared" si="72"/>
        <v>0</v>
      </c>
      <c r="AB464" s="89">
        <f t="shared" si="73"/>
        <v>0</v>
      </c>
      <c r="AC464" s="9">
        <f t="shared" si="74"/>
        <v>0</v>
      </c>
      <c r="AD464" s="89">
        <v>0</v>
      </c>
      <c r="AE464" s="9"/>
      <c r="AF464" s="91"/>
    </row>
    <row r="465" spans="1:33" ht="16.5" hidden="1" thickBot="1" x14ac:dyDescent="0.3">
      <c r="A465" s="7">
        <v>463</v>
      </c>
      <c r="B465" s="21" t="s">
        <v>56</v>
      </c>
      <c r="C465" s="31" t="s">
        <v>59</v>
      </c>
      <c r="D465" s="8" t="s">
        <v>25</v>
      </c>
      <c r="E465" s="26">
        <v>44867</v>
      </c>
      <c r="F465" s="26">
        <f t="shared" si="76"/>
        <v>44895</v>
      </c>
      <c r="G465" s="26"/>
      <c r="H465" s="26">
        <v>44890</v>
      </c>
      <c r="I465" s="26">
        <v>44926</v>
      </c>
      <c r="J465" s="28">
        <v>5</v>
      </c>
      <c r="K465" s="21" t="s">
        <v>57</v>
      </c>
      <c r="L465" s="77"/>
      <c r="M465" s="8">
        <v>1</v>
      </c>
      <c r="N465" s="8">
        <v>80</v>
      </c>
      <c r="O465" s="8">
        <v>90</v>
      </c>
      <c r="P465" s="8">
        <f t="shared" si="75"/>
        <v>10</v>
      </c>
      <c r="Q465" s="8">
        <v>0</v>
      </c>
      <c r="R465" s="8">
        <f t="shared" si="67"/>
        <v>0</v>
      </c>
      <c r="S465" s="8">
        <f t="shared" si="68"/>
        <v>0</v>
      </c>
      <c r="T465" s="8">
        <v>-4121</v>
      </c>
      <c r="U465" s="8">
        <v>334</v>
      </c>
      <c r="V465" s="8">
        <f>M465*J465*275</f>
        <v>1375</v>
      </c>
      <c r="W465" s="8">
        <f t="shared" si="69"/>
        <v>112</v>
      </c>
      <c r="X465" s="8">
        <f>S465*2*275*J465</f>
        <v>0</v>
      </c>
      <c r="Y465" s="9">
        <f t="shared" si="70"/>
        <v>5.3000000000000007</v>
      </c>
      <c r="Z465" s="9">
        <f t="shared" si="71"/>
        <v>10.08</v>
      </c>
      <c r="AA465" s="9">
        <f t="shared" si="72"/>
        <v>1390.38</v>
      </c>
      <c r="AB465" s="89">
        <f t="shared" si="73"/>
        <v>127.38</v>
      </c>
      <c r="AC465" s="9">
        <f t="shared" si="74"/>
        <v>1375</v>
      </c>
      <c r="AD465" s="89">
        <v>0</v>
      </c>
      <c r="AE465" s="9"/>
      <c r="AF465" s="91"/>
    </row>
    <row r="466" spans="1:33" ht="16.5" hidden="1" thickBot="1" x14ac:dyDescent="0.3">
      <c r="A466" s="7">
        <v>464</v>
      </c>
      <c r="B466" s="21" t="s">
        <v>60</v>
      </c>
      <c r="C466" s="31" t="s">
        <v>63</v>
      </c>
      <c r="D466" s="8" t="s">
        <v>25</v>
      </c>
      <c r="E466" s="26">
        <v>44871</v>
      </c>
      <c r="F466" s="26">
        <f t="shared" si="76"/>
        <v>44899</v>
      </c>
      <c r="G466" s="26"/>
      <c r="H466" s="26">
        <v>44891</v>
      </c>
      <c r="I466" s="26">
        <v>44926</v>
      </c>
      <c r="J466" s="28">
        <v>5</v>
      </c>
      <c r="K466" s="21" t="s">
        <v>61</v>
      </c>
      <c r="L466" s="77"/>
      <c r="M466" s="8">
        <v>2</v>
      </c>
      <c r="N466" s="8">
        <v>409</v>
      </c>
      <c r="O466" s="8">
        <v>476</v>
      </c>
      <c r="P466" s="8">
        <f t="shared" si="75"/>
        <v>67</v>
      </c>
      <c r="Q466" s="8">
        <v>1.51</v>
      </c>
      <c r="R466" s="8">
        <f t="shared" si="67"/>
        <v>1.5</v>
      </c>
      <c r="S466" s="8">
        <f t="shared" si="68"/>
        <v>0</v>
      </c>
      <c r="T466" s="8">
        <v>-8242</v>
      </c>
      <c r="U466" s="8">
        <v>2004</v>
      </c>
      <c r="V466" s="8">
        <f>M466*J466*275</f>
        <v>2750</v>
      </c>
      <c r="W466" s="8">
        <f t="shared" si="69"/>
        <v>750.4</v>
      </c>
      <c r="X466" s="8">
        <f>S466*2*275*J466</f>
        <v>0</v>
      </c>
      <c r="Y466" s="9">
        <f t="shared" si="70"/>
        <v>35.510000000000005</v>
      </c>
      <c r="Z466" s="9">
        <f t="shared" si="71"/>
        <v>67.536000000000001</v>
      </c>
      <c r="AA466" s="9">
        <f t="shared" si="72"/>
        <v>2853.0459999999998</v>
      </c>
      <c r="AB466" s="89">
        <f t="shared" si="73"/>
        <v>853.44599999999991</v>
      </c>
      <c r="AC466" s="9">
        <f t="shared" si="74"/>
        <v>2750</v>
      </c>
      <c r="AD466" s="89">
        <v>0</v>
      </c>
      <c r="AE466" s="9"/>
      <c r="AF466" s="91"/>
    </row>
    <row r="467" spans="1:33" ht="16.5" hidden="1" thickBot="1" x14ac:dyDescent="0.3">
      <c r="A467" s="7">
        <v>465</v>
      </c>
      <c r="B467" s="21" t="s">
        <v>64</v>
      </c>
      <c r="C467" s="31"/>
      <c r="D467" s="8"/>
      <c r="E467" s="26">
        <v>44881</v>
      </c>
      <c r="F467" s="26">
        <f t="shared" si="76"/>
        <v>44909</v>
      </c>
      <c r="G467" s="26"/>
      <c r="H467" s="26">
        <v>44894</v>
      </c>
      <c r="I467" s="26">
        <v>44926</v>
      </c>
      <c r="J467" s="28">
        <v>4</v>
      </c>
      <c r="K467" s="21" t="s">
        <v>1143</v>
      </c>
      <c r="L467" s="77"/>
      <c r="M467" s="8">
        <v>2</v>
      </c>
      <c r="N467" s="8">
        <v>352</v>
      </c>
      <c r="O467" s="8">
        <v>476</v>
      </c>
      <c r="P467" s="8">
        <f t="shared" si="75"/>
        <v>124</v>
      </c>
      <c r="Q467" s="8"/>
      <c r="R467" s="8">
        <f t="shared" si="67"/>
        <v>0</v>
      </c>
      <c r="S467" s="8">
        <f t="shared" si="68"/>
        <v>0</v>
      </c>
      <c r="T467" s="8">
        <v>-8242</v>
      </c>
      <c r="U467" s="8">
        <v>-18</v>
      </c>
      <c r="V467" s="8">
        <f>M467*J467*275</f>
        <v>2200</v>
      </c>
      <c r="W467" s="8">
        <f t="shared" si="69"/>
        <v>1388.8</v>
      </c>
      <c r="X467" s="8">
        <f>S467*2*275*J467</f>
        <v>0</v>
      </c>
      <c r="Y467" s="9">
        <f t="shared" si="70"/>
        <v>65.72</v>
      </c>
      <c r="Z467" s="9">
        <f t="shared" si="71"/>
        <v>124.99199999999999</v>
      </c>
      <c r="AA467" s="9">
        <f t="shared" si="72"/>
        <v>2390.712</v>
      </c>
      <c r="AB467" s="89">
        <f t="shared" si="73"/>
        <v>1579.5119999999999</v>
      </c>
      <c r="AC467" s="9">
        <f t="shared" si="74"/>
        <v>2200</v>
      </c>
      <c r="AD467" s="89">
        <v>0</v>
      </c>
      <c r="AE467" s="9"/>
      <c r="AF467" s="91"/>
    </row>
    <row r="468" spans="1:33" s="103" customFormat="1" ht="19.5" thickBot="1" x14ac:dyDescent="0.35">
      <c r="A468" s="96">
        <v>466</v>
      </c>
      <c r="B468" s="97" t="s">
        <v>725</v>
      </c>
      <c r="C468" s="97"/>
      <c r="D468" s="98" t="s">
        <v>1191</v>
      </c>
      <c r="E468" s="104">
        <v>0</v>
      </c>
      <c r="F468" s="105"/>
      <c r="G468" s="105"/>
      <c r="H468" s="26"/>
      <c r="I468" s="27"/>
      <c r="J468" s="105"/>
      <c r="K468" s="21" t="s">
        <v>1144</v>
      </c>
      <c r="L468" s="77"/>
      <c r="M468" s="98">
        <v>1</v>
      </c>
      <c r="N468" s="98">
        <v>0</v>
      </c>
      <c r="O468" s="98">
        <v>397</v>
      </c>
      <c r="P468" s="98">
        <f t="shared" si="75"/>
        <v>397</v>
      </c>
      <c r="Q468" s="98">
        <v>1.4</v>
      </c>
      <c r="R468" s="98">
        <f t="shared" si="67"/>
        <v>1.5</v>
      </c>
      <c r="S468" s="98">
        <f t="shared" si="68"/>
        <v>0.5</v>
      </c>
      <c r="T468" s="98">
        <v>0</v>
      </c>
      <c r="U468" s="98">
        <v>0</v>
      </c>
      <c r="V468" s="98">
        <f>M468*J468*275</f>
        <v>0</v>
      </c>
      <c r="W468" s="98">
        <f t="shared" si="69"/>
        <v>4446.3999999999996</v>
      </c>
      <c r="X468" s="98">
        <f>S468*2*275*J468</f>
        <v>0</v>
      </c>
      <c r="Y468" s="100">
        <f t="shared" si="70"/>
        <v>210.41</v>
      </c>
      <c r="Z468" s="100">
        <f t="shared" si="71"/>
        <v>400.17599999999993</v>
      </c>
      <c r="AA468" s="100">
        <f t="shared" si="72"/>
        <v>610.5859999999999</v>
      </c>
      <c r="AB468" s="101">
        <f t="shared" si="73"/>
        <v>5056.985999999999</v>
      </c>
      <c r="AC468" s="100">
        <f t="shared" si="74"/>
        <v>0</v>
      </c>
      <c r="AD468" s="101">
        <f t="shared" ref="AD452:AD515" si="77">AC468-AB468</f>
        <v>-5056.985999999999</v>
      </c>
      <c r="AE468" s="100"/>
      <c r="AF468" s="102"/>
      <c r="AG468" s="103">
        <f>W468+X468</f>
        <v>4446.3999999999996</v>
      </c>
    </row>
    <row r="469" spans="1:33" ht="16.5" hidden="1" thickBot="1" x14ac:dyDescent="0.3">
      <c r="A469" s="7">
        <v>467</v>
      </c>
      <c r="B469" s="22" t="s">
        <v>66</v>
      </c>
      <c r="C469" s="31" t="s">
        <v>65</v>
      </c>
      <c r="D469" s="8" t="s">
        <v>167</v>
      </c>
      <c r="E469" s="26">
        <v>44881</v>
      </c>
      <c r="F469" s="26">
        <f t="shared" si="76"/>
        <v>44909</v>
      </c>
      <c r="G469" s="26"/>
      <c r="H469" s="26"/>
      <c r="I469" s="26"/>
      <c r="J469" s="26"/>
      <c r="K469" s="21" t="s">
        <v>67</v>
      </c>
      <c r="L469" s="77"/>
      <c r="M469" s="8">
        <v>2</v>
      </c>
      <c r="N469" s="8">
        <v>331</v>
      </c>
      <c r="O469" s="8">
        <v>331</v>
      </c>
      <c r="P469" s="8">
        <f t="shared" si="75"/>
        <v>0</v>
      </c>
      <c r="Q469" s="8">
        <v>0</v>
      </c>
      <c r="R469" s="8">
        <f t="shared" si="67"/>
        <v>0</v>
      </c>
      <c r="S469" s="8">
        <f t="shared" si="68"/>
        <v>0</v>
      </c>
      <c r="T469" s="8">
        <v>0</v>
      </c>
      <c r="U469" s="8">
        <v>-4086</v>
      </c>
      <c r="V469" s="8">
        <f>M469*J469*275</f>
        <v>0</v>
      </c>
      <c r="W469" s="8">
        <f t="shared" si="69"/>
        <v>0</v>
      </c>
      <c r="X469" s="8">
        <f>S469*2*275*J469</f>
        <v>0</v>
      </c>
      <c r="Y469" s="9">
        <f t="shared" si="70"/>
        <v>0</v>
      </c>
      <c r="Z469" s="9">
        <f t="shared" si="71"/>
        <v>0</v>
      </c>
      <c r="AA469" s="9">
        <f t="shared" si="72"/>
        <v>0</v>
      </c>
      <c r="AB469" s="89">
        <f t="shared" si="73"/>
        <v>0</v>
      </c>
      <c r="AC469" s="9">
        <f t="shared" si="74"/>
        <v>0</v>
      </c>
      <c r="AD469" s="89">
        <v>0</v>
      </c>
      <c r="AE469" s="9"/>
      <c r="AF469" s="91"/>
    </row>
    <row r="470" spans="1:33" ht="16.5" hidden="1" thickBot="1" x14ac:dyDescent="0.3">
      <c r="A470" s="7">
        <v>468</v>
      </c>
      <c r="B470" s="21" t="s">
        <v>69</v>
      </c>
      <c r="C470" s="31" t="s">
        <v>72</v>
      </c>
      <c r="D470" s="8" t="s">
        <v>25</v>
      </c>
      <c r="E470" s="26">
        <v>44882</v>
      </c>
      <c r="F470" s="26">
        <f t="shared" si="76"/>
        <v>44910</v>
      </c>
      <c r="G470" s="26"/>
      <c r="H470" s="26">
        <v>44895</v>
      </c>
      <c r="I470" s="26">
        <v>44926</v>
      </c>
      <c r="J470" s="28">
        <v>4</v>
      </c>
      <c r="K470" s="21" t="s">
        <v>70</v>
      </c>
      <c r="L470" s="77"/>
      <c r="M470" s="8">
        <v>1</v>
      </c>
      <c r="N470" s="8">
        <v>107</v>
      </c>
      <c r="O470" s="8">
        <v>122</v>
      </c>
      <c r="P470" s="8">
        <f t="shared" si="75"/>
        <v>15</v>
      </c>
      <c r="Q470" s="8">
        <v>0.21</v>
      </c>
      <c r="R470" s="8">
        <f t="shared" si="67"/>
        <v>0.25</v>
      </c>
      <c r="S470" s="8">
        <f t="shared" si="68"/>
        <v>0</v>
      </c>
      <c r="T470" s="8">
        <v>-4121</v>
      </c>
      <c r="U470" s="8">
        <v>-142</v>
      </c>
      <c r="V470" s="8">
        <f>M470*J470*275</f>
        <v>1100</v>
      </c>
      <c r="W470" s="8">
        <f t="shared" si="69"/>
        <v>168</v>
      </c>
      <c r="X470" s="8">
        <f>S470*2*275*J470</f>
        <v>0</v>
      </c>
      <c r="Y470" s="9">
        <f t="shared" si="70"/>
        <v>7.95</v>
      </c>
      <c r="Z470" s="9">
        <f t="shared" si="71"/>
        <v>15.12</v>
      </c>
      <c r="AA470" s="9">
        <f t="shared" si="72"/>
        <v>1123.07</v>
      </c>
      <c r="AB470" s="89">
        <f t="shared" si="73"/>
        <v>191.07</v>
      </c>
      <c r="AC470" s="9">
        <f t="shared" si="74"/>
        <v>1100</v>
      </c>
      <c r="AD470" s="89">
        <v>0</v>
      </c>
      <c r="AE470" s="9"/>
      <c r="AF470" s="91"/>
    </row>
    <row r="471" spans="1:33" ht="16.5" hidden="1" thickBot="1" x14ac:dyDescent="0.3">
      <c r="A471" s="7">
        <v>469</v>
      </c>
      <c r="B471" s="21" t="s">
        <v>726</v>
      </c>
      <c r="C471" s="31"/>
      <c r="D471" s="8" t="s">
        <v>1191</v>
      </c>
      <c r="E471" s="28">
        <v>0</v>
      </c>
      <c r="F471" s="27"/>
      <c r="G471" s="27"/>
      <c r="H471" s="26"/>
      <c r="I471" s="27"/>
      <c r="J471" s="27"/>
      <c r="K471" s="21" t="s">
        <v>1145</v>
      </c>
      <c r="L471" s="77"/>
      <c r="M471" s="8">
        <v>2</v>
      </c>
      <c r="N471" s="8">
        <v>0</v>
      </c>
      <c r="O471" s="8"/>
      <c r="P471" s="8">
        <f t="shared" si="75"/>
        <v>0</v>
      </c>
      <c r="Q471" s="8"/>
      <c r="R471" s="8">
        <f t="shared" si="67"/>
        <v>0</v>
      </c>
      <c r="S471" s="8">
        <f t="shared" si="68"/>
        <v>0</v>
      </c>
      <c r="T471" s="8">
        <v>0</v>
      </c>
      <c r="U471" s="8">
        <v>-975</v>
      </c>
      <c r="V471" s="8">
        <f>M471*J471*275</f>
        <v>0</v>
      </c>
      <c r="W471" s="8">
        <f t="shared" si="69"/>
        <v>0</v>
      </c>
      <c r="X471" s="8">
        <f>S471*2*275*J471</f>
        <v>0</v>
      </c>
      <c r="Y471" s="9">
        <f t="shared" si="70"/>
        <v>0</v>
      </c>
      <c r="Z471" s="9">
        <f t="shared" si="71"/>
        <v>0</v>
      </c>
      <c r="AA471" s="9">
        <f t="shared" si="72"/>
        <v>0</v>
      </c>
      <c r="AB471" s="89">
        <f t="shared" si="73"/>
        <v>0</v>
      </c>
      <c r="AC471" s="9">
        <f t="shared" si="74"/>
        <v>0</v>
      </c>
      <c r="AD471" s="89">
        <v>0</v>
      </c>
      <c r="AE471" s="9"/>
      <c r="AF471" s="91"/>
    </row>
    <row r="472" spans="1:33" ht="16.5" hidden="1" thickBot="1" x14ac:dyDescent="0.3">
      <c r="A472" s="7">
        <v>470</v>
      </c>
      <c r="B472" s="21" t="s">
        <v>727</v>
      </c>
      <c r="C472" s="31"/>
      <c r="D472" s="8" t="s">
        <v>1191</v>
      </c>
      <c r="E472" s="28">
        <v>0</v>
      </c>
      <c r="F472" s="27"/>
      <c r="G472" s="27"/>
      <c r="H472" s="26"/>
      <c r="I472" s="27"/>
      <c r="J472" s="27"/>
      <c r="K472" s="21" t="s">
        <v>1146</v>
      </c>
      <c r="L472" s="77"/>
      <c r="M472" s="8">
        <v>1</v>
      </c>
      <c r="N472" s="8">
        <v>0</v>
      </c>
      <c r="O472" s="8"/>
      <c r="P472" s="8">
        <f t="shared" si="75"/>
        <v>0</v>
      </c>
      <c r="Q472" s="8"/>
      <c r="R472" s="8">
        <f t="shared" si="67"/>
        <v>0</v>
      </c>
      <c r="S472" s="8">
        <f t="shared" si="68"/>
        <v>0</v>
      </c>
      <c r="T472" s="8">
        <v>0</v>
      </c>
      <c r="U472" s="8">
        <v>-2361</v>
      </c>
      <c r="V472" s="8">
        <f>M472*J472*275</f>
        <v>0</v>
      </c>
      <c r="W472" s="8">
        <f t="shared" si="69"/>
        <v>0</v>
      </c>
      <c r="X472" s="8">
        <f>S472*2*275*J472</f>
        <v>0</v>
      </c>
      <c r="Y472" s="9">
        <f t="shared" si="70"/>
        <v>0</v>
      </c>
      <c r="Z472" s="9">
        <f t="shared" si="71"/>
        <v>0</v>
      </c>
      <c r="AA472" s="9">
        <f t="shared" si="72"/>
        <v>0</v>
      </c>
      <c r="AB472" s="89">
        <f t="shared" si="73"/>
        <v>0</v>
      </c>
      <c r="AC472" s="9">
        <f t="shared" si="74"/>
        <v>0</v>
      </c>
      <c r="AD472" s="89">
        <v>0</v>
      </c>
      <c r="AE472" s="9"/>
      <c r="AF472" s="91"/>
    </row>
    <row r="473" spans="1:33" ht="16.5" hidden="1" thickBot="1" x14ac:dyDescent="0.3">
      <c r="A473" s="7">
        <v>471</v>
      </c>
      <c r="B473" s="21" t="s">
        <v>73</v>
      </c>
      <c r="C473" s="31" t="s">
        <v>75</v>
      </c>
      <c r="D473" s="8" t="s">
        <v>25</v>
      </c>
      <c r="E473" s="26">
        <v>44893</v>
      </c>
      <c r="F473" s="26">
        <f t="shared" si="76"/>
        <v>44921</v>
      </c>
      <c r="G473" s="26"/>
      <c r="H473" s="26"/>
      <c r="I473" s="26"/>
      <c r="J473" s="26"/>
      <c r="K473" s="21" t="s">
        <v>74</v>
      </c>
      <c r="L473" s="77"/>
      <c r="M473" s="8">
        <v>2</v>
      </c>
      <c r="N473" s="8">
        <v>887</v>
      </c>
      <c r="O473" s="8">
        <v>887</v>
      </c>
      <c r="P473" s="8">
        <f t="shared" si="75"/>
        <v>0</v>
      </c>
      <c r="Q473" s="8">
        <v>0</v>
      </c>
      <c r="R473" s="8">
        <f t="shared" si="67"/>
        <v>0</v>
      </c>
      <c r="S473" s="8">
        <f t="shared" si="68"/>
        <v>0</v>
      </c>
      <c r="T473" s="8">
        <v>0</v>
      </c>
      <c r="U473" s="8">
        <v>-4332</v>
      </c>
      <c r="V473" s="8">
        <f>M473*J473*275</f>
        <v>0</v>
      </c>
      <c r="W473" s="8">
        <f t="shared" si="69"/>
        <v>0</v>
      </c>
      <c r="X473" s="8">
        <f>S473*2*275*J473</f>
        <v>0</v>
      </c>
      <c r="Y473" s="9">
        <f t="shared" si="70"/>
        <v>0</v>
      </c>
      <c r="Z473" s="9">
        <f t="shared" si="71"/>
        <v>0</v>
      </c>
      <c r="AA473" s="9">
        <f t="shared" si="72"/>
        <v>0</v>
      </c>
      <c r="AB473" s="89">
        <f t="shared" si="73"/>
        <v>0</v>
      </c>
      <c r="AC473" s="9">
        <f t="shared" si="74"/>
        <v>0</v>
      </c>
      <c r="AD473" s="89">
        <v>0</v>
      </c>
      <c r="AE473" s="9"/>
      <c r="AF473" s="91"/>
    </row>
    <row r="474" spans="1:33" ht="16.5" hidden="1" thickBot="1" x14ac:dyDescent="0.3">
      <c r="A474" s="7">
        <v>472</v>
      </c>
      <c r="B474" s="21" t="s">
        <v>76</v>
      </c>
      <c r="C474" s="31" t="s">
        <v>75</v>
      </c>
      <c r="D474" s="8" t="s">
        <v>25</v>
      </c>
      <c r="E474" s="26">
        <v>44893</v>
      </c>
      <c r="F474" s="26">
        <f t="shared" si="76"/>
        <v>44921</v>
      </c>
      <c r="G474" s="26"/>
      <c r="H474" s="26">
        <v>44893</v>
      </c>
      <c r="I474" s="26">
        <v>44926</v>
      </c>
      <c r="J474" s="28">
        <v>4</v>
      </c>
      <c r="K474" s="21" t="s">
        <v>77</v>
      </c>
      <c r="L474" s="77"/>
      <c r="M474" s="8">
        <v>2</v>
      </c>
      <c r="N474" s="8">
        <v>2901</v>
      </c>
      <c r="O474" s="8">
        <v>2903</v>
      </c>
      <c r="P474" s="8">
        <f t="shared" si="75"/>
        <v>2</v>
      </c>
      <c r="Q474" s="8">
        <v>0.04</v>
      </c>
      <c r="R474" s="8">
        <f t="shared" si="67"/>
        <v>0</v>
      </c>
      <c r="S474" s="8">
        <f t="shared" si="68"/>
        <v>0</v>
      </c>
      <c r="T474" s="8">
        <v>-8242</v>
      </c>
      <c r="U474" s="8">
        <v>687</v>
      </c>
      <c r="V474" s="8">
        <f>M474*J474*275</f>
        <v>2200</v>
      </c>
      <c r="W474" s="8">
        <f t="shared" si="69"/>
        <v>22.4</v>
      </c>
      <c r="X474" s="8">
        <f>S474*2*275*J474</f>
        <v>0</v>
      </c>
      <c r="Y474" s="9">
        <f t="shared" si="70"/>
        <v>1.06</v>
      </c>
      <c r="Z474" s="9">
        <f t="shared" si="71"/>
        <v>2.016</v>
      </c>
      <c r="AA474" s="9">
        <f t="shared" si="72"/>
        <v>2203.076</v>
      </c>
      <c r="AB474" s="89">
        <f t="shared" si="73"/>
        <v>25.475999999999999</v>
      </c>
      <c r="AC474" s="9">
        <f t="shared" si="74"/>
        <v>2200</v>
      </c>
      <c r="AD474" s="89">
        <v>0</v>
      </c>
      <c r="AE474" s="9"/>
      <c r="AF474" s="91"/>
    </row>
    <row r="475" spans="1:33" ht="16.5" hidden="1" thickBot="1" x14ac:dyDescent="0.3">
      <c r="A475" s="7">
        <v>473</v>
      </c>
      <c r="B475" s="21" t="s">
        <v>78</v>
      </c>
      <c r="C475" s="31" t="s">
        <v>80</v>
      </c>
      <c r="D475" s="8" t="s">
        <v>25</v>
      </c>
      <c r="E475" s="26">
        <v>44869</v>
      </c>
      <c r="F475" s="26">
        <f t="shared" si="76"/>
        <v>44897</v>
      </c>
      <c r="G475" s="26"/>
      <c r="H475" s="26">
        <v>44895</v>
      </c>
      <c r="I475" s="26">
        <v>44926</v>
      </c>
      <c r="J475" s="28">
        <v>4</v>
      </c>
      <c r="K475" s="21" t="s">
        <v>79</v>
      </c>
      <c r="L475" s="77"/>
      <c r="M475" s="8">
        <v>2</v>
      </c>
      <c r="N475" s="8">
        <v>410</v>
      </c>
      <c r="O475" s="8">
        <v>480</v>
      </c>
      <c r="P475" s="8">
        <f t="shared" si="75"/>
        <v>70</v>
      </c>
      <c r="Q475" s="8">
        <v>1.83</v>
      </c>
      <c r="R475" s="8">
        <f t="shared" si="67"/>
        <v>1.75</v>
      </c>
      <c r="S475" s="8">
        <f t="shared" si="68"/>
        <v>0</v>
      </c>
      <c r="T475" s="8">
        <v>-8242</v>
      </c>
      <c r="U475" s="8">
        <v>3894</v>
      </c>
      <c r="V475" s="8">
        <f>M475*J475*275</f>
        <v>2200</v>
      </c>
      <c r="W475" s="8">
        <f t="shared" si="69"/>
        <v>784</v>
      </c>
      <c r="X475" s="8">
        <f>S475*2*275*J475</f>
        <v>0</v>
      </c>
      <c r="Y475" s="9">
        <f t="shared" si="70"/>
        <v>37.1</v>
      </c>
      <c r="Z475" s="9">
        <f t="shared" si="71"/>
        <v>70.56</v>
      </c>
      <c r="AA475" s="9">
        <f t="shared" si="72"/>
        <v>2307.66</v>
      </c>
      <c r="AB475" s="89">
        <f t="shared" si="73"/>
        <v>891.66000000000008</v>
      </c>
      <c r="AC475" s="9">
        <f t="shared" si="74"/>
        <v>2200</v>
      </c>
      <c r="AD475" s="89">
        <v>0</v>
      </c>
      <c r="AE475" s="9"/>
      <c r="AF475" s="91"/>
    </row>
    <row r="476" spans="1:33" ht="16.5" hidden="1" thickBot="1" x14ac:dyDescent="0.3">
      <c r="A476" s="7">
        <v>474</v>
      </c>
      <c r="B476" s="21" t="s">
        <v>728</v>
      </c>
      <c r="C476" s="31"/>
      <c r="D476" s="8" t="s">
        <v>1191</v>
      </c>
      <c r="E476" s="28">
        <v>0</v>
      </c>
      <c r="F476" s="27"/>
      <c r="G476" s="27"/>
      <c r="H476" s="26"/>
      <c r="I476" s="27"/>
      <c r="J476" s="27"/>
      <c r="K476" s="21" t="s">
        <v>1147</v>
      </c>
      <c r="L476" s="77"/>
      <c r="M476" s="8">
        <v>2</v>
      </c>
      <c r="N476" s="8">
        <v>0</v>
      </c>
      <c r="O476" s="8"/>
      <c r="P476" s="8">
        <f t="shared" si="75"/>
        <v>0</v>
      </c>
      <c r="Q476" s="8"/>
      <c r="R476" s="8">
        <f t="shared" si="67"/>
        <v>0</v>
      </c>
      <c r="S476" s="8">
        <f t="shared" si="68"/>
        <v>0</v>
      </c>
      <c r="T476" s="8"/>
      <c r="U476" s="8">
        <v>0</v>
      </c>
      <c r="V476" s="8">
        <f>M476*J476*275</f>
        <v>0</v>
      </c>
      <c r="W476" s="8">
        <f t="shared" si="69"/>
        <v>0</v>
      </c>
      <c r="X476" s="8">
        <f>S476*2*275*J476</f>
        <v>0</v>
      </c>
      <c r="Y476" s="9">
        <f t="shared" si="70"/>
        <v>0</v>
      </c>
      <c r="Z476" s="9">
        <f t="shared" si="71"/>
        <v>0</v>
      </c>
      <c r="AA476" s="9">
        <f t="shared" si="72"/>
        <v>0</v>
      </c>
      <c r="AB476" s="89">
        <f t="shared" si="73"/>
        <v>0</v>
      </c>
      <c r="AC476" s="9">
        <f t="shared" si="74"/>
        <v>0</v>
      </c>
      <c r="AD476" s="89">
        <v>0</v>
      </c>
      <c r="AE476" s="9"/>
      <c r="AF476" s="91"/>
    </row>
    <row r="477" spans="1:33" ht="16.5" hidden="1" thickBot="1" x14ac:dyDescent="0.3">
      <c r="A477" s="7">
        <v>475</v>
      </c>
      <c r="B477" s="21" t="s">
        <v>81</v>
      </c>
      <c r="C477" s="31" t="s">
        <v>83</v>
      </c>
      <c r="D477" s="8" t="s">
        <v>25</v>
      </c>
      <c r="E477" s="26">
        <v>44879</v>
      </c>
      <c r="F477" s="26">
        <f t="shared" si="76"/>
        <v>44907</v>
      </c>
      <c r="G477" s="26"/>
      <c r="H477" s="26">
        <v>44891</v>
      </c>
      <c r="I477" s="26">
        <v>44926</v>
      </c>
      <c r="J477" s="28">
        <v>5</v>
      </c>
      <c r="K477" s="21" t="s">
        <v>82</v>
      </c>
      <c r="L477" s="77"/>
      <c r="M477" s="8">
        <v>2</v>
      </c>
      <c r="N477" s="8">
        <v>869</v>
      </c>
      <c r="O477" s="8">
        <v>961</v>
      </c>
      <c r="P477" s="8">
        <f t="shared" si="75"/>
        <v>92</v>
      </c>
      <c r="Q477" s="8">
        <v>2.36</v>
      </c>
      <c r="R477" s="8">
        <f t="shared" si="67"/>
        <v>2.25</v>
      </c>
      <c r="S477" s="8">
        <f t="shared" si="68"/>
        <v>0.25</v>
      </c>
      <c r="T477" s="8">
        <v>-8242</v>
      </c>
      <c r="U477" s="8">
        <v>1929</v>
      </c>
      <c r="V477" s="8">
        <f>M477*J477*275</f>
        <v>2750</v>
      </c>
      <c r="W477" s="8">
        <f t="shared" si="69"/>
        <v>1030.3999999999999</v>
      </c>
      <c r="X477" s="8">
        <f>S477*2*275*J477</f>
        <v>687.5</v>
      </c>
      <c r="Y477" s="9">
        <f t="shared" si="70"/>
        <v>48.760000000000005</v>
      </c>
      <c r="Z477" s="9">
        <f t="shared" si="71"/>
        <v>92.73599999999999</v>
      </c>
      <c r="AA477" s="9">
        <f t="shared" si="72"/>
        <v>3578.9960000000001</v>
      </c>
      <c r="AB477" s="89">
        <f t="shared" si="73"/>
        <v>1171.8959999999997</v>
      </c>
      <c r="AC477" s="9">
        <f t="shared" si="74"/>
        <v>2750</v>
      </c>
      <c r="AD477" s="89">
        <v>0</v>
      </c>
      <c r="AE477" s="9"/>
      <c r="AF477" s="91"/>
    </row>
    <row r="478" spans="1:33" ht="16.5" hidden="1" thickBot="1" x14ac:dyDescent="0.3">
      <c r="A478" s="7">
        <v>476</v>
      </c>
      <c r="B478" s="21" t="s">
        <v>84</v>
      </c>
      <c r="C478" s="31" t="s">
        <v>86</v>
      </c>
      <c r="D478" s="8" t="s">
        <v>25</v>
      </c>
      <c r="E478" s="26">
        <v>44886</v>
      </c>
      <c r="F478" s="26">
        <f t="shared" si="76"/>
        <v>44914</v>
      </c>
      <c r="G478" s="26"/>
      <c r="H478" s="26">
        <v>44892</v>
      </c>
      <c r="I478" s="26">
        <v>44926</v>
      </c>
      <c r="J478" s="28">
        <v>4</v>
      </c>
      <c r="K478" s="21" t="s">
        <v>85</v>
      </c>
      <c r="L478" s="77"/>
      <c r="M478" s="8">
        <v>2</v>
      </c>
      <c r="N478" s="8">
        <v>176</v>
      </c>
      <c r="O478" s="8">
        <v>182</v>
      </c>
      <c r="P478" s="8">
        <f t="shared" si="75"/>
        <v>6</v>
      </c>
      <c r="Q478" s="8">
        <v>0.77</v>
      </c>
      <c r="R478" s="8">
        <f t="shared" si="67"/>
        <v>0.75</v>
      </c>
      <c r="S478" s="8">
        <f t="shared" si="68"/>
        <v>0</v>
      </c>
      <c r="T478" s="8">
        <v>-8242</v>
      </c>
      <c r="U478" s="8">
        <v>-355</v>
      </c>
      <c r="V478" s="8">
        <f>M478*J478*275</f>
        <v>2200</v>
      </c>
      <c r="W478" s="8">
        <f t="shared" si="69"/>
        <v>67.199999999999989</v>
      </c>
      <c r="X478" s="8">
        <f>S478*2*275*J478</f>
        <v>0</v>
      </c>
      <c r="Y478" s="9">
        <f t="shared" si="70"/>
        <v>3.18</v>
      </c>
      <c r="Z478" s="9">
        <f t="shared" si="71"/>
        <v>6.0479999999999992</v>
      </c>
      <c r="AA478" s="9">
        <f t="shared" si="72"/>
        <v>2209.2280000000001</v>
      </c>
      <c r="AB478" s="89">
        <f t="shared" si="73"/>
        <v>76.427999999999997</v>
      </c>
      <c r="AC478" s="9">
        <f t="shared" si="74"/>
        <v>2200</v>
      </c>
      <c r="AD478" s="89">
        <v>0</v>
      </c>
      <c r="AE478" s="9"/>
      <c r="AF478" s="91"/>
    </row>
    <row r="479" spans="1:33" ht="16.5" hidden="1" thickBot="1" x14ac:dyDescent="0.3">
      <c r="A479" s="7">
        <v>477</v>
      </c>
      <c r="B479" s="21" t="s">
        <v>87</v>
      </c>
      <c r="C479" s="31" t="s">
        <v>86</v>
      </c>
      <c r="D479" s="8" t="s">
        <v>25</v>
      </c>
      <c r="E479" s="26">
        <v>44886</v>
      </c>
      <c r="F479" s="26">
        <f t="shared" si="76"/>
        <v>44914</v>
      </c>
      <c r="G479" s="26"/>
      <c r="H479" s="26">
        <v>44893</v>
      </c>
      <c r="I479" s="26">
        <v>44926</v>
      </c>
      <c r="J479" s="28">
        <v>4</v>
      </c>
      <c r="K479" s="21" t="s">
        <v>88</v>
      </c>
      <c r="L479" s="77"/>
      <c r="M479" s="8">
        <v>1</v>
      </c>
      <c r="N479" s="8">
        <v>443</v>
      </c>
      <c r="O479" s="8">
        <v>516</v>
      </c>
      <c r="P479" s="8">
        <f t="shared" si="75"/>
        <v>73</v>
      </c>
      <c r="Q479" s="8">
        <v>1.68</v>
      </c>
      <c r="R479" s="8">
        <f t="shared" si="67"/>
        <v>1.75</v>
      </c>
      <c r="S479" s="8">
        <f t="shared" si="68"/>
        <v>0.75</v>
      </c>
      <c r="T479" s="8">
        <v>-4120</v>
      </c>
      <c r="U479" s="8">
        <v>-4382</v>
      </c>
      <c r="V479" s="8">
        <f>M479*J479*275</f>
        <v>1100</v>
      </c>
      <c r="W479" s="8">
        <f t="shared" si="69"/>
        <v>817.59999999999991</v>
      </c>
      <c r="X479" s="8">
        <f>S479*2*275*J479</f>
        <v>1650</v>
      </c>
      <c r="Y479" s="9">
        <f t="shared" si="70"/>
        <v>38.690000000000005</v>
      </c>
      <c r="Z479" s="9">
        <f t="shared" si="71"/>
        <v>73.583999999999989</v>
      </c>
      <c r="AA479" s="9">
        <f t="shared" si="72"/>
        <v>2862.2739999999999</v>
      </c>
      <c r="AB479" s="89">
        <f t="shared" si="73"/>
        <v>929.87399999999991</v>
      </c>
      <c r="AC479" s="9">
        <f t="shared" si="74"/>
        <v>1100</v>
      </c>
      <c r="AD479" s="89">
        <v>0</v>
      </c>
      <c r="AE479" s="9"/>
      <c r="AF479" s="91"/>
    </row>
    <row r="480" spans="1:33" ht="16.5" hidden="1" thickBot="1" x14ac:dyDescent="0.3">
      <c r="A480" s="7">
        <v>478</v>
      </c>
      <c r="B480" s="21" t="s">
        <v>729</v>
      </c>
      <c r="C480" s="31"/>
      <c r="D480" s="8" t="s">
        <v>1191</v>
      </c>
      <c r="E480" s="28">
        <v>0</v>
      </c>
      <c r="F480" s="27"/>
      <c r="G480" s="27"/>
      <c r="H480" s="26"/>
      <c r="I480" s="27"/>
      <c r="J480" s="27"/>
      <c r="K480" s="21" t="s">
        <v>1148</v>
      </c>
      <c r="L480" s="77"/>
      <c r="M480" s="8">
        <v>1</v>
      </c>
      <c r="N480" s="8">
        <v>0</v>
      </c>
      <c r="O480" s="8"/>
      <c r="P480" s="8">
        <f t="shared" si="75"/>
        <v>0</v>
      </c>
      <c r="Q480" s="8"/>
      <c r="R480" s="8">
        <f t="shared" si="67"/>
        <v>0</v>
      </c>
      <c r="S480" s="8">
        <f t="shared" si="68"/>
        <v>0</v>
      </c>
      <c r="T480" s="8">
        <v>0</v>
      </c>
      <c r="U480" s="8">
        <v>-3208</v>
      </c>
      <c r="V480" s="8">
        <f>M480*J480*275</f>
        <v>0</v>
      </c>
      <c r="W480" s="8">
        <f t="shared" si="69"/>
        <v>0</v>
      </c>
      <c r="X480" s="8">
        <f>S480*2*275*J480</f>
        <v>0</v>
      </c>
      <c r="Y480" s="9">
        <f t="shared" si="70"/>
        <v>0</v>
      </c>
      <c r="Z480" s="9">
        <f t="shared" si="71"/>
        <v>0</v>
      </c>
      <c r="AA480" s="9">
        <f t="shared" si="72"/>
        <v>0</v>
      </c>
      <c r="AB480" s="89">
        <f t="shared" si="73"/>
        <v>0</v>
      </c>
      <c r="AC480" s="9">
        <f t="shared" si="74"/>
        <v>0</v>
      </c>
      <c r="AD480" s="89">
        <v>0</v>
      </c>
      <c r="AE480" s="9"/>
      <c r="AF480" s="91"/>
    </row>
    <row r="481" spans="1:33" ht="16.5" hidden="1" thickBot="1" x14ac:dyDescent="0.3">
      <c r="A481" s="7">
        <v>479</v>
      </c>
      <c r="B481" s="21" t="s">
        <v>730</v>
      </c>
      <c r="C481" s="31"/>
      <c r="D481" s="8" t="s">
        <v>1191</v>
      </c>
      <c r="E481" s="28">
        <v>0</v>
      </c>
      <c r="F481" s="27"/>
      <c r="G481" s="27"/>
      <c r="H481" s="26"/>
      <c r="I481" s="27"/>
      <c r="J481" s="27"/>
      <c r="K481" s="21" t="s">
        <v>1149</v>
      </c>
      <c r="L481" s="77"/>
      <c r="M481" s="8">
        <v>2</v>
      </c>
      <c r="N481" s="8">
        <v>0</v>
      </c>
      <c r="O481" s="8"/>
      <c r="P481" s="8">
        <f t="shared" si="75"/>
        <v>0</v>
      </c>
      <c r="Q481" s="8"/>
      <c r="R481" s="8">
        <f t="shared" si="67"/>
        <v>0</v>
      </c>
      <c r="S481" s="8">
        <f t="shared" si="68"/>
        <v>0</v>
      </c>
      <c r="T481" s="8">
        <v>0</v>
      </c>
      <c r="U481" s="8">
        <v>-5213</v>
      </c>
      <c r="V481" s="8">
        <f>M481*J481*275</f>
        <v>0</v>
      </c>
      <c r="W481" s="8">
        <f t="shared" si="69"/>
        <v>0</v>
      </c>
      <c r="X481" s="8">
        <f>S481*2*275*J481</f>
        <v>0</v>
      </c>
      <c r="Y481" s="9">
        <f t="shared" si="70"/>
        <v>0</v>
      </c>
      <c r="Z481" s="9">
        <f t="shared" si="71"/>
        <v>0</v>
      </c>
      <c r="AA481" s="9">
        <f t="shared" si="72"/>
        <v>0</v>
      </c>
      <c r="AB481" s="89">
        <f t="shared" si="73"/>
        <v>0</v>
      </c>
      <c r="AC481" s="9">
        <f t="shared" si="74"/>
        <v>0</v>
      </c>
      <c r="AD481" s="89">
        <v>0</v>
      </c>
      <c r="AE481" s="9"/>
      <c r="AF481" s="91"/>
    </row>
    <row r="482" spans="1:33" ht="16.5" hidden="1" thickBot="1" x14ac:dyDescent="0.3">
      <c r="A482" s="7">
        <v>480</v>
      </c>
      <c r="B482" s="21" t="s">
        <v>89</v>
      </c>
      <c r="C482" s="31" t="s">
        <v>91</v>
      </c>
      <c r="D482" s="8" t="s">
        <v>25</v>
      </c>
      <c r="E482" s="26">
        <v>44887</v>
      </c>
      <c r="F482" s="26">
        <f t="shared" si="76"/>
        <v>44915</v>
      </c>
      <c r="G482" s="26"/>
      <c r="H482" s="26">
        <v>44893</v>
      </c>
      <c r="I482" s="26">
        <v>44926</v>
      </c>
      <c r="J482" s="28">
        <v>4</v>
      </c>
      <c r="K482" s="21" t="s">
        <v>90</v>
      </c>
      <c r="L482" s="77"/>
      <c r="M482" s="8">
        <v>2</v>
      </c>
      <c r="N482" s="8">
        <v>454</v>
      </c>
      <c r="O482" s="8">
        <v>496</v>
      </c>
      <c r="P482" s="8">
        <f t="shared" si="75"/>
        <v>42</v>
      </c>
      <c r="Q482" s="8">
        <v>0.95</v>
      </c>
      <c r="R482" s="8">
        <f t="shared" si="67"/>
        <v>1</v>
      </c>
      <c r="S482" s="8">
        <f t="shared" si="68"/>
        <v>0</v>
      </c>
      <c r="T482" s="8">
        <v>-7460</v>
      </c>
      <c r="U482" s="8">
        <v>287</v>
      </c>
      <c r="V482" s="8">
        <f>M482*J482*275</f>
        <v>2200</v>
      </c>
      <c r="W482" s="8">
        <f t="shared" si="69"/>
        <v>470.4</v>
      </c>
      <c r="X482" s="8">
        <f>S482*2*275*J482</f>
        <v>0</v>
      </c>
      <c r="Y482" s="9">
        <f t="shared" si="70"/>
        <v>22.26</v>
      </c>
      <c r="Z482" s="9">
        <f t="shared" si="71"/>
        <v>42.335999999999999</v>
      </c>
      <c r="AA482" s="9">
        <f t="shared" si="72"/>
        <v>2264.596</v>
      </c>
      <c r="AB482" s="89">
        <f t="shared" si="73"/>
        <v>534.99599999999998</v>
      </c>
      <c r="AC482" s="9">
        <f t="shared" si="74"/>
        <v>2200</v>
      </c>
      <c r="AD482" s="89">
        <v>0</v>
      </c>
      <c r="AE482" s="9"/>
      <c r="AF482" s="91"/>
    </row>
    <row r="483" spans="1:33" ht="16.5" hidden="1" thickBot="1" x14ac:dyDescent="0.3">
      <c r="A483" s="7">
        <v>481</v>
      </c>
      <c r="B483" s="21" t="s">
        <v>92</v>
      </c>
      <c r="C483" s="31" t="s">
        <v>91</v>
      </c>
      <c r="D483" s="8" t="s">
        <v>25</v>
      </c>
      <c r="E483" s="26">
        <v>44887</v>
      </c>
      <c r="F483" s="26">
        <f t="shared" si="76"/>
        <v>44915</v>
      </c>
      <c r="G483" s="26"/>
      <c r="H483" s="26">
        <v>44893</v>
      </c>
      <c r="I483" s="26">
        <v>44926</v>
      </c>
      <c r="J483" s="28">
        <v>4</v>
      </c>
      <c r="K483" s="21" t="s">
        <v>93</v>
      </c>
      <c r="L483" s="77"/>
      <c r="M483" s="8">
        <v>2</v>
      </c>
      <c r="N483" s="8">
        <v>376</v>
      </c>
      <c r="O483" s="8">
        <v>493</v>
      </c>
      <c r="P483" s="8">
        <f t="shared" si="75"/>
        <v>117</v>
      </c>
      <c r="Q483" s="8">
        <v>2.48</v>
      </c>
      <c r="R483" s="8">
        <f t="shared" si="67"/>
        <v>2.5</v>
      </c>
      <c r="S483" s="8">
        <f t="shared" si="68"/>
        <v>0.5</v>
      </c>
      <c r="T483" s="8">
        <v>-8242</v>
      </c>
      <c r="U483" s="8">
        <v>-921</v>
      </c>
      <c r="V483" s="8">
        <f>M483*J483*275</f>
        <v>2200</v>
      </c>
      <c r="W483" s="8">
        <f t="shared" si="69"/>
        <v>1310.3999999999999</v>
      </c>
      <c r="X483" s="8">
        <f>S483*2*275*J483</f>
        <v>1100</v>
      </c>
      <c r="Y483" s="9">
        <f t="shared" si="70"/>
        <v>62.010000000000005</v>
      </c>
      <c r="Z483" s="9">
        <f t="shared" si="71"/>
        <v>117.93599999999998</v>
      </c>
      <c r="AA483" s="9">
        <f t="shared" si="72"/>
        <v>3479.9459999999999</v>
      </c>
      <c r="AB483" s="89">
        <f t="shared" si="73"/>
        <v>1490.3459999999998</v>
      </c>
      <c r="AC483" s="9">
        <f t="shared" si="74"/>
        <v>2200</v>
      </c>
      <c r="AD483" s="89">
        <v>0</v>
      </c>
      <c r="AE483" s="9"/>
      <c r="AF483" s="91"/>
    </row>
    <row r="484" spans="1:33" ht="16.5" hidden="1" thickBot="1" x14ac:dyDescent="0.3">
      <c r="A484" s="7">
        <v>482</v>
      </c>
      <c r="B484" s="21" t="s">
        <v>94</v>
      </c>
      <c r="C484" s="31" t="s">
        <v>91</v>
      </c>
      <c r="D484" s="8" t="s">
        <v>25</v>
      </c>
      <c r="E484" s="26">
        <v>44887</v>
      </c>
      <c r="F484" s="26">
        <f t="shared" si="76"/>
        <v>44915</v>
      </c>
      <c r="G484" s="26"/>
      <c r="H484" s="26">
        <v>44893</v>
      </c>
      <c r="I484" s="26">
        <v>44926</v>
      </c>
      <c r="J484" s="28">
        <v>4</v>
      </c>
      <c r="K484" s="21" t="s">
        <v>95</v>
      </c>
      <c r="L484" s="77"/>
      <c r="M484" s="8">
        <v>2</v>
      </c>
      <c r="N484" s="8">
        <v>1024</v>
      </c>
      <c r="O484" s="8">
        <v>1114</v>
      </c>
      <c r="P484" s="8">
        <f t="shared" si="75"/>
        <v>90</v>
      </c>
      <c r="Q484" s="8">
        <v>2.9</v>
      </c>
      <c r="R484" s="8">
        <f t="shared" si="67"/>
        <v>3</v>
      </c>
      <c r="S484" s="8">
        <f t="shared" si="68"/>
        <v>1</v>
      </c>
      <c r="T484" s="8">
        <v>-8242</v>
      </c>
      <c r="U484" s="8">
        <v>948</v>
      </c>
      <c r="V484" s="8">
        <f>M484*J484*275</f>
        <v>2200</v>
      </c>
      <c r="W484" s="8">
        <f t="shared" si="69"/>
        <v>1007.9999999999999</v>
      </c>
      <c r="X484" s="8">
        <f>S484*2*275*J484</f>
        <v>2200</v>
      </c>
      <c r="Y484" s="9">
        <f t="shared" si="70"/>
        <v>47.7</v>
      </c>
      <c r="Z484" s="9">
        <f t="shared" si="71"/>
        <v>90.719999999999985</v>
      </c>
      <c r="AA484" s="9">
        <f t="shared" si="72"/>
        <v>4538.42</v>
      </c>
      <c r="AB484" s="89">
        <f t="shared" si="73"/>
        <v>1146.4199999999998</v>
      </c>
      <c r="AC484" s="9">
        <f t="shared" si="74"/>
        <v>2200</v>
      </c>
      <c r="AD484" s="89">
        <v>0</v>
      </c>
      <c r="AE484" s="9"/>
      <c r="AF484" s="91"/>
    </row>
    <row r="485" spans="1:33" ht="16.5" hidden="1" thickBot="1" x14ac:dyDescent="0.3">
      <c r="A485" s="7">
        <v>483</v>
      </c>
      <c r="B485" s="21" t="s">
        <v>731</v>
      </c>
      <c r="C485" s="31"/>
      <c r="D485" s="8" t="s">
        <v>1191</v>
      </c>
      <c r="E485" s="28">
        <v>0</v>
      </c>
      <c r="F485" s="27"/>
      <c r="G485" s="27"/>
      <c r="H485" s="26"/>
      <c r="I485" s="27"/>
      <c r="J485" s="27"/>
      <c r="K485" s="21" t="s">
        <v>1150</v>
      </c>
      <c r="L485" s="77"/>
      <c r="M485" s="8">
        <v>2</v>
      </c>
      <c r="N485" s="8">
        <v>0</v>
      </c>
      <c r="O485" s="8"/>
      <c r="P485" s="8">
        <f t="shared" si="75"/>
        <v>0</v>
      </c>
      <c r="Q485" s="8"/>
      <c r="R485" s="8">
        <f t="shared" si="67"/>
        <v>0</v>
      </c>
      <c r="S485" s="8">
        <f t="shared" si="68"/>
        <v>0</v>
      </c>
      <c r="T485" s="8"/>
      <c r="U485" s="8">
        <v>-2061</v>
      </c>
      <c r="V485" s="8">
        <f>M485*J485*275</f>
        <v>0</v>
      </c>
      <c r="W485" s="8">
        <f t="shared" si="69"/>
        <v>0</v>
      </c>
      <c r="X485" s="8">
        <f>S485*2*275*J485</f>
        <v>0</v>
      </c>
      <c r="Y485" s="9">
        <f t="shared" si="70"/>
        <v>0</v>
      </c>
      <c r="Z485" s="9">
        <f t="shared" si="71"/>
        <v>0</v>
      </c>
      <c r="AA485" s="9">
        <f t="shared" si="72"/>
        <v>0</v>
      </c>
      <c r="AB485" s="89">
        <f t="shared" si="73"/>
        <v>0</v>
      </c>
      <c r="AC485" s="9">
        <f t="shared" si="74"/>
        <v>0</v>
      </c>
      <c r="AD485" s="89">
        <v>0</v>
      </c>
      <c r="AE485" s="9"/>
      <c r="AF485" s="91"/>
    </row>
    <row r="486" spans="1:33" ht="16.5" hidden="1" thickBot="1" x14ac:dyDescent="0.3">
      <c r="A486" s="7">
        <v>484</v>
      </c>
      <c r="B486" s="21" t="s">
        <v>732</v>
      </c>
      <c r="C486" s="31"/>
      <c r="D486" s="8" t="s">
        <v>1191</v>
      </c>
      <c r="E486" s="28">
        <v>0</v>
      </c>
      <c r="F486" s="27"/>
      <c r="G486" s="27"/>
      <c r="H486" s="26"/>
      <c r="I486" s="27"/>
      <c r="J486" s="27"/>
      <c r="K486" s="21" t="s">
        <v>1151</v>
      </c>
      <c r="L486" s="77"/>
      <c r="M486" s="8">
        <v>2</v>
      </c>
      <c r="N486" s="8">
        <v>0</v>
      </c>
      <c r="O486" s="8"/>
      <c r="P486" s="8">
        <f t="shared" si="75"/>
        <v>0</v>
      </c>
      <c r="Q486" s="8"/>
      <c r="R486" s="8">
        <f t="shared" si="67"/>
        <v>0</v>
      </c>
      <c r="S486" s="8">
        <f t="shared" si="68"/>
        <v>0</v>
      </c>
      <c r="T486" s="8"/>
      <c r="U486" s="8">
        <v>-4703</v>
      </c>
      <c r="V486" s="8">
        <f>M486*J486*275</f>
        <v>0</v>
      </c>
      <c r="W486" s="8">
        <f t="shared" si="69"/>
        <v>0</v>
      </c>
      <c r="X486" s="8">
        <f>S486*2*275*J486</f>
        <v>0</v>
      </c>
      <c r="Y486" s="9">
        <f t="shared" si="70"/>
        <v>0</v>
      </c>
      <c r="Z486" s="9">
        <f t="shared" si="71"/>
        <v>0</v>
      </c>
      <c r="AA486" s="9">
        <f t="shared" si="72"/>
        <v>0</v>
      </c>
      <c r="AB486" s="89">
        <f t="shared" si="73"/>
        <v>0</v>
      </c>
      <c r="AC486" s="9">
        <f t="shared" si="74"/>
        <v>0</v>
      </c>
      <c r="AD486" s="89">
        <v>0</v>
      </c>
      <c r="AE486" s="9"/>
      <c r="AF486" s="91"/>
    </row>
    <row r="487" spans="1:33" ht="16.5" hidden="1" thickBot="1" x14ac:dyDescent="0.3">
      <c r="A487" s="7">
        <v>485</v>
      </c>
      <c r="B487" s="21" t="s">
        <v>733</v>
      </c>
      <c r="C487" s="31"/>
      <c r="D487" s="8" t="s">
        <v>1191</v>
      </c>
      <c r="E487" s="28">
        <v>0</v>
      </c>
      <c r="F487" s="27"/>
      <c r="G487" s="27"/>
      <c r="H487" s="26"/>
      <c r="I487" s="27"/>
      <c r="J487" s="27"/>
      <c r="K487" s="21" t="s">
        <v>1152</v>
      </c>
      <c r="L487" s="77"/>
      <c r="M487" s="8">
        <v>1</v>
      </c>
      <c r="N487" s="8">
        <v>0</v>
      </c>
      <c r="O487" s="8"/>
      <c r="P487" s="8">
        <f t="shared" si="75"/>
        <v>0</v>
      </c>
      <c r="Q487" s="8"/>
      <c r="R487" s="8">
        <f t="shared" si="67"/>
        <v>0</v>
      </c>
      <c r="S487" s="8">
        <f t="shared" si="68"/>
        <v>0</v>
      </c>
      <c r="T487" s="8"/>
      <c r="U487" s="8">
        <v>-1660</v>
      </c>
      <c r="V487" s="8">
        <f>M487*J487*275</f>
        <v>0</v>
      </c>
      <c r="W487" s="8">
        <f t="shared" si="69"/>
        <v>0</v>
      </c>
      <c r="X487" s="8">
        <f>S487*2*275*J487</f>
        <v>0</v>
      </c>
      <c r="Y487" s="9">
        <f t="shared" si="70"/>
        <v>0</v>
      </c>
      <c r="Z487" s="9">
        <f t="shared" si="71"/>
        <v>0</v>
      </c>
      <c r="AA487" s="9">
        <f t="shared" si="72"/>
        <v>0</v>
      </c>
      <c r="AB487" s="89">
        <f t="shared" si="73"/>
        <v>0</v>
      </c>
      <c r="AC487" s="9">
        <f t="shared" si="74"/>
        <v>0</v>
      </c>
      <c r="AD487" s="89">
        <v>0</v>
      </c>
      <c r="AE487" s="9"/>
      <c r="AF487" s="91"/>
    </row>
    <row r="488" spans="1:33" ht="16.5" hidden="1" thickBot="1" x14ac:dyDescent="0.3">
      <c r="A488" s="7">
        <v>486</v>
      </c>
      <c r="B488" s="21" t="s">
        <v>97</v>
      </c>
      <c r="C488" s="31" t="s">
        <v>99</v>
      </c>
      <c r="D488" s="8" t="s">
        <v>25</v>
      </c>
      <c r="E488" s="26">
        <v>44868</v>
      </c>
      <c r="F488" s="26">
        <f t="shared" si="76"/>
        <v>44896</v>
      </c>
      <c r="G488" s="26"/>
      <c r="H488" s="26">
        <v>44889</v>
      </c>
      <c r="I488" s="26">
        <v>44926</v>
      </c>
      <c r="J488" s="28">
        <v>5</v>
      </c>
      <c r="K488" s="21" t="s">
        <v>98</v>
      </c>
      <c r="L488" s="77"/>
      <c r="M488" s="8">
        <v>1</v>
      </c>
      <c r="N488" s="8">
        <v>220</v>
      </c>
      <c r="O488" s="8">
        <v>279</v>
      </c>
      <c r="P488" s="8">
        <f t="shared" si="75"/>
        <v>59</v>
      </c>
      <c r="Q488" s="8">
        <v>1.34</v>
      </c>
      <c r="R488" s="8">
        <f t="shared" si="67"/>
        <v>1.25</v>
      </c>
      <c r="S488" s="8">
        <f t="shared" si="68"/>
        <v>0.25</v>
      </c>
      <c r="T488" s="8">
        <v>-3730</v>
      </c>
      <c r="U488" s="8">
        <v>1478</v>
      </c>
      <c r="V488" s="8">
        <f>M488*J488*275</f>
        <v>1375</v>
      </c>
      <c r="W488" s="8">
        <f t="shared" si="69"/>
        <v>660.8</v>
      </c>
      <c r="X488" s="8">
        <f>S488*2*275*J488</f>
        <v>687.5</v>
      </c>
      <c r="Y488" s="9">
        <f t="shared" si="70"/>
        <v>31.270000000000003</v>
      </c>
      <c r="Z488" s="9">
        <f t="shared" si="71"/>
        <v>59.471999999999994</v>
      </c>
      <c r="AA488" s="9">
        <f t="shared" si="72"/>
        <v>2153.2420000000002</v>
      </c>
      <c r="AB488" s="89">
        <f t="shared" si="73"/>
        <v>751.54199999999992</v>
      </c>
      <c r="AC488" s="9">
        <f t="shared" si="74"/>
        <v>1375</v>
      </c>
      <c r="AD488" s="89">
        <v>0</v>
      </c>
      <c r="AE488" s="9"/>
      <c r="AF488" s="91"/>
    </row>
    <row r="489" spans="1:33" ht="16.5" hidden="1" thickBot="1" x14ac:dyDescent="0.3">
      <c r="A489" s="7">
        <v>487</v>
      </c>
      <c r="B489" s="21" t="s">
        <v>100</v>
      </c>
      <c r="C489" s="31" t="s">
        <v>102</v>
      </c>
      <c r="D489" s="8" t="s">
        <v>25</v>
      </c>
      <c r="E489" s="26">
        <v>44880</v>
      </c>
      <c r="F489" s="26">
        <f t="shared" si="76"/>
        <v>44908</v>
      </c>
      <c r="G489" s="26"/>
      <c r="H489" s="26">
        <v>44889</v>
      </c>
      <c r="I489" s="26">
        <v>44926</v>
      </c>
      <c r="J489" s="28">
        <v>5</v>
      </c>
      <c r="K489" s="21" t="s">
        <v>101</v>
      </c>
      <c r="L489" s="77"/>
      <c r="M489" s="8">
        <v>1</v>
      </c>
      <c r="N489" s="8">
        <v>94</v>
      </c>
      <c r="O489" s="8">
        <v>111</v>
      </c>
      <c r="P489" s="8">
        <f t="shared" si="75"/>
        <v>17</v>
      </c>
      <c r="Q489" s="8">
        <v>0.46</v>
      </c>
      <c r="R489" s="8">
        <f t="shared" si="67"/>
        <v>0.5</v>
      </c>
      <c r="S489" s="8">
        <f t="shared" si="68"/>
        <v>0</v>
      </c>
      <c r="T489" s="8">
        <v>-3730</v>
      </c>
      <c r="U489" s="8">
        <v>-141</v>
      </c>
      <c r="V489" s="8">
        <f>M489*J489*275</f>
        <v>1375</v>
      </c>
      <c r="W489" s="8">
        <f t="shared" si="69"/>
        <v>190.39999999999998</v>
      </c>
      <c r="X489" s="8">
        <f>S489*2*275*J489</f>
        <v>0</v>
      </c>
      <c r="Y489" s="9">
        <f t="shared" si="70"/>
        <v>9.01</v>
      </c>
      <c r="Z489" s="9">
        <f t="shared" si="71"/>
        <v>17.135999999999996</v>
      </c>
      <c r="AA489" s="9">
        <f t="shared" si="72"/>
        <v>1401.146</v>
      </c>
      <c r="AB489" s="89">
        <f t="shared" si="73"/>
        <v>216.54599999999996</v>
      </c>
      <c r="AC489" s="9">
        <f t="shared" si="74"/>
        <v>1375</v>
      </c>
      <c r="AD489" s="89">
        <v>0</v>
      </c>
      <c r="AE489" s="9"/>
      <c r="AF489" s="91"/>
    </row>
    <row r="490" spans="1:33" s="103" customFormat="1" ht="19.5" thickBot="1" x14ac:dyDescent="0.35">
      <c r="A490" s="96">
        <v>488</v>
      </c>
      <c r="B490" s="97" t="s">
        <v>734</v>
      </c>
      <c r="C490" s="97"/>
      <c r="D490" s="98" t="s">
        <v>25</v>
      </c>
      <c r="E490" s="104">
        <v>0</v>
      </c>
      <c r="F490" s="105"/>
      <c r="G490" s="105"/>
      <c r="H490" s="26"/>
      <c r="I490" s="27"/>
      <c r="J490" s="105"/>
      <c r="K490" s="21" t="s">
        <v>1153</v>
      </c>
      <c r="L490" s="77"/>
      <c r="M490" s="98">
        <v>2</v>
      </c>
      <c r="N490" s="98">
        <v>0</v>
      </c>
      <c r="O490" s="98">
        <v>690</v>
      </c>
      <c r="P490" s="98">
        <f t="shared" si="75"/>
        <v>690</v>
      </c>
      <c r="Q490" s="98">
        <v>1.24</v>
      </c>
      <c r="R490" s="98">
        <f t="shared" si="67"/>
        <v>1.25</v>
      </c>
      <c r="S490" s="98">
        <f t="shared" si="68"/>
        <v>0</v>
      </c>
      <c r="T490" s="98">
        <v>0</v>
      </c>
      <c r="U490" s="98">
        <v>-4885</v>
      </c>
      <c r="V490" s="98">
        <f>M490*J490*275</f>
        <v>0</v>
      </c>
      <c r="W490" s="98">
        <f t="shared" si="69"/>
        <v>7727.9999999999991</v>
      </c>
      <c r="X490" s="98">
        <f>S490*2*275*J490</f>
        <v>0</v>
      </c>
      <c r="Y490" s="100">
        <f t="shared" si="70"/>
        <v>365.70000000000005</v>
      </c>
      <c r="Z490" s="100">
        <f t="shared" si="71"/>
        <v>695.51999999999987</v>
      </c>
      <c r="AA490" s="100">
        <f t="shared" si="72"/>
        <v>1061.2199999999998</v>
      </c>
      <c r="AB490" s="101">
        <f t="shared" si="73"/>
        <v>8789.2199999999993</v>
      </c>
      <c r="AC490" s="100">
        <f t="shared" si="74"/>
        <v>0</v>
      </c>
      <c r="AD490" s="101">
        <f t="shared" si="77"/>
        <v>-8789.2199999999993</v>
      </c>
      <c r="AE490" s="100"/>
      <c r="AF490" s="102"/>
      <c r="AG490" s="103">
        <f>W490+X490</f>
        <v>7727.9999999999991</v>
      </c>
    </row>
    <row r="491" spans="1:33" ht="16.5" hidden="1" thickBot="1" x14ac:dyDescent="0.3">
      <c r="A491" s="7">
        <v>489</v>
      </c>
      <c r="B491" s="21" t="s">
        <v>735</v>
      </c>
      <c r="C491" s="31"/>
      <c r="D491" s="8" t="s">
        <v>1191</v>
      </c>
      <c r="E491" s="28">
        <v>0</v>
      </c>
      <c r="F491" s="27"/>
      <c r="G491" s="27"/>
      <c r="H491" s="26"/>
      <c r="I491" s="27"/>
      <c r="J491" s="27"/>
      <c r="K491" s="21" t="s">
        <v>1154</v>
      </c>
      <c r="L491" s="77"/>
      <c r="M491" s="8">
        <v>1</v>
      </c>
      <c r="N491" s="8">
        <v>0</v>
      </c>
      <c r="O491" s="8"/>
      <c r="P491" s="8">
        <f t="shared" si="75"/>
        <v>0</v>
      </c>
      <c r="Q491" s="8"/>
      <c r="R491" s="8">
        <f t="shared" si="67"/>
        <v>0</v>
      </c>
      <c r="S491" s="8">
        <f t="shared" si="68"/>
        <v>0</v>
      </c>
      <c r="T491" s="8">
        <v>0</v>
      </c>
      <c r="U491" s="8">
        <v>0</v>
      </c>
      <c r="V491" s="8">
        <f>M491*J491*275</f>
        <v>0</v>
      </c>
      <c r="W491" s="8">
        <f t="shared" si="69"/>
        <v>0</v>
      </c>
      <c r="X491" s="8">
        <f>S491*2*275*J491</f>
        <v>0</v>
      </c>
      <c r="Y491" s="9">
        <f t="shared" si="70"/>
        <v>0</v>
      </c>
      <c r="Z491" s="9">
        <f t="shared" si="71"/>
        <v>0</v>
      </c>
      <c r="AA491" s="9">
        <f t="shared" si="72"/>
        <v>0</v>
      </c>
      <c r="AB491" s="89">
        <f t="shared" si="73"/>
        <v>0</v>
      </c>
      <c r="AC491" s="9">
        <f t="shared" si="74"/>
        <v>0</v>
      </c>
      <c r="AD491" s="89">
        <v>0</v>
      </c>
      <c r="AE491" s="9"/>
      <c r="AF491" s="91"/>
    </row>
    <row r="492" spans="1:33" ht="16.5" hidden="1" thickBot="1" x14ac:dyDescent="0.3">
      <c r="A492" s="7">
        <v>490</v>
      </c>
      <c r="B492" s="21" t="s">
        <v>736</v>
      </c>
      <c r="C492" s="31"/>
      <c r="D492" s="8" t="s">
        <v>1191</v>
      </c>
      <c r="E492" s="28">
        <v>0</v>
      </c>
      <c r="F492" s="27"/>
      <c r="G492" s="27"/>
      <c r="H492" s="26"/>
      <c r="I492" s="27"/>
      <c r="J492" s="27"/>
      <c r="K492" s="21" t="s">
        <v>1155</v>
      </c>
      <c r="L492" s="77"/>
      <c r="M492" s="8">
        <v>2</v>
      </c>
      <c r="N492" s="8">
        <v>0</v>
      </c>
      <c r="O492" s="8"/>
      <c r="P492" s="8">
        <f t="shared" si="75"/>
        <v>0</v>
      </c>
      <c r="Q492" s="8"/>
      <c r="R492" s="8">
        <f t="shared" si="67"/>
        <v>0</v>
      </c>
      <c r="S492" s="8">
        <f t="shared" si="68"/>
        <v>0</v>
      </c>
      <c r="T492" s="8">
        <v>0</v>
      </c>
      <c r="U492" s="8">
        <v>0</v>
      </c>
      <c r="V492" s="8">
        <f>M492*J492*275</f>
        <v>0</v>
      </c>
      <c r="W492" s="8">
        <f t="shared" si="69"/>
        <v>0</v>
      </c>
      <c r="X492" s="8">
        <f>S492*2*275*J492</f>
        <v>0</v>
      </c>
      <c r="Y492" s="9">
        <f t="shared" si="70"/>
        <v>0</v>
      </c>
      <c r="Z492" s="9">
        <f t="shared" si="71"/>
        <v>0</v>
      </c>
      <c r="AA492" s="9">
        <f t="shared" si="72"/>
        <v>0</v>
      </c>
      <c r="AB492" s="89">
        <f t="shared" si="73"/>
        <v>0</v>
      </c>
      <c r="AC492" s="9">
        <f t="shared" si="74"/>
        <v>0</v>
      </c>
      <c r="AD492" s="89">
        <v>0</v>
      </c>
      <c r="AE492" s="9"/>
      <c r="AF492" s="91"/>
    </row>
    <row r="493" spans="1:33" ht="16.5" hidden="1" thickBot="1" x14ac:dyDescent="0.3">
      <c r="A493" s="7">
        <v>491</v>
      </c>
      <c r="B493" s="21" t="s">
        <v>103</v>
      </c>
      <c r="C493" s="31" t="s">
        <v>105</v>
      </c>
      <c r="D493" s="8" t="s">
        <v>25</v>
      </c>
      <c r="E493" s="26">
        <v>44889</v>
      </c>
      <c r="F493" s="26">
        <f t="shared" si="76"/>
        <v>44917</v>
      </c>
      <c r="G493" s="26"/>
      <c r="H493" s="26">
        <v>44895</v>
      </c>
      <c r="I493" s="26">
        <v>44926</v>
      </c>
      <c r="J493" s="28">
        <v>4</v>
      </c>
      <c r="K493" s="21" t="s">
        <v>104</v>
      </c>
      <c r="L493" s="77"/>
      <c r="M493" s="8">
        <v>2</v>
      </c>
      <c r="N493" s="8">
        <v>242</v>
      </c>
      <c r="O493" s="8">
        <v>295</v>
      </c>
      <c r="P493" s="8">
        <f t="shared" si="75"/>
        <v>53</v>
      </c>
      <c r="Q493" s="8">
        <v>1.62</v>
      </c>
      <c r="R493" s="8">
        <f t="shared" si="67"/>
        <v>1.5</v>
      </c>
      <c r="S493" s="8">
        <f t="shared" si="68"/>
        <v>0</v>
      </c>
      <c r="T493" s="8">
        <v>-7460</v>
      </c>
      <c r="U493" s="8">
        <v>-720</v>
      </c>
      <c r="V493" s="8">
        <f>M493*J493*275</f>
        <v>2200</v>
      </c>
      <c r="W493" s="8">
        <f t="shared" si="69"/>
        <v>593.59999999999991</v>
      </c>
      <c r="X493" s="8">
        <f>S493*2*275*J493</f>
        <v>0</v>
      </c>
      <c r="Y493" s="9">
        <f t="shared" si="70"/>
        <v>28.09</v>
      </c>
      <c r="Z493" s="9">
        <f t="shared" si="71"/>
        <v>53.423999999999992</v>
      </c>
      <c r="AA493" s="9">
        <f t="shared" si="72"/>
        <v>2281.5140000000001</v>
      </c>
      <c r="AB493" s="89">
        <f t="shared" si="73"/>
        <v>675.11399999999992</v>
      </c>
      <c r="AC493" s="9">
        <f t="shared" si="74"/>
        <v>2200</v>
      </c>
      <c r="AD493" s="89">
        <v>0</v>
      </c>
      <c r="AE493" s="9"/>
      <c r="AF493" s="91"/>
    </row>
    <row r="494" spans="1:33" ht="16.5" hidden="1" thickBot="1" x14ac:dyDescent="0.3">
      <c r="A494" s="7">
        <v>492</v>
      </c>
      <c r="B494" s="21" t="s">
        <v>737</v>
      </c>
      <c r="C494" s="31"/>
      <c r="D494" s="8" t="s">
        <v>1191</v>
      </c>
      <c r="E494" s="28">
        <v>0</v>
      </c>
      <c r="F494" s="27"/>
      <c r="G494" s="27"/>
      <c r="H494" s="26"/>
      <c r="I494" s="27"/>
      <c r="J494" s="27"/>
      <c r="K494" s="21" t="s">
        <v>1156</v>
      </c>
      <c r="L494" s="77"/>
      <c r="M494" s="8">
        <v>2</v>
      </c>
      <c r="N494" s="8">
        <v>0</v>
      </c>
      <c r="O494" s="8"/>
      <c r="P494" s="8">
        <f t="shared" si="75"/>
        <v>0</v>
      </c>
      <c r="Q494" s="8"/>
      <c r="R494" s="8">
        <f t="shared" si="67"/>
        <v>0</v>
      </c>
      <c r="S494" s="8">
        <f t="shared" si="68"/>
        <v>0</v>
      </c>
      <c r="T494" s="8">
        <v>0</v>
      </c>
      <c r="U494" s="8">
        <v>4619</v>
      </c>
      <c r="V494" s="8">
        <f>M494*J494*275</f>
        <v>0</v>
      </c>
      <c r="W494" s="8">
        <f t="shared" si="69"/>
        <v>0</v>
      </c>
      <c r="X494" s="8">
        <f>S494*2*275*J494</f>
        <v>0</v>
      </c>
      <c r="Y494" s="9">
        <f t="shared" si="70"/>
        <v>0</v>
      </c>
      <c r="Z494" s="9">
        <f t="shared" si="71"/>
        <v>0</v>
      </c>
      <c r="AA494" s="9">
        <f t="shared" si="72"/>
        <v>0</v>
      </c>
      <c r="AB494" s="89">
        <f t="shared" si="73"/>
        <v>0</v>
      </c>
      <c r="AC494" s="9">
        <f t="shared" si="74"/>
        <v>0</v>
      </c>
      <c r="AD494" s="89">
        <v>0</v>
      </c>
      <c r="AE494" s="9"/>
      <c r="AF494" s="91"/>
    </row>
    <row r="495" spans="1:33" ht="16.5" hidden="1" thickBot="1" x14ac:dyDescent="0.3">
      <c r="A495" s="7">
        <v>493</v>
      </c>
      <c r="B495" s="21" t="s">
        <v>106</v>
      </c>
      <c r="C495" s="31" t="s">
        <v>108</v>
      </c>
      <c r="D495" s="8" t="s">
        <v>25</v>
      </c>
      <c r="E495" s="26">
        <v>44867</v>
      </c>
      <c r="F495" s="26">
        <f t="shared" si="76"/>
        <v>44895</v>
      </c>
      <c r="G495" s="26"/>
      <c r="H495" s="26">
        <v>44889</v>
      </c>
      <c r="I495" s="26">
        <v>44926</v>
      </c>
      <c r="J495" s="28">
        <v>5</v>
      </c>
      <c r="K495" s="21" t="s">
        <v>107</v>
      </c>
      <c r="L495" s="77"/>
      <c r="M495" s="8">
        <v>2</v>
      </c>
      <c r="N495" s="8">
        <v>360</v>
      </c>
      <c r="O495" s="8">
        <v>389</v>
      </c>
      <c r="P495" s="8">
        <f t="shared" si="75"/>
        <v>29</v>
      </c>
      <c r="Q495" s="8">
        <v>1.26</v>
      </c>
      <c r="R495" s="8">
        <f t="shared" si="67"/>
        <v>1.25</v>
      </c>
      <c r="S495" s="8">
        <f t="shared" si="68"/>
        <v>0</v>
      </c>
      <c r="T495" s="8">
        <v>-7460</v>
      </c>
      <c r="U495" s="8">
        <v>1264</v>
      </c>
      <c r="V495" s="8">
        <f>M495*J495*275</f>
        <v>2750</v>
      </c>
      <c r="W495" s="8">
        <f t="shared" si="69"/>
        <v>324.79999999999995</v>
      </c>
      <c r="X495" s="8">
        <f>S495*2*275*J495</f>
        <v>0</v>
      </c>
      <c r="Y495" s="9">
        <f t="shared" si="70"/>
        <v>15.370000000000001</v>
      </c>
      <c r="Z495" s="9">
        <f t="shared" si="71"/>
        <v>29.231999999999996</v>
      </c>
      <c r="AA495" s="9">
        <f t="shared" si="72"/>
        <v>2794.6019999999999</v>
      </c>
      <c r="AB495" s="89">
        <f t="shared" si="73"/>
        <v>369.40199999999993</v>
      </c>
      <c r="AC495" s="9">
        <f t="shared" si="74"/>
        <v>2750</v>
      </c>
      <c r="AD495" s="89">
        <v>0</v>
      </c>
      <c r="AE495" s="9"/>
      <c r="AF495" s="91"/>
    </row>
    <row r="496" spans="1:33" ht="16.5" hidden="1" thickBot="1" x14ac:dyDescent="0.3">
      <c r="A496" s="7">
        <v>494</v>
      </c>
      <c r="B496" s="21" t="s">
        <v>738</v>
      </c>
      <c r="C496" s="31"/>
      <c r="D496" s="8" t="s">
        <v>1191</v>
      </c>
      <c r="E496" s="28">
        <v>0</v>
      </c>
      <c r="F496" s="27"/>
      <c r="G496" s="27"/>
      <c r="H496" s="26"/>
      <c r="I496" s="27"/>
      <c r="J496" s="27"/>
      <c r="K496" s="21" t="s">
        <v>1157</v>
      </c>
      <c r="L496" s="77"/>
      <c r="M496" s="8">
        <v>2</v>
      </c>
      <c r="N496" s="8">
        <v>0</v>
      </c>
      <c r="O496" s="8"/>
      <c r="P496" s="8">
        <f t="shared" si="75"/>
        <v>0</v>
      </c>
      <c r="Q496" s="8"/>
      <c r="R496" s="8">
        <f t="shared" si="67"/>
        <v>0</v>
      </c>
      <c r="S496" s="8">
        <f t="shared" si="68"/>
        <v>0</v>
      </c>
      <c r="T496" s="8">
        <v>0</v>
      </c>
      <c r="U496" s="8">
        <v>-4690</v>
      </c>
      <c r="V496" s="8">
        <f>M496*J496*275</f>
        <v>0</v>
      </c>
      <c r="W496" s="8">
        <f t="shared" si="69"/>
        <v>0</v>
      </c>
      <c r="X496" s="8">
        <f>S496*2*275*J496</f>
        <v>0</v>
      </c>
      <c r="Y496" s="9">
        <f t="shared" si="70"/>
        <v>0</v>
      </c>
      <c r="Z496" s="9">
        <f t="shared" si="71"/>
        <v>0</v>
      </c>
      <c r="AA496" s="9">
        <f t="shared" si="72"/>
        <v>0</v>
      </c>
      <c r="AB496" s="89">
        <f t="shared" si="73"/>
        <v>0</v>
      </c>
      <c r="AC496" s="9">
        <f t="shared" si="74"/>
        <v>0</v>
      </c>
      <c r="AD496" s="89">
        <v>0</v>
      </c>
      <c r="AE496" s="9"/>
      <c r="AF496" s="91"/>
    </row>
    <row r="497" spans="1:33" s="103" customFormat="1" ht="19.5" thickBot="1" x14ac:dyDescent="0.35">
      <c r="A497" s="96">
        <v>495</v>
      </c>
      <c r="B497" s="97" t="s">
        <v>109</v>
      </c>
      <c r="C497" s="97" t="s">
        <v>111</v>
      </c>
      <c r="D497" s="98" t="s">
        <v>25</v>
      </c>
      <c r="E497" s="99">
        <v>44874</v>
      </c>
      <c r="F497" s="99">
        <f t="shared" si="76"/>
        <v>44902</v>
      </c>
      <c r="G497" s="99"/>
      <c r="H497" s="26">
        <v>44893</v>
      </c>
      <c r="I497" s="26">
        <v>44926</v>
      </c>
      <c r="J497" s="104">
        <v>4</v>
      </c>
      <c r="K497" s="21" t="s">
        <v>110</v>
      </c>
      <c r="L497" s="77"/>
      <c r="M497" s="98">
        <v>1</v>
      </c>
      <c r="N497" s="98">
        <v>1505</v>
      </c>
      <c r="O497" s="98">
        <v>1620</v>
      </c>
      <c r="P497" s="98">
        <f t="shared" si="75"/>
        <v>115</v>
      </c>
      <c r="Q497" s="98">
        <v>1.47</v>
      </c>
      <c r="R497" s="98">
        <f t="shared" si="67"/>
        <v>1.5</v>
      </c>
      <c r="S497" s="98">
        <f t="shared" si="68"/>
        <v>0.5</v>
      </c>
      <c r="T497" s="98">
        <v>-3730</v>
      </c>
      <c r="U497" s="98">
        <v>874</v>
      </c>
      <c r="V497" s="98">
        <f>M497*J497*275</f>
        <v>1100</v>
      </c>
      <c r="W497" s="98">
        <f t="shared" si="69"/>
        <v>1288</v>
      </c>
      <c r="X497" s="98">
        <f>S497*2*275*J497</f>
        <v>1100</v>
      </c>
      <c r="Y497" s="100">
        <f t="shared" si="70"/>
        <v>60.95</v>
      </c>
      <c r="Z497" s="100">
        <f t="shared" si="71"/>
        <v>115.92</v>
      </c>
      <c r="AA497" s="100">
        <f t="shared" si="72"/>
        <v>2376.87</v>
      </c>
      <c r="AB497" s="101">
        <f t="shared" si="73"/>
        <v>1464.8700000000001</v>
      </c>
      <c r="AC497" s="100">
        <f t="shared" si="74"/>
        <v>1100</v>
      </c>
      <c r="AD497" s="101">
        <f t="shared" si="77"/>
        <v>-364.87000000000012</v>
      </c>
      <c r="AE497" s="100"/>
      <c r="AF497" s="102"/>
      <c r="AG497" s="103">
        <f>W497+X497</f>
        <v>2388</v>
      </c>
    </row>
    <row r="498" spans="1:33" ht="16.5" hidden="1" thickBot="1" x14ac:dyDescent="0.3">
      <c r="A498" s="7">
        <v>496</v>
      </c>
      <c r="B498" s="21" t="s">
        <v>739</v>
      </c>
      <c r="C498" s="31"/>
      <c r="D498" s="8" t="s">
        <v>1191</v>
      </c>
      <c r="E498" s="28">
        <v>0</v>
      </c>
      <c r="F498" s="27"/>
      <c r="G498" s="27"/>
      <c r="H498" s="26"/>
      <c r="I498" s="27"/>
      <c r="J498" s="27"/>
      <c r="K498" s="21" t="s">
        <v>1158</v>
      </c>
      <c r="L498" s="77"/>
      <c r="M498" s="8">
        <v>2</v>
      </c>
      <c r="N498" s="8">
        <v>0</v>
      </c>
      <c r="O498" s="8"/>
      <c r="P498" s="8">
        <f t="shared" si="75"/>
        <v>0</v>
      </c>
      <c r="Q498" s="8"/>
      <c r="R498" s="8">
        <f t="shared" si="67"/>
        <v>0</v>
      </c>
      <c r="S498" s="8">
        <f t="shared" si="68"/>
        <v>0</v>
      </c>
      <c r="T498" s="8">
        <v>0</v>
      </c>
      <c r="U498" s="8">
        <v>-8964</v>
      </c>
      <c r="V498" s="8">
        <f>M498*J498*275</f>
        <v>0</v>
      </c>
      <c r="W498" s="8">
        <f t="shared" si="69"/>
        <v>0</v>
      </c>
      <c r="X498" s="8">
        <f>S498*2*275*J498</f>
        <v>0</v>
      </c>
      <c r="Y498" s="9">
        <f t="shared" si="70"/>
        <v>0</v>
      </c>
      <c r="Z498" s="9">
        <f t="shared" si="71"/>
        <v>0</v>
      </c>
      <c r="AA498" s="9">
        <f t="shared" si="72"/>
        <v>0</v>
      </c>
      <c r="AB498" s="89">
        <f t="shared" si="73"/>
        <v>0</v>
      </c>
      <c r="AC498" s="9">
        <f t="shared" si="74"/>
        <v>0</v>
      </c>
      <c r="AD498" s="89">
        <v>0</v>
      </c>
      <c r="AE498" s="9"/>
      <c r="AF498" s="91"/>
    </row>
    <row r="499" spans="1:33" ht="16.5" hidden="1" thickBot="1" x14ac:dyDescent="0.3">
      <c r="A499" s="7">
        <v>497</v>
      </c>
      <c r="B499" s="21" t="s">
        <v>112</v>
      </c>
      <c r="C499" s="31" t="s">
        <v>111</v>
      </c>
      <c r="D499" s="8" t="s">
        <v>25</v>
      </c>
      <c r="E499" s="26">
        <v>44874</v>
      </c>
      <c r="F499" s="26">
        <f t="shared" si="76"/>
        <v>44902</v>
      </c>
      <c r="G499" s="26"/>
      <c r="H499" s="26">
        <v>44894</v>
      </c>
      <c r="I499" s="26">
        <v>44926</v>
      </c>
      <c r="J499" s="28">
        <v>4</v>
      </c>
      <c r="K499" s="21" t="s">
        <v>113</v>
      </c>
      <c r="L499" s="77"/>
      <c r="M499" s="8">
        <v>1</v>
      </c>
      <c r="N499" s="8">
        <v>436</v>
      </c>
      <c r="O499" s="8">
        <v>506</v>
      </c>
      <c r="P499" s="8">
        <f t="shared" si="75"/>
        <v>70</v>
      </c>
      <c r="Q499" s="8">
        <v>0.95</v>
      </c>
      <c r="R499" s="8">
        <f t="shared" si="67"/>
        <v>1</v>
      </c>
      <c r="S499" s="8">
        <f t="shared" si="68"/>
        <v>0</v>
      </c>
      <c r="T499" s="8">
        <v>-3730</v>
      </c>
      <c r="U499" s="8">
        <v>5339</v>
      </c>
      <c r="V499" s="8">
        <f>M499*J499*275</f>
        <v>1100</v>
      </c>
      <c r="W499" s="8">
        <f t="shared" si="69"/>
        <v>784</v>
      </c>
      <c r="X499" s="8">
        <f>S499*2*275*J499</f>
        <v>0</v>
      </c>
      <c r="Y499" s="9">
        <f t="shared" si="70"/>
        <v>37.1</v>
      </c>
      <c r="Z499" s="9">
        <f t="shared" si="71"/>
        <v>70.56</v>
      </c>
      <c r="AA499" s="9">
        <f t="shared" si="72"/>
        <v>1207.6600000000001</v>
      </c>
      <c r="AB499" s="89">
        <f t="shared" si="73"/>
        <v>891.66000000000008</v>
      </c>
      <c r="AC499" s="9">
        <f t="shared" si="74"/>
        <v>1100</v>
      </c>
      <c r="AD499" s="89">
        <v>0</v>
      </c>
      <c r="AE499" s="9"/>
      <c r="AF499" s="91"/>
    </row>
    <row r="500" spans="1:33" ht="16.5" hidden="1" thickBot="1" x14ac:dyDescent="0.3">
      <c r="A500" s="7">
        <v>498</v>
      </c>
      <c r="B500" s="21" t="s">
        <v>114</v>
      </c>
      <c r="C500" s="31" t="s">
        <v>111</v>
      </c>
      <c r="D500" s="8" t="s">
        <v>25</v>
      </c>
      <c r="E500" s="26">
        <v>44874</v>
      </c>
      <c r="F500" s="26">
        <f t="shared" si="76"/>
        <v>44902</v>
      </c>
      <c r="G500" s="26"/>
      <c r="H500" s="26">
        <v>44894</v>
      </c>
      <c r="I500" s="26">
        <v>44926</v>
      </c>
      <c r="J500" s="28">
        <v>4</v>
      </c>
      <c r="K500" s="21" t="s">
        <v>115</v>
      </c>
      <c r="L500" s="77"/>
      <c r="M500" s="8">
        <v>1</v>
      </c>
      <c r="N500" s="8">
        <v>112</v>
      </c>
      <c r="O500" s="8">
        <v>139</v>
      </c>
      <c r="P500" s="8">
        <f t="shared" si="75"/>
        <v>27</v>
      </c>
      <c r="Q500" s="8">
        <v>0.9</v>
      </c>
      <c r="R500" s="8">
        <f t="shared" si="67"/>
        <v>1</v>
      </c>
      <c r="S500" s="8">
        <f t="shared" si="68"/>
        <v>0</v>
      </c>
      <c r="T500" s="8">
        <v>-3730</v>
      </c>
      <c r="U500" s="8">
        <v>343</v>
      </c>
      <c r="V500" s="8">
        <f>M500*J500*275</f>
        <v>1100</v>
      </c>
      <c r="W500" s="8">
        <f t="shared" si="69"/>
        <v>302.39999999999998</v>
      </c>
      <c r="X500" s="8">
        <f>S500*2*275*J500</f>
        <v>0</v>
      </c>
      <c r="Y500" s="9">
        <f t="shared" si="70"/>
        <v>14.31</v>
      </c>
      <c r="Z500" s="9">
        <f t="shared" si="71"/>
        <v>27.215999999999998</v>
      </c>
      <c r="AA500" s="9">
        <f t="shared" si="72"/>
        <v>1141.5260000000001</v>
      </c>
      <c r="AB500" s="89">
        <f t="shared" si="73"/>
        <v>343.92599999999999</v>
      </c>
      <c r="AC500" s="9">
        <f t="shared" si="74"/>
        <v>1100</v>
      </c>
      <c r="AD500" s="89">
        <v>0</v>
      </c>
      <c r="AE500" s="9"/>
      <c r="AF500" s="91"/>
    </row>
    <row r="501" spans="1:33" ht="16.5" hidden="1" thickBot="1" x14ac:dyDescent="0.3">
      <c r="A501" s="7">
        <v>499</v>
      </c>
      <c r="B501" s="21" t="s">
        <v>116</v>
      </c>
      <c r="C501" s="31" t="s">
        <v>111</v>
      </c>
      <c r="D501" s="8" t="s">
        <v>25</v>
      </c>
      <c r="E501" s="26">
        <v>44874</v>
      </c>
      <c r="F501" s="26">
        <f t="shared" si="76"/>
        <v>44902</v>
      </c>
      <c r="G501" s="26"/>
      <c r="H501" s="26">
        <v>44894</v>
      </c>
      <c r="I501" s="26">
        <v>44926</v>
      </c>
      <c r="J501" s="28">
        <v>4</v>
      </c>
      <c r="K501" s="21" t="s">
        <v>117</v>
      </c>
      <c r="L501" s="77"/>
      <c r="M501" s="8">
        <v>2</v>
      </c>
      <c r="N501" s="8">
        <v>259</v>
      </c>
      <c r="O501" s="8">
        <v>284</v>
      </c>
      <c r="P501" s="8">
        <f t="shared" si="75"/>
        <v>25</v>
      </c>
      <c r="Q501" s="8">
        <v>2.16</v>
      </c>
      <c r="R501" s="8">
        <f t="shared" si="67"/>
        <v>2.25</v>
      </c>
      <c r="S501" s="8">
        <f t="shared" si="68"/>
        <v>0.25</v>
      </c>
      <c r="T501" s="8">
        <v>-7460</v>
      </c>
      <c r="U501" s="8">
        <v>417</v>
      </c>
      <c r="V501" s="8">
        <f>M501*J501*275</f>
        <v>2200</v>
      </c>
      <c r="W501" s="8">
        <f t="shared" si="69"/>
        <v>280</v>
      </c>
      <c r="X501" s="8">
        <f>S501*2*275*J501</f>
        <v>550</v>
      </c>
      <c r="Y501" s="9">
        <f t="shared" si="70"/>
        <v>13.25</v>
      </c>
      <c r="Z501" s="9">
        <f t="shared" si="71"/>
        <v>25.2</v>
      </c>
      <c r="AA501" s="9">
        <f t="shared" si="72"/>
        <v>2788.45</v>
      </c>
      <c r="AB501" s="89">
        <f t="shared" si="73"/>
        <v>318.45</v>
      </c>
      <c r="AC501" s="9">
        <f t="shared" si="74"/>
        <v>2200</v>
      </c>
      <c r="AD501" s="89">
        <v>0</v>
      </c>
      <c r="AE501" s="9"/>
      <c r="AF501" s="91"/>
    </row>
    <row r="502" spans="1:33" ht="16.5" hidden="1" thickBot="1" x14ac:dyDescent="0.3">
      <c r="A502" s="7">
        <v>500</v>
      </c>
      <c r="B502" s="21" t="s">
        <v>740</v>
      </c>
      <c r="C502" s="31"/>
      <c r="D502" s="8" t="s">
        <v>1191</v>
      </c>
      <c r="E502" s="28">
        <v>0</v>
      </c>
      <c r="F502" s="27"/>
      <c r="G502" s="27"/>
      <c r="H502" s="26"/>
      <c r="I502" s="27"/>
      <c r="J502" s="27"/>
      <c r="K502" s="21" t="s">
        <v>1159</v>
      </c>
      <c r="L502" s="77"/>
      <c r="M502" s="8">
        <v>1</v>
      </c>
      <c r="N502" s="8">
        <v>0</v>
      </c>
      <c r="O502" s="8"/>
      <c r="P502" s="8">
        <f t="shared" si="75"/>
        <v>0</v>
      </c>
      <c r="Q502" s="8"/>
      <c r="R502" s="8">
        <f t="shared" si="67"/>
        <v>0</v>
      </c>
      <c r="S502" s="8">
        <f t="shared" si="68"/>
        <v>0</v>
      </c>
      <c r="T502" s="8">
        <v>0</v>
      </c>
      <c r="U502" s="8">
        <v>0</v>
      </c>
      <c r="V502" s="8">
        <f>M502*J502*275</f>
        <v>0</v>
      </c>
      <c r="W502" s="8">
        <f t="shared" si="69"/>
        <v>0</v>
      </c>
      <c r="X502" s="8">
        <f>S502*2*275*J502</f>
        <v>0</v>
      </c>
      <c r="Y502" s="9">
        <f t="shared" si="70"/>
        <v>0</v>
      </c>
      <c r="Z502" s="9">
        <f t="shared" si="71"/>
        <v>0</v>
      </c>
      <c r="AA502" s="9">
        <f t="shared" si="72"/>
        <v>0</v>
      </c>
      <c r="AB502" s="89">
        <f t="shared" si="73"/>
        <v>0</v>
      </c>
      <c r="AC502" s="9">
        <f t="shared" si="74"/>
        <v>0</v>
      </c>
      <c r="AD502" s="89">
        <v>0</v>
      </c>
      <c r="AE502" s="9"/>
      <c r="AF502" s="91"/>
    </row>
    <row r="503" spans="1:33" ht="16.5" hidden="1" thickBot="1" x14ac:dyDescent="0.3">
      <c r="A503" s="7">
        <v>501</v>
      </c>
      <c r="B503" s="21" t="s">
        <v>118</v>
      </c>
      <c r="C503" s="31"/>
      <c r="D503" s="8" t="s">
        <v>167</v>
      </c>
      <c r="E503" s="26">
        <v>44874</v>
      </c>
      <c r="F503" s="26">
        <f t="shared" si="76"/>
        <v>44902</v>
      </c>
      <c r="G503" s="26"/>
      <c r="H503" s="26"/>
      <c r="I503" s="26"/>
      <c r="J503" s="26"/>
      <c r="K503" s="21" t="s">
        <v>1160</v>
      </c>
      <c r="L503" s="77"/>
      <c r="M503" s="8">
        <v>2</v>
      </c>
      <c r="N503" s="8">
        <v>72</v>
      </c>
      <c r="O503" s="8">
        <v>72</v>
      </c>
      <c r="P503" s="8">
        <f t="shared" si="75"/>
        <v>0</v>
      </c>
      <c r="Q503" s="8">
        <v>0</v>
      </c>
      <c r="R503" s="8">
        <f t="shared" si="67"/>
        <v>0</v>
      </c>
      <c r="S503" s="8">
        <f t="shared" si="68"/>
        <v>0</v>
      </c>
      <c r="T503" s="8">
        <v>-7460</v>
      </c>
      <c r="U503" s="8">
        <v>6728</v>
      </c>
      <c r="V503" s="8">
        <f>M503*J503*275</f>
        <v>0</v>
      </c>
      <c r="W503" s="8">
        <f t="shared" si="69"/>
        <v>0</v>
      </c>
      <c r="X503" s="8">
        <f>S503*2*275*J503</f>
        <v>0</v>
      </c>
      <c r="Y503" s="9">
        <f t="shared" si="70"/>
        <v>0</v>
      </c>
      <c r="Z503" s="9">
        <f t="shared" si="71"/>
        <v>0</v>
      </c>
      <c r="AA503" s="9">
        <f t="shared" si="72"/>
        <v>0</v>
      </c>
      <c r="AB503" s="89">
        <f t="shared" si="73"/>
        <v>0</v>
      </c>
      <c r="AC503" s="9">
        <f t="shared" si="74"/>
        <v>0</v>
      </c>
      <c r="AD503" s="89">
        <v>0</v>
      </c>
      <c r="AE503" s="9"/>
      <c r="AF503" s="91"/>
    </row>
    <row r="504" spans="1:33" ht="16.5" hidden="1" thickBot="1" x14ac:dyDescent="0.3">
      <c r="A504" s="7">
        <v>502</v>
      </c>
      <c r="B504" s="21" t="s">
        <v>119</v>
      </c>
      <c r="C504" s="31" t="s">
        <v>121</v>
      </c>
      <c r="D504" s="8" t="s">
        <v>25</v>
      </c>
      <c r="E504" s="26">
        <v>44875</v>
      </c>
      <c r="F504" s="26">
        <f t="shared" si="76"/>
        <v>44903</v>
      </c>
      <c r="G504" s="26"/>
      <c r="H504" s="26">
        <v>44895</v>
      </c>
      <c r="I504" s="26">
        <v>44926</v>
      </c>
      <c r="J504" s="28">
        <v>4</v>
      </c>
      <c r="K504" s="21" t="s">
        <v>120</v>
      </c>
      <c r="L504" s="77"/>
      <c r="M504" s="8">
        <v>2</v>
      </c>
      <c r="N504" s="8">
        <v>508</v>
      </c>
      <c r="O504" s="8">
        <v>557</v>
      </c>
      <c r="P504" s="8">
        <f t="shared" si="75"/>
        <v>49</v>
      </c>
      <c r="Q504" s="8">
        <v>2.11</v>
      </c>
      <c r="R504" s="8">
        <f t="shared" si="67"/>
        <v>2</v>
      </c>
      <c r="S504" s="8">
        <f t="shared" si="68"/>
        <v>0</v>
      </c>
      <c r="T504" s="8">
        <v>-7460</v>
      </c>
      <c r="U504" s="8">
        <v>2205</v>
      </c>
      <c r="V504" s="8">
        <f>M504*J504*275</f>
        <v>2200</v>
      </c>
      <c r="W504" s="8">
        <f t="shared" si="69"/>
        <v>548.79999999999995</v>
      </c>
      <c r="X504" s="8">
        <f>S504*2*275*J504</f>
        <v>0</v>
      </c>
      <c r="Y504" s="9">
        <f t="shared" si="70"/>
        <v>25.970000000000002</v>
      </c>
      <c r="Z504" s="9">
        <f t="shared" si="71"/>
        <v>49.391999999999996</v>
      </c>
      <c r="AA504" s="9">
        <f t="shared" si="72"/>
        <v>2275.3620000000001</v>
      </c>
      <c r="AB504" s="89">
        <f t="shared" si="73"/>
        <v>624.16200000000003</v>
      </c>
      <c r="AC504" s="9">
        <f t="shared" si="74"/>
        <v>2200</v>
      </c>
      <c r="AD504" s="89">
        <v>0</v>
      </c>
      <c r="AE504" s="9"/>
      <c r="AF504" s="91"/>
    </row>
    <row r="505" spans="1:33" ht="16.5" hidden="1" thickBot="1" x14ac:dyDescent="0.3">
      <c r="A505" s="7">
        <v>503</v>
      </c>
      <c r="B505" s="21" t="s">
        <v>741</v>
      </c>
      <c r="C505" s="31"/>
      <c r="D505" s="8" t="s">
        <v>1191</v>
      </c>
      <c r="E505" s="28">
        <v>0</v>
      </c>
      <c r="F505" s="27"/>
      <c r="G505" s="27"/>
      <c r="H505" s="26"/>
      <c r="I505" s="27"/>
      <c r="J505" s="27"/>
      <c r="K505" s="21" t="s">
        <v>1161</v>
      </c>
      <c r="L505" s="77"/>
      <c r="M505" s="8">
        <v>1</v>
      </c>
      <c r="N505" s="8">
        <v>0</v>
      </c>
      <c r="O505" s="8"/>
      <c r="P505" s="8">
        <f t="shared" si="75"/>
        <v>0</v>
      </c>
      <c r="Q505" s="8"/>
      <c r="R505" s="8">
        <f t="shared" si="67"/>
        <v>0</v>
      </c>
      <c r="S505" s="8">
        <f t="shared" si="68"/>
        <v>0</v>
      </c>
      <c r="T505" s="8">
        <v>0</v>
      </c>
      <c r="U505" s="8">
        <v>-119</v>
      </c>
      <c r="V505" s="8">
        <f>M505*J505*275</f>
        <v>0</v>
      </c>
      <c r="W505" s="8">
        <f t="shared" si="69"/>
        <v>0</v>
      </c>
      <c r="X505" s="8">
        <f>S505*2*275*J505</f>
        <v>0</v>
      </c>
      <c r="Y505" s="9">
        <f t="shared" si="70"/>
        <v>0</v>
      </c>
      <c r="Z505" s="9">
        <f t="shared" si="71"/>
        <v>0</v>
      </c>
      <c r="AA505" s="9">
        <f t="shared" si="72"/>
        <v>0</v>
      </c>
      <c r="AB505" s="89">
        <f t="shared" si="73"/>
        <v>0</v>
      </c>
      <c r="AC505" s="9">
        <f t="shared" si="74"/>
        <v>0</v>
      </c>
      <c r="AD505" s="89">
        <v>0</v>
      </c>
      <c r="AE505" s="9"/>
      <c r="AF505" s="91"/>
    </row>
    <row r="506" spans="1:33" ht="16.5" hidden="1" thickBot="1" x14ac:dyDescent="0.3">
      <c r="A506" s="7">
        <v>504</v>
      </c>
      <c r="B506" s="22" t="s">
        <v>742</v>
      </c>
      <c r="C506" s="31" t="s">
        <v>1196</v>
      </c>
      <c r="D506" s="8" t="s">
        <v>25</v>
      </c>
      <c r="E506" s="28">
        <v>0</v>
      </c>
      <c r="F506" s="27"/>
      <c r="G506" s="27"/>
      <c r="H506" s="26"/>
      <c r="I506" s="27"/>
      <c r="J506" s="27"/>
      <c r="K506" s="21" t="s">
        <v>1162</v>
      </c>
      <c r="L506" s="77"/>
      <c r="M506" s="8">
        <v>2</v>
      </c>
      <c r="N506" s="8">
        <v>0</v>
      </c>
      <c r="O506" s="8">
        <v>0</v>
      </c>
      <c r="P506" s="8">
        <f t="shared" si="75"/>
        <v>0</v>
      </c>
      <c r="Q506" s="8">
        <v>0</v>
      </c>
      <c r="R506" s="8">
        <f t="shared" si="67"/>
        <v>0</v>
      </c>
      <c r="S506" s="8">
        <f t="shared" si="68"/>
        <v>0</v>
      </c>
      <c r="T506" s="8">
        <v>0</v>
      </c>
      <c r="U506" s="8">
        <v>-4790</v>
      </c>
      <c r="V506" s="8">
        <f>M506*J506*275</f>
        <v>0</v>
      </c>
      <c r="W506" s="8">
        <f t="shared" si="69"/>
        <v>0</v>
      </c>
      <c r="X506" s="8">
        <f>S506*2*275*J506</f>
        <v>0</v>
      </c>
      <c r="Y506" s="9">
        <f t="shared" si="70"/>
        <v>0</v>
      </c>
      <c r="Z506" s="9">
        <f t="shared" si="71"/>
        <v>0</v>
      </c>
      <c r="AA506" s="9">
        <f t="shared" si="72"/>
        <v>0</v>
      </c>
      <c r="AB506" s="89">
        <f t="shared" si="73"/>
        <v>0</v>
      </c>
      <c r="AC506" s="9">
        <f t="shared" si="74"/>
        <v>0</v>
      </c>
      <c r="AD506" s="89">
        <v>0</v>
      </c>
      <c r="AE506" s="9"/>
      <c r="AF506" s="91"/>
    </row>
    <row r="507" spans="1:33" s="103" customFormat="1" ht="19.5" thickBot="1" x14ac:dyDescent="0.35">
      <c r="A507" s="96">
        <v>505</v>
      </c>
      <c r="B507" s="97" t="s">
        <v>122</v>
      </c>
      <c r="C507" s="97" t="s">
        <v>124</v>
      </c>
      <c r="D507" s="98" t="s">
        <v>25</v>
      </c>
      <c r="E507" s="99">
        <v>44889</v>
      </c>
      <c r="F507" s="99">
        <f t="shared" si="76"/>
        <v>44917</v>
      </c>
      <c r="G507" s="99"/>
      <c r="H507" s="26">
        <v>44893</v>
      </c>
      <c r="I507" s="26">
        <v>44926</v>
      </c>
      <c r="J507" s="104">
        <v>4</v>
      </c>
      <c r="K507" s="21" t="s">
        <v>123</v>
      </c>
      <c r="L507" s="77"/>
      <c r="M507" s="98">
        <v>1</v>
      </c>
      <c r="N507" s="98">
        <v>1456</v>
      </c>
      <c r="O507" s="98">
        <v>1634</v>
      </c>
      <c r="P507" s="98">
        <f t="shared" si="75"/>
        <v>178</v>
      </c>
      <c r="Q507" s="98">
        <v>2.12</v>
      </c>
      <c r="R507" s="98">
        <f t="shared" si="67"/>
        <v>2</v>
      </c>
      <c r="S507" s="98">
        <f t="shared" si="68"/>
        <v>1</v>
      </c>
      <c r="T507" s="98">
        <v>-3730</v>
      </c>
      <c r="U507" s="98">
        <v>-75</v>
      </c>
      <c r="V507" s="98">
        <f>M507*J507*275</f>
        <v>1100</v>
      </c>
      <c r="W507" s="98">
        <f t="shared" si="69"/>
        <v>1993.6</v>
      </c>
      <c r="X507" s="98">
        <f>S507*2*275*J507</f>
        <v>2200</v>
      </c>
      <c r="Y507" s="100">
        <f t="shared" si="70"/>
        <v>94.34</v>
      </c>
      <c r="Z507" s="100">
        <f t="shared" si="71"/>
        <v>179.42399999999998</v>
      </c>
      <c r="AA507" s="100">
        <f t="shared" si="72"/>
        <v>3573.7640000000001</v>
      </c>
      <c r="AB507" s="101">
        <f t="shared" si="73"/>
        <v>2267.364</v>
      </c>
      <c r="AC507" s="100">
        <f t="shared" si="74"/>
        <v>1100</v>
      </c>
      <c r="AD507" s="101">
        <f t="shared" si="77"/>
        <v>-1167.364</v>
      </c>
      <c r="AE507" s="100"/>
      <c r="AF507" s="102"/>
      <c r="AG507" s="103">
        <f>W507+X507</f>
        <v>4193.6000000000004</v>
      </c>
    </row>
    <row r="508" spans="1:33" ht="16.5" hidden="1" thickBot="1" x14ac:dyDescent="0.3">
      <c r="A508" s="7">
        <v>506</v>
      </c>
      <c r="B508" s="21" t="s">
        <v>125</v>
      </c>
      <c r="C508" s="31" t="s">
        <v>124</v>
      </c>
      <c r="D508" s="8" t="s">
        <v>25</v>
      </c>
      <c r="E508" s="26">
        <v>44890</v>
      </c>
      <c r="F508" s="26">
        <f t="shared" si="76"/>
        <v>44918</v>
      </c>
      <c r="G508" s="26"/>
      <c r="H508" s="26">
        <v>44893</v>
      </c>
      <c r="I508" s="26">
        <v>44926</v>
      </c>
      <c r="J508" s="28">
        <v>4</v>
      </c>
      <c r="K508" s="21" t="s">
        <v>126</v>
      </c>
      <c r="L508" s="77"/>
      <c r="M508" s="8">
        <v>1</v>
      </c>
      <c r="N508" s="8">
        <v>65</v>
      </c>
      <c r="O508" s="8">
        <v>72</v>
      </c>
      <c r="P508" s="8">
        <f t="shared" si="75"/>
        <v>7</v>
      </c>
      <c r="Q508" s="8">
        <v>0.08</v>
      </c>
      <c r="R508" s="8">
        <f t="shared" si="67"/>
        <v>0</v>
      </c>
      <c r="S508" s="8">
        <f t="shared" si="68"/>
        <v>0</v>
      </c>
      <c r="T508" s="8">
        <v>-3730</v>
      </c>
      <c r="U508" s="8">
        <v>-299</v>
      </c>
      <c r="V508" s="8">
        <f>M508*J508*275</f>
        <v>1100</v>
      </c>
      <c r="W508" s="8">
        <f t="shared" si="69"/>
        <v>78.399999999999991</v>
      </c>
      <c r="X508" s="8">
        <f>S508*2*275*J508</f>
        <v>0</v>
      </c>
      <c r="Y508" s="9">
        <f t="shared" si="70"/>
        <v>3.71</v>
      </c>
      <c r="Z508" s="9">
        <f t="shared" si="71"/>
        <v>7.0559999999999992</v>
      </c>
      <c r="AA508" s="9">
        <f t="shared" si="72"/>
        <v>1110.7660000000001</v>
      </c>
      <c r="AB508" s="89">
        <f t="shared" si="73"/>
        <v>89.165999999999983</v>
      </c>
      <c r="AC508" s="9">
        <f t="shared" si="74"/>
        <v>1100</v>
      </c>
      <c r="AD508" s="89">
        <v>0</v>
      </c>
      <c r="AE508" s="9"/>
      <c r="AF508" s="91"/>
    </row>
    <row r="509" spans="1:33" ht="16.5" hidden="1" thickBot="1" x14ac:dyDescent="0.3">
      <c r="A509" s="7">
        <v>507</v>
      </c>
      <c r="B509" s="21" t="s">
        <v>127</v>
      </c>
      <c r="C509" s="31" t="s">
        <v>124</v>
      </c>
      <c r="D509" s="8" t="s">
        <v>25</v>
      </c>
      <c r="E509" s="26">
        <v>44891</v>
      </c>
      <c r="F509" s="26">
        <f t="shared" si="76"/>
        <v>44919</v>
      </c>
      <c r="G509" s="26"/>
      <c r="H509" s="26">
        <v>44893</v>
      </c>
      <c r="I509" s="26">
        <v>44926</v>
      </c>
      <c r="J509" s="28">
        <v>4</v>
      </c>
      <c r="K509" s="21" t="s">
        <v>128</v>
      </c>
      <c r="L509" s="77"/>
      <c r="M509" s="8">
        <v>2</v>
      </c>
      <c r="N509" s="8">
        <v>286</v>
      </c>
      <c r="O509" s="8">
        <v>336</v>
      </c>
      <c r="P509" s="8">
        <f t="shared" si="75"/>
        <v>50</v>
      </c>
      <c r="Q509" s="8">
        <v>2.0299999999999998</v>
      </c>
      <c r="R509" s="8">
        <f t="shared" si="67"/>
        <v>2</v>
      </c>
      <c r="S509" s="8">
        <f t="shared" si="68"/>
        <v>0</v>
      </c>
      <c r="T509" s="8">
        <v>-7460</v>
      </c>
      <c r="U509" s="8">
        <v>-245</v>
      </c>
      <c r="V509" s="8">
        <f>M509*J509*275</f>
        <v>2200</v>
      </c>
      <c r="W509" s="8">
        <f t="shared" si="69"/>
        <v>560</v>
      </c>
      <c r="X509" s="8">
        <f>S509*2*275*J509</f>
        <v>0</v>
      </c>
      <c r="Y509" s="9">
        <f t="shared" si="70"/>
        <v>26.5</v>
      </c>
      <c r="Z509" s="9">
        <f t="shared" si="71"/>
        <v>50.4</v>
      </c>
      <c r="AA509" s="9">
        <f t="shared" si="72"/>
        <v>2276.9</v>
      </c>
      <c r="AB509" s="89">
        <f t="shared" si="73"/>
        <v>636.9</v>
      </c>
      <c r="AC509" s="9">
        <f t="shared" si="74"/>
        <v>2200</v>
      </c>
      <c r="AD509" s="89">
        <v>0</v>
      </c>
      <c r="AE509" s="9"/>
      <c r="AF509" s="91"/>
    </row>
    <row r="510" spans="1:33" ht="16.5" hidden="1" thickBot="1" x14ac:dyDescent="0.3">
      <c r="A510" s="7">
        <v>508</v>
      </c>
      <c r="B510" s="21" t="s">
        <v>743</v>
      </c>
      <c r="C510" s="31"/>
      <c r="D510" s="8" t="s">
        <v>1191</v>
      </c>
      <c r="E510" s="28">
        <v>0</v>
      </c>
      <c r="F510" s="27"/>
      <c r="G510" s="27"/>
      <c r="H510" s="26"/>
      <c r="I510" s="27"/>
      <c r="J510" s="27"/>
      <c r="K510" s="21" t="s">
        <v>1163</v>
      </c>
      <c r="L510" s="77"/>
      <c r="M510" s="8">
        <v>1</v>
      </c>
      <c r="N510" s="8">
        <v>0</v>
      </c>
      <c r="O510" s="8"/>
      <c r="P510" s="8">
        <f t="shared" si="75"/>
        <v>0</v>
      </c>
      <c r="Q510" s="8"/>
      <c r="R510" s="8">
        <f t="shared" si="67"/>
        <v>0</v>
      </c>
      <c r="S510" s="8">
        <f t="shared" si="68"/>
        <v>0</v>
      </c>
      <c r="T510" s="8">
        <v>0</v>
      </c>
      <c r="U510" s="8">
        <v>0</v>
      </c>
      <c r="V510" s="8">
        <f>M510*J510*275</f>
        <v>0</v>
      </c>
      <c r="W510" s="8">
        <f t="shared" si="69"/>
        <v>0</v>
      </c>
      <c r="X510" s="8">
        <f>S510*2*275*J510</f>
        <v>0</v>
      </c>
      <c r="Y510" s="9">
        <f t="shared" si="70"/>
        <v>0</v>
      </c>
      <c r="Z510" s="9">
        <f t="shared" si="71"/>
        <v>0</v>
      </c>
      <c r="AA510" s="9">
        <f t="shared" si="72"/>
        <v>0</v>
      </c>
      <c r="AB510" s="89">
        <f t="shared" si="73"/>
        <v>0</v>
      </c>
      <c r="AC510" s="9">
        <f t="shared" si="74"/>
        <v>0</v>
      </c>
      <c r="AD510" s="89">
        <v>0</v>
      </c>
      <c r="AE510" s="9"/>
      <c r="AF510" s="91"/>
    </row>
    <row r="511" spans="1:33" ht="16.5" hidden="1" thickBot="1" x14ac:dyDescent="0.3">
      <c r="A511" s="7">
        <v>509</v>
      </c>
      <c r="B511" s="21" t="s">
        <v>129</v>
      </c>
      <c r="C511" s="31" t="s">
        <v>131</v>
      </c>
      <c r="D511" s="8" t="s">
        <v>25</v>
      </c>
      <c r="E511" s="26">
        <v>44871</v>
      </c>
      <c r="F511" s="26">
        <f t="shared" si="76"/>
        <v>44899</v>
      </c>
      <c r="G511" s="26"/>
      <c r="H511" s="26">
        <v>44893</v>
      </c>
      <c r="I511" s="26">
        <v>44926</v>
      </c>
      <c r="J511" s="28">
        <v>4</v>
      </c>
      <c r="K511" s="21" t="s">
        <v>130</v>
      </c>
      <c r="L511" s="77"/>
      <c r="M511" s="8">
        <v>2</v>
      </c>
      <c r="N511" s="8">
        <v>187</v>
      </c>
      <c r="O511" s="8">
        <v>240</v>
      </c>
      <c r="P511" s="8">
        <f t="shared" si="75"/>
        <v>53</v>
      </c>
      <c r="Q511" s="8">
        <v>2.08</v>
      </c>
      <c r="R511" s="8">
        <f t="shared" si="67"/>
        <v>2</v>
      </c>
      <c r="S511" s="8">
        <f t="shared" si="68"/>
        <v>0</v>
      </c>
      <c r="T511" s="8">
        <v>-7460</v>
      </c>
      <c r="U511" s="8">
        <v>599</v>
      </c>
      <c r="V511" s="8">
        <f>M511*J511*275</f>
        <v>2200</v>
      </c>
      <c r="W511" s="8">
        <f t="shared" si="69"/>
        <v>593.59999999999991</v>
      </c>
      <c r="X511" s="8">
        <f>S511*2*275*J511</f>
        <v>0</v>
      </c>
      <c r="Y511" s="9">
        <f t="shared" si="70"/>
        <v>28.09</v>
      </c>
      <c r="Z511" s="9">
        <f t="shared" si="71"/>
        <v>53.423999999999992</v>
      </c>
      <c r="AA511" s="9">
        <f t="shared" si="72"/>
        <v>2281.5140000000001</v>
      </c>
      <c r="AB511" s="89">
        <f t="shared" si="73"/>
        <v>675.11399999999992</v>
      </c>
      <c r="AC511" s="9">
        <f t="shared" si="74"/>
        <v>2200</v>
      </c>
      <c r="AD511" s="89">
        <v>0</v>
      </c>
      <c r="AE511" s="9"/>
      <c r="AF511" s="91"/>
    </row>
    <row r="512" spans="1:33" ht="16.5" hidden="1" thickBot="1" x14ac:dyDescent="0.3">
      <c r="A512" s="7">
        <v>510</v>
      </c>
      <c r="B512" s="21" t="s">
        <v>132</v>
      </c>
      <c r="C512" s="31" t="s">
        <v>134</v>
      </c>
      <c r="D512" s="8" t="s">
        <v>25</v>
      </c>
      <c r="E512" s="26">
        <v>44866</v>
      </c>
      <c r="F512" s="26">
        <f t="shared" si="76"/>
        <v>44894</v>
      </c>
      <c r="G512" s="26"/>
      <c r="H512" s="26">
        <v>44895</v>
      </c>
      <c r="I512" s="26">
        <v>44926</v>
      </c>
      <c r="J512" s="28">
        <v>4</v>
      </c>
      <c r="K512" s="21" t="s">
        <v>133</v>
      </c>
      <c r="L512" s="77"/>
      <c r="M512" s="8">
        <v>2</v>
      </c>
      <c r="N512" s="8">
        <v>135</v>
      </c>
      <c r="O512" s="8">
        <v>178</v>
      </c>
      <c r="P512" s="8">
        <f t="shared" si="75"/>
        <v>43</v>
      </c>
      <c r="Q512" s="8">
        <v>0.65</v>
      </c>
      <c r="R512" s="8">
        <f t="shared" si="67"/>
        <v>0.75</v>
      </c>
      <c r="S512" s="8">
        <f t="shared" si="68"/>
        <v>0</v>
      </c>
      <c r="T512" s="8">
        <v>-7460</v>
      </c>
      <c r="U512" s="8">
        <v>-1186</v>
      </c>
      <c r="V512" s="8">
        <f>M512*J512*275</f>
        <v>2200</v>
      </c>
      <c r="W512" s="8">
        <f t="shared" si="69"/>
        <v>481.59999999999997</v>
      </c>
      <c r="X512" s="8">
        <f>S512*2*275*J512</f>
        <v>0</v>
      </c>
      <c r="Y512" s="9">
        <f t="shared" si="70"/>
        <v>22.790000000000003</v>
      </c>
      <c r="Z512" s="9">
        <f t="shared" si="71"/>
        <v>43.343999999999994</v>
      </c>
      <c r="AA512" s="9">
        <f t="shared" si="72"/>
        <v>2266.134</v>
      </c>
      <c r="AB512" s="89">
        <f t="shared" si="73"/>
        <v>547.73399999999992</v>
      </c>
      <c r="AC512" s="9">
        <f t="shared" si="74"/>
        <v>2200</v>
      </c>
      <c r="AD512" s="89">
        <v>0</v>
      </c>
      <c r="AE512" s="9"/>
      <c r="AF512" s="91"/>
    </row>
    <row r="513" spans="1:33" ht="16.5" hidden="1" thickBot="1" x14ac:dyDescent="0.3">
      <c r="A513" s="7">
        <v>511</v>
      </c>
      <c r="B513" s="21" t="s">
        <v>135</v>
      </c>
      <c r="C513" s="31" t="s">
        <v>134</v>
      </c>
      <c r="D513" s="8" t="s">
        <v>25</v>
      </c>
      <c r="E513" s="26">
        <v>44893</v>
      </c>
      <c r="F513" s="26">
        <f t="shared" si="76"/>
        <v>44921</v>
      </c>
      <c r="G513" s="26"/>
      <c r="H513" s="26">
        <v>44894</v>
      </c>
      <c r="I513" s="26">
        <v>44926</v>
      </c>
      <c r="J513" s="28">
        <v>4</v>
      </c>
      <c r="K513" s="21" t="s">
        <v>136</v>
      </c>
      <c r="L513" s="77"/>
      <c r="M513" s="8">
        <v>1</v>
      </c>
      <c r="N513" s="8">
        <v>1</v>
      </c>
      <c r="O513" s="8">
        <v>1</v>
      </c>
      <c r="P513" s="8">
        <f t="shared" si="75"/>
        <v>0</v>
      </c>
      <c r="Q513" s="8">
        <v>0</v>
      </c>
      <c r="R513" s="8">
        <f t="shared" si="67"/>
        <v>0</v>
      </c>
      <c r="S513" s="8">
        <f t="shared" si="68"/>
        <v>0</v>
      </c>
      <c r="T513" s="8">
        <v>-3730</v>
      </c>
      <c r="U513" s="8">
        <v>-396</v>
      </c>
      <c r="V513" s="8">
        <f>M513*J513*275</f>
        <v>1100</v>
      </c>
      <c r="W513" s="8">
        <f t="shared" si="69"/>
        <v>0</v>
      </c>
      <c r="X513" s="8">
        <f>S513*2*275*J513</f>
        <v>0</v>
      </c>
      <c r="Y513" s="9">
        <f t="shared" si="70"/>
        <v>0</v>
      </c>
      <c r="Z513" s="9">
        <f t="shared" si="71"/>
        <v>0</v>
      </c>
      <c r="AA513" s="9">
        <f t="shared" si="72"/>
        <v>1100</v>
      </c>
      <c r="AB513" s="89">
        <f t="shared" si="73"/>
        <v>0</v>
      </c>
      <c r="AC513" s="9">
        <f t="shared" si="74"/>
        <v>1100</v>
      </c>
      <c r="AD513" s="89">
        <v>0</v>
      </c>
      <c r="AE513" s="9"/>
      <c r="AF513" s="91"/>
    </row>
    <row r="514" spans="1:33" ht="16.5" hidden="1" thickBot="1" x14ac:dyDescent="0.3">
      <c r="A514" s="7">
        <v>512</v>
      </c>
      <c r="B514" s="21" t="s">
        <v>744</v>
      </c>
      <c r="C514" s="31"/>
      <c r="D514" s="8" t="s">
        <v>1191</v>
      </c>
      <c r="E514" s="28">
        <v>0</v>
      </c>
      <c r="F514" s="27"/>
      <c r="G514" s="27"/>
      <c r="H514" s="26"/>
      <c r="I514" s="27"/>
      <c r="J514" s="27"/>
      <c r="K514" s="21" t="s">
        <v>1164</v>
      </c>
      <c r="L514" s="77"/>
      <c r="M514" s="8">
        <v>2</v>
      </c>
      <c r="N514" s="8">
        <v>0</v>
      </c>
      <c r="O514" s="8"/>
      <c r="P514" s="8">
        <f t="shared" si="75"/>
        <v>0</v>
      </c>
      <c r="Q514" s="8"/>
      <c r="R514" s="8">
        <f t="shared" si="67"/>
        <v>0</v>
      </c>
      <c r="S514" s="8">
        <f t="shared" si="68"/>
        <v>0</v>
      </c>
      <c r="T514" s="8">
        <v>-7460</v>
      </c>
      <c r="U514" s="8">
        <v>-1266</v>
      </c>
      <c r="V514" s="8">
        <f>M514*J514*275</f>
        <v>0</v>
      </c>
      <c r="W514" s="8">
        <f t="shared" si="69"/>
        <v>0</v>
      </c>
      <c r="X514" s="8">
        <f>S514*2*275*J514</f>
        <v>0</v>
      </c>
      <c r="Y514" s="9">
        <f t="shared" si="70"/>
        <v>0</v>
      </c>
      <c r="Z514" s="9">
        <f t="shared" si="71"/>
        <v>0</v>
      </c>
      <c r="AA514" s="9">
        <f t="shared" si="72"/>
        <v>0</v>
      </c>
      <c r="AB514" s="89">
        <f t="shared" si="73"/>
        <v>0</v>
      </c>
      <c r="AC514" s="9">
        <f t="shared" si="74"/>
        <v>0</v>
      </c>
      <c r="AD514" s="89">
        <v>0</v>
      </c>
      <c r="AE514" s="9"/>
      <c r="AF514" s="91"/>
    </row>
    <row r="515" spans="1:33" ht="16.5" hidden="1" thickBot="1" x14ac:dyDescent="0.3">
      <c r="A515" s="7">
        <v>513</v>
      </c>
      <c r="B515" s="21" t="s">
        <v>137</v>
      </c>
      <c r="C515" s="31" t="s">
        <v>134</v>
      </c>
      <c r="D515" s="8" t="s">
        <v>25</v>
      </c>
      <c r="E515" s="26">
        <v>44866</v>
      </c>
      <c r="F515" s="26">
        <f t="shared" si="76"/>
        <v>44894</v>
      </c>
      <c r="G515" s="26"/>
      <c r="H515" s="26">
        <v>44894</v>
      </c>
      <c r="I515" s="26">
        <v>44926</v>
      </c>
      <c r="J515" s="28">
        <v>4</v>
      </c>
      <c r="K515" s="21" t="s">
        <v>138</v>
      </c>
      <c r="L515" s="77"/>
      <c r="M515" s="8">
        <v>2</v>
      </c>
      <c r="N515" s="8">
        <v>25</v>
      </c>
      <c r="O515" s="8">
        <v>34</v>
      </c>
      <c r="P515" s="8">
        <f t="shared" si="75"/>
        <v>9</v>
      </c>
      <c r="Q515" s="8">
        <v>0.08</v>
      </c>
      <c r="R515" s="8">
        <f t="shared" si="67"/>
        <v>0</v>
      </c>
      <c r="S515" s="8">
        <f t="shared" si="68"/>
        <v>0</v>
      </c>
      <c r="T515" s="8">
        <v>-7460</v>
      </c>
      <c r="U515" s="8">
        <v>-728</v>
      </c>
      <c r="V515" s="8">
        <f>M515*J515*275</f>
        <v>2200</v>
      </c>
      <c r="W515" s="8">
        <f t="shared" si="69"/>
        <v>100.8</v>
      </c>
      <c r="X515" s="8">
        <f>S515*2*275*J515</f>
        <v>0</v>
      </c>
      <c r="Y515" s="9">
        <f t="shared" si="70"/>
        <v>4.7700000000000005</v>
      </c>
      <c r="Z515" s="9">
        <f t="shared" si="71"/>
        <v>9.0719999999999992</v>
      </c>
      <c r="AA515" s="9">
        <f t="shared" si="72"/>
        <v>2213.8420000000001</v>
      </c>
      <c r="AB515" s="89">
        <f t="shared" si="73"/>
        <v>114.642</v>
      </c>
      <c r="AC515" s="9">
        <f t="shared" si="74"/>
        <v>2200</v>
      </c>
      <c r="AD515" s="89">
        <v>0</v>
      </c>
      <c r="AE515" s="9"/>
      <c r="AF515" s="91"/>
    </row>
    <row r="516" spans="1:33" ht="16.5" hidden="1" thickBot="1" x14ac:dyDescent="0.3">
      <c r="A516" s="7">
        <v>514</v>
      </c>
      <c r="B516" s="21" t="s">
        <v>139</v>
      </c>
      <c r="C516" s="31" t="s">
        <v>134</v>
      </c>
      <c r="D516" s="8" t="s">
        <v>25</v>
      </c>
      <c r="E516" s="26">
        <v>44866</v>
      </c>
      <c r="F516" s="26">
        <f t="shared" si="76"/>
        <v>44894</v>
      </c>
      <c r="G516" s="26"/>
      <c r="H516" s="26">
        <v>44895</v>
      </c>
      <c r="I516" s="26">
        <v>44926</v>
      </c>
      <c r="J516" s="28">
        <v>4</v>
      </c>
      <c r="K516" s="21" t="s">
        <v>140</v>
      </c>
      <c r="L516" s="77"/>
      <c r="M516" s="8">
        <v>2</v>
      </c>
      <c r="N516" s="8">
        <v>265</v>
      </c>
      <c r="O516" s="8">
        <v>309</v>
      </c>
      <c r="P516" s="8">
        <f t="shared" si="75"/>
        <v>44</v>
      </c>
      <c r="Q516" s="8">
        <v>1.96</v>
      </c>
      <c r="R516" s="8">
        <f t="shared" ref="R516:R579" si="78">MROUND(Q516,0.25)</f>
        <v>2</v>
      </c>
      <c r="S516" s="8">
        <f t="shared" ref="S516:S579" si="79">IF(R516&gt;M516,R516-M516,0)</f>
        <v>0</v>
      </c>
      <c r="T516" s="8">
        <v>-7460</v>
      </c>
      <c r="U516" s="8">
        <v>-284</v>
      </c>
      <c r="V516" s="8">
        <f>M516*J516*275</f>
        <v>2200</v>
      </c>
      <c r="W516" s="8">
        <f t="shared" ref="W516:W579" si="80">+P516*11.2</f>
        <v>492.79999999999995</v>
      </c>
      <c r="X516" s="8">
        <f>S516*2*275*J516</f>
        <v>0</v>
      </c>
      <c r="Y516" s="9">
        <f t="shared" ref="Y516:Y579" si="81">P516*0.53</f>
        <v>23.32</v>
      </c>
      <c r="Z516" s="9">
        <f t="shared" ref="Z516:Z579" si="82">W516*9%</f>
        <v>44.351999999999997</v>
      </c>
      <c r="AA516" s="9">
        <f t="shared" ref="AA516:AA579" si="83">+Z516+Y516+X516+V516</f>
        <v>2267.672</v>
      </c>
      <c r="AB516" s="89">
        <f t="shared" ref="AB516:AB579" si="84">W516+Y516+Z516</f>
        <v>560.47199999999998</v>
      </c>
      <c r="AC516" s="9">
        <f t="shared" ref="AC516:AC579" si="85">V516</f>
        <v>2200</v>
      </c>
      <c r="AD516" s="89">
        <v>0</v>
      </c>
      <c r="AE516" s="9"/>
      <c r="AF516" s="91"/>
    </row>
    <row r="517" spans="1:33" ht="16.5" hidden="1" thickBot="1" x14ac:dyDescent="0.3">
      <c r="A517" s="7">
        <v>515</v>
      </c>
      <c r="B517" s="21" t="s">
        <v>141</v>
      </c>
      <c r="C517" s="31" t="s">
        <v>134</v>
      </c>
      <c r="D517" s="8" t="s">
        <v>25</v>
      </c>
      <c r="E517" s="26">
        <v>44866</v>
      </c>
      <c r="F517" s="26">
        <f t="shared" si="76"/>
        <v>44894</v>
      </c>
      <c r="G517" s="26"/>
      <c r="H517" s="26">
        <v>44895</v>
      </c>
      <c r="I517" s="26">
        <v>44926</v>
      </c>
      <c r="J517" s="28">
        <v>4</v>
      </c>
      <c r="K517" s="21" t="s">
        <v>142</v>
      </c>
      <c r="L517" s="77"/>
      <c r="M517" s="8">
        <v>2</v>
      </c>
      <c r="N517" s="8">
        <v>331</v>
      </c>
      <c r="O517" s="8">
        <v>345</v>
      </c>
      <c r="P517" s="8">
        <f t="shared" si="75"/>
        <v>14</v>
      </c>
      <c r="Q517" s="8">
        <v>2.12</v>
      </c>
      <c r="R517" s="8">
        <f t="shared" si="78"/>
        <v>2</v>
      </c>
      <c r="S517" s="8">
        <f t="shared" si="79"/>
        <v>0</v>
      </c>
      <c r="T517" s="8">
        <v>-7460</v>
      </c>
      <c r="U517" s="8">
        <v>-515</v>
      </c>
      <c r="V517" s="8">
        <f>M517*J517*275</f>
        <v>2200</v>
      </c>
      <c r="W517" s="8">
        <f t="shared" si="80"/>
        <v>156.79999999999998</v>
      </c>
      <c r="X517" s="8">
        <f>S517*2*275*J517</f>
        <v>0</v>
      </c>
      <c r="Y517" s="9">
        <f t="shared" si="81"/>
        <v>7.42</v>
      </c>
      <c r="Z517" s="9">
        <f t="shared" si="82"/>
        <v>14.111999999999998</v>
      </c>
      <c r="AA517" s="9">
        <f t="shared" si="83"/>
        <v>2221.5320000000002</v>
      </c>
      <c r="AB517" s="89">
        <f t="shared" si="84"/>
        <v>178.33199999999997</v>
      </c>
      <c r="AC517" s="9">
        <f t="shared" si="85"/>
        <v>2200</v>
      </c>
      <c r="AD517" s="89">
        <v>0</v>
      </c>
      <c r="AE517" s="9"/>
      <c r="AF517" s="91"/>
    </row>
    <row r="518" spans="1:33" s="103" customFormat="1" ht="19.5" thickBot="1" x14ac:dyDescent="0.35">
      <c r="A518" s="96">
        <v>516</v>
      </c>
      <c r="B518" s="97" t="s">
        <v>143</v>
      </c>
      <c r="C518" s="97" t="s">
        <v>134</v>
      </c>
      <c r="D518" s="98" t="s">
        <v>25</v>
      </c>
      <c r="E518" s="99">
        <v>44866</v>
      </c>
      <c r="F518" s="99">
        <f t="shared" si="76"/>
        <v>44894</v>
      </c>
      <c r="G518" s="99"/>
      <c r="H518" s="26">
        <v>44894</v>
      </c>
      <c r="I518" s="26">
        <v>44926</v>
      </c>
      <c r="J518" s="104">
        <v>4</v>
      </c>
      <c r="K518" s="21" t="s">
        <v>144</v>
      </c>
      <c r="L518" s="77"/>
      <c r="M518" s="98">
        <v>1</v>
      </c>
      <c r="N518" s="98">
        <v>517</v>
      </c>
      <c r="O518" s="98">
        <v>633</v>
      </c>
      <c r="P518" s="98">
        <f t="shared" ref="P518:P581" si="86">O518-N518</f>
        <v>116</v>
      </c>
      <c r="Q518" s="98">
        <v>1.26</v>
      </c>
      <c r="R518" s="98">
        <f t="shared" si="78"/>
        <v>1.25</v>
      </c>
      <c r="S518" s="98">
        <f t="shared" si="79"/>
        <v>0.25</v>
      </c>
      <c r="T518" s="98">
        <v>-3730</v>
      </c>
      <c r="U518" s="98">
        <v>-2332</v>
      </c>
      <c r="V518" s="98">
        <f>M518*J518*275</f>
        <v>1100</v>
      </c>
      <c r="W518" s="98">
        <f t="shared" si="80"/>
        <v>1299.1999999999998</v>
      </c>
      <c r="X518" s="98">
        <f>S518*2*275*J518</f>
        <v>550</v>
      </c>
      <c r="Y518" s="100">
        <f t="shared" si="81"/>
        <v>61.480000000000004</v>
      </c>
      <c r="Z518" s="100">
        <f t="shared" si="82"/>
        <v>116.92799999999998</v>
      </c>
      <c r="AA518" s="100">
        <f t="shared" si="83"/>
        <v>1828.4079999999999</v>
      </c>
      <c r="AB518" s="101">
        <f t="shared" si="84"/>
        <v>1477.6079999999997</v>
      </c>
      <c r="AC518" s="100">
        <f t="shared" si="85"/>
        <v>1100</v>
      </c>
      <c r="AD518" s="101">
        <f t="shared" ref="AD516:AD579" si="87">AC518-AB518</f>
        <v>-377.60799999999972</v>
      </c>
      <c r="AE518" s="100"/>
      <c r="AF518" s="102"/>
      <c r="AG518" s="103">
        <f>W518+X518</f>
        <v>1849.1999999999998</v>
      </c>
    </row>
    <row r="519" spans="1:33" ht="16.5" hidden="1" thickBot="1" x14ac:dyDescent="0.3">
      <c r="A519" s="7">
        <v>517</v>
      </c>
      <c r="B519" s="21" t="s">
        <v>145</v>
      </c>
      <c r="C519" s="31" t="s">
        <v>147</v>
      </c>
      <c r="D519" s="8" t="s">
        <v>25</v>
      </c>
      <c r="E519" s="26">
        <v>44875</v>
      </c>
      <c r="F519" s="26">
        <f t="shared" ref="F519:F582" si="88">E519+28</f>
        <v>44903</v>
      </c>
      <c r="G519" s="26"/>
      <c r="H519" s="26">
        <v>44889</v>
      </c>
      <c r="I519" s="26">
        <v>44926</v>
      </c>
      <c r="J519" s="28">
        <v>5</v>
      </c>
      <c r="K519" s="21" t="s">
        <v>146</v>
      </c>
      <c r="L519" s="77"/>
      <c r="M519" s="8">
        <v>2</v>
      </c>
      <c r="N519" s="8">
        <v>129</v>
      </c>
      <c r="O519" s="8">
        <v>144</v>
      </c>
      <c r="P519" s="8">
        <f t="shared" si="86"/>
        <v>15</v>
      </c>
      <c r="Q519" s="8">
        <v>1.73</v>
      </c>
      <c r="R519" s="8">
        <f t="shared" si="78"/>
        <v>1.75</v>
      </c>
      <c r="S519" s="8">
        <f t="shared" si="79"/>
        <v>0</v>
      </c>
      <c r="T519" s="8">
        <v>-7460</v>
      </c>
      <c r="U519" s="8">
        <v>871</v>
      </c>
      <c r="V519" s="8">
        <f>M519*J519*275</f>
        <v>2750</v>
      </c>
      <c r="W519" s="8">
        <f t="shared" si="80"/>
        <v>168</v>
      </c>
      <c r="X519" s="8">
        <f>S519*2*275*J519</f>
        <v>0</v>
      </c>
      <c r="Y519" s="9">
        <f t="shared" si="81"/>
        <v>7.95</v>
      </c>
      <c r="Z519" s="9">
        <f t="shared" si="82"/>
        <v>15.12</v>
      </c>
      <c r="AA519" s="9">
        <f t="shared" si="83"/>
        <v>2773.07</v>
      </c>
      <c r="AB519" s="89">
        <f t="shared" si="84"/>
        <v>191.07</v>
      </c>
      <c r="AC519" s="9">
        <f t="shared" si="85"/>
        <v>2750</v>
      </c>
      <c r="AD519" s="89">
        <v>0</v>
      </c>
      <c r="AE519" s="9"/>
      <c r="AF519" s="91"/>
    </row>
    <row r="520" spans="1:33" ht="16.5" hidden="1" thickBot="1" x14ac:dyDescent="0.3">
      <c r="A520" s="7">
        <v>518</v>
      </c>
      <c r="B520" s="21" t="s">
        <v>745</v>
      </c>
      <c r="C520" s="31"/>
      <c r="D520" s="8" t="s">
        <v>1191</v>
      </c>
      <c r="E520" s="28">
        <v>0</v>
      </c>
      <c r="F520" s="27"/>
      <c r="G520" s="27"/>
      <c r="H520" s="26"/>
      <c r="I520" s="27"/>
      <c r="J520" s="27"/>
      <c r="K520" s="21" t="s">
        <v>233</v>
      </c>
      <c r="L520" s="77"/>
      <c r="M520" s="8">
        <v>2</v>
      </c>
      <c r="N520" s="8">
        <v>0</v>
      </c>
      <c r="O520" s="8"/>
      <c r="P520" s="8">
        <f t="shared" si="86"/>
        <v>0</v>
      </c>
      <c r="Q520" s="8"/>
      <c r="R520" s="8">
        <f t="shared" si="78"/>
        <v>0</v>
      </c>
      <c r="S520" s="8">
        <f t="shared" si="79"/>
        <v>0</v>
      </c>
      <c r="T520" s="8">
        <v>0</v>
      </c>
      <c r="U520" s="8">
        <v>-4181</v>
      </c>
      <c r="V520" s="8">
        <f>M520*J520*275</f>
        <v>0</v>
      </c>
      <c r="W520" s="8">
        <f t="shared" si="80"/>
        <v>0</v>
      </c>
      <c r="X520" s="8">
        <f>S520*2*275*J520</f>
        <v>0</v>
      </c>
      <c r="Y520" s="9">
        <f t="shared" si="81"/>
        <v>0</v>
      </c>
      <c r="Z520" s="9">
        <f t="shared" si="82"/>
        <v>0</v>
      </c>
      <c r="AA520" s="9">
        <f t="shared" si="83"/>
        <v>0</v>
      </c>
      <c r="AB520" s="89">
        <f t="shared" si="84"/>
        <v>0</v>
      </c>
      <c r="AC520" s="9">
        <f t="shared" si="85"/>
        <v>0</v>
      </c>
      <c r="AD520" s="89">
        <v>0</v>
      </c>
      <c r="AE520" s="9"/>
      <c r="AF520" s="91"/>
    </row>
    <row r="521" spans="1:33" s="103" customFormat="1" ht="19.5" thickBot="1" x14ac:dyDescent="0.35">
      <c r="A521" s="96">
        <v>519</v>
      </c>
      <c r="B521" s="97" t="s">
        <v>148</v>
      </c>
      <c r="C521" s="97" t="s">
        <v>147</v>
      </c>
      <c r="D521" s="98" t="s">
        <v>25</v>
      </c>
      <c r="E521" s="99">
        <v>44875</v>
      </c>
      <c r="F521" s="99">
        <f t="shared" si="88"/>
        <v>44903</v>
      </c>
      <c r="G521" s="99"/>
      <c r="H521" s="26">
        <v>44895</v>
      </c>
      <c r="I521" s="26">
        <v>44926</v>
      </c>
      <c r="J521" s="104">
        <v>4</v>
      </c>
      <c r="K521" s="21" t="s">
        <v>149</v>
      </c>
      <c r="L521" s="77"/>
      <c r="M521" s="98">
        <v>2</v>
      </c>
      <c r="N521" s="98">
        <v>1111</v>
      </c>
      <c r="O521" s="98">
        <v>1298</v>
      </c>
      <c r="P521" s="98">
        <f t="shared" si="86"/>
        <v>187</v>
      </c>
      <c r="Q521" s="98">
        <v>0.73</v>
      </c>
      <c r="R521" s="98">
        <f t="shared" si="78"/>
        <v>0.75</v>
      </c>
      <c r="S521" s="98">
        <f t="shared" si="79"/>
        <v>0</v>
      </c>
      <c r="T521" s="98">
        <v>-7460</v>
      </c>
      <c r="U521" s="98">
        <v>2554</v>
      </c>
      <c r="V521" s="98">
        <f>M521*J521*275</f>
        <v>2200</v>
      </c>
      <c r="W521" s="98">
        <f t="shared" si="80"/>
        <v>2094.4</v>
      </c>
      <c r="X521" s="98">
        <f>S521*2*275*J521</f>
        <v>0</v>
      </c>
      <c r="Y521" s="100">
        <f t="shared" si="81"/>
        <v>99.11</v>
      </c>
      <c r="Z521" s="100">
        <f t="shared" si="82"/>
        <v>188.49600000000001</v>
      </c>
      <c r="AA521" s="100">
        <f t="shared" si="83"/>
        <v>2487.6059999999998</v>
      </c>
      <c r="AB521" s="101">
        <f t="shared" si="84"/>
        <v>2382.0060000000003</v>
      </c>
      <c r="AC521" s="100">
        <f t="shared" si="85"/>
        <v>2200</v>
      </c>
      <c r="AD521" s="101">
        <f t="shared" si="87"/>
        <v>-182.00600000000031</v>
      </c>
      <c r="AE521" s="100"/>
      <c r="AF521" s="102"/>
      <c r="AG521" s="103">
        <f>W521+X521</f>
        <v>2094.4</v>
      </c>
    </row>
    <row r="522" spans="1:33" ht="16.5" hidden="1" thickBot="1" x14ac:dyDescent="0.3">
      <c r="A522" s="7">
        <v>520</v>
      </c>
      <c r="B522" s="21" t="s">
        <v>150</v>
      </c>
      <c r="C522" s="31" t="s">
        <v>152</v>
      </c>
      <c r="D522" s="8" t="s">
        <v>25</v>
      </c>
      <c r="E522" s="26">
        <v>44882</v>
      </c>
      <c r="F522" s="26">
        <f t="shared" si="88"/>
        <v>44910</v>
      </c>
      <c r="G522" s="26"/>
      <c r="H522" s="26">
        <v>44895</v>
      </c>
      <c r="I522" s="26">
        <v>44926</v>
      </c>
      <c r="J522" s="28">
        <v>4</v>
      </c>
      <c r="K522" s="21" t="s">
        <v>151</v>
      </c>
      <c r="L522" s="77"/>
      <c r="M522" s="8">
        <v>2</v>
      </c>
      <c r="N522" s="8">
        <v>362</v>
      </c>
      <c r="O522" s="8">
        <v>407</v>
      </c>
      <c r="P522" s="8">
        <f t="shared" si="86"/>
        <v>45</v>
      </c>
      <c r="Q522" s="8">
        <v>1.1499999999999999</v>
      </c>
      <c r="R522" s="8">
        <f t="shared" si="78"/>
        <v>1.25</v>
      </c>
      <c r="S522" s="8">
        <f t="shared" si="79"/>
        <v>0</v>
      </c>
      <c r="T522" s="8">
        <v>-7460</v>
      </c>
      <c r="U522" s="8">
        <v>958</v>
      </c>
      <c r="V522" s="8">
        <f>M522*J522*275</f>
        <v>2200</v>
      </c>
      <c r="W522" s="8">
        <f t="shared" si="80"/>
        <v>503.99999999999994</v>
      </c>
      <c r="X522" s="8">
        <f>S522*2*275*J522</f>
        <v>0</v>
      </c>
      <c r="Y522" s="9">
        <f t="shared" si="81"/>
        <v>23.85</v>
      </c>
      <c r="Z522" s="9">
        <f t="shared" si="82"/>
        <v>45.359999999999992</v>
      </c>
      <c r="AA522" s="9">
        <f t="shared" si="83"/>
        <v>2269.21</v>
      </c>
      <c r="AB522" s="89">
        <f t="shared" si="84"/>
        <v>573.20999999999992</v>
      </c>
      <c r="AC522" s="9">
        <f t="shared" si="85"/>
        <v>2200</v>
      </c>
      <c r="AD522" s="89">
        <v>0</v>
      </c>
      <c r="AE522" s="9"/>
      <c r="AF522" s="91"/>
    </row>
    <row r="523" spans="1:33" ht="16.5" hidden="1" thickBot="1" x14ac:dyDescent="0.3">
      <c r="A523" s="7">
        <v>521</v>
      </c>
      <c r="B523" s="21" t="s">
        <v>153</v>
      </c>
      <c r="C523" s="31" t="s">
        <v>155</v>
      </c>
      <c r="D523" s="8" t="s">
        <v>25</v>
      </c>
      <c r="E523" s="26">
        <v>44890</v>
      </c>
      <c r="F523" s="26">
        <f t="shared" si="88"/>
        <v>44918</v>
      </c>
      <c r="G523" s="26"/>
      <c r="H523" s="26">
        <v>44891</v>
      </c>
      <c r="I523" s="26">
        <v>44926</v>
      </c>
      <c r="J523" s="28">
        <v>5</v>
      </c>
      <c r="K523" s="21" t="s">
        <v>154</v>
      </c>
      <c r="L523" s="77"/>
      <c r="M523" s="8">
        <v>2</v>
      </c>
      <c r="N523" s="8">
        <v>182</v>
      </c>
      <c r="O523" s="8">
        <v>199</v>
      </c>
      <c r="P523" s="8">
        <f t="shared" si="86"/>
        <v>17</v>
      </c>
      <c r="Q523" s="8">
        <v>0.59</v>
      </c>
      <c r="R523" s="8">
        <f t="shared" si="78"/>
        <v>0.5</v>
      </c>
      <c r="S523" s="8">
        <f t="shared" si="79"/>
        <v>0</v>
      </c>
      <c r="T523" s="8">
        <v>-7460</v>
      </c>
      <c r="U523" s="8">
        <v>-2090</v>
      </c>
      <c r="V523" s="8">
        <f>M523*J523*275</f>
        <v>2750</v>
      </c>
      <c r="W523" s="8">
        <f t="shared" si="80"/>
        <v>190.39999999999998</v>
      </c>
      <c r="X523" s="8">
        <f>S523*2*275*J523</f>
        <v>0</v>
      </c>
      <c r="Y523" s="9">
        <f t="shared" si="81"/>
        <v>9.01</v>
      </c>
      <c r="Z523" s="9">
        <f t="shared" si="82"/>
        <v>17.135999999999996</v>
      </c>
      <c r="AA523" s="9">
        <f t="shared" si="83"/>
        <v>2776.1460000000002</v>
      </c>
      <c r="AB523" s="89">
        <f t="shared" si="84"/>
        <v>216.54599999999996</v>
      </c>
      <c r="AC523" s="9">
        <f t="shared" si="85"/>
        <v>2750</v>
      </c>
      <c r="AD523" s="89">
        <v>0</v>
      </c>
      <c r="AE523" s="9"/>
      <c r="AF523" s="91"/>
    </row>
    <row r="524" spans="1:33" ht="16.5" hidden="1" thickBot="1" x14ac:dyDescent="0.3">
      <c r="A524" s="7">
        <v>522</v>
      </c>
      <c r="B524" s="21" t="s">
        <v>156</v>
      </c>
      <c r="C524" s="31" t="s">
        <v>155</v>
      </c>
      <c r="D524" s="8" t="s">
        <v>25</v>
      </c>
      <c r="E524" s="26">
        <v>44863</v>
      </c>
      <c r="F524" s="26">
        <f t="shared" si="88"/>
        <v>44891</v>
      </c>
      <c r="G524" s="26"/>
      <c r="H524" s="26">
        <v>44891</v>
      </c>
      <c r="I524" s="26">
        <v>44926</v>
      </c>
      <c r="J524" s="28">
        <v>5</v>
      </c>
      <c r="K524" s="21" t="s">
        <v>157</v>
      </c>
      <c r="L524" s="77"/>
      <c r="M524" s="8">
        <v>2</v>
      </c>
      <c r="N524" s="8">
        <v>106</v>
      </c>
      <c r="O524" s="8">
        <v>112</v>
      </c>
      <c r="P524" s="8">
        <f t="shared" si="86"/>
        <v>6</v>
      </c>
      <c r="Q524" s="8">
        <v>1.87</v>
      </c>
      <c r="R524" s="8">
        <f t="shared" si="78"/>
        <v>1.75</v>
      </c>
      <c r="S524" s="8">
        <f t="shared" si="79"/>
        <v>0</v>
      </c>
      <c r="T524" s="8">
        <v>-7460</v>
      </c>
      <c r="U524" s="8">
        <v>-1114</v>
      </c>
      <c r="V524" s="8">
        <f>M524*J524*275</f>
        <v>2750</v>
      </c>
      <c r="W524" s="8">
        <f t="shared" si="80"/>
        <v>67.199999999999989</v>
      </c>
      <c r="X524" s="8">
        <f>S524*2*275*J524</f>
        <v>0</v>
      </c>
      <c r="Y524" s="9">
        <f t="shared" si="81"/>
        <v>3.18</v>
      </c>
      <c r="Z524" s="9">
        <f t="shared" si="82"/>
        <v>6.0479999999999992</v>
      </c>
      <c r="AA524" s="9">
        <f t="shared" si="83"/>
        <v>2759.2280000000001</v>
      </c>
      <c r="AB524" s="89">
        <f t="shared" si="84"/>
        <v>76.427999999999997</v>
      </c>
      <c r="AC524" s="9">
        <f t="shared" si="85"/>
        <v>2750</v>
      </c>
      <c r="AD524" s="89">
        <v>0</v>
      </c>
      <c r="AE524" s="9"/>
      <c r="AF524" s="91"/>
    </row>
    <row r="525" spans="1:33" ht="16.5" hidden="1" thickBot="1" x14ac:dyDescent="0.3">
      <c r="A525" s="7">
        <v>523</v>
      </c>
      <c r="B525" s="21" t="s">
        <v>158</v>
      </c>
      <c r="C525" s="31" t="s">
        <v>155</v>
      </c>
      <c r="D525" s="8" t="s">
        <v>25</v>
      </c>
      <c r="E525" s="26">
        <v>44863</v>
      </c>
      <c r="F525" s="26">
        <f t="shared" si="88"/>
        <v>44891</v>
      </c>
      <c r="G525" s="26"/>
      <c r="H525" s="26">
        <v>44891</v>
      </c>
      <c r="I525" s="26">
        <v>44926</v>
      </c>
      <c r="J525" s="28">
        <v>5</v>
      </c>
      <c r="K525" s="21" t="s">
        <v>159</v>
      </c>
      <c r="L525" s="77"/>
      <c r="M525" s="8">
        <v>2</v>
      </c>
      <c r="N525" s="8">
        <v>2355</v>
      </c>
      <c r="O525" s="8">
        <v>2443</v>
      </c>
      <c r="P525" s="8">
        <f t="shared" si="86"/>
        <v>88</v>
      </c>
      <c r="Q525" s="8">
        <v>1.96</v>
      </c>
      <c r="R525" s="8">
        <f t="shared" si="78"/>
        <v>2</v>
      </c>
      <c r="S525" s="8">
        <f t="shared" si="79"/>
        <v>0</v>
      </c>
      <c r="T525" s="8">
        <v>-7460</v>
      </c>
      <c r="U525" s="8">
        <v>-84</v>
      </c>
      <c r="V525" s="8">
        <f>M525*J525*275</f>
        <v>2750</v>
      </c>
      <c r="W525" s="8">
        <f t="shared" si="80"/>
        <v>985.59999999999991</v>
      </c>
      <c r="X525" s="8">
        <f>S525*2*275*J525</f>
        <v>0</v>
      </c>
      <c r="Y525" s="9">
        <f t="shared" si="81"/>
        <v>46.64</v>
      </c>
      <c r="Z525" s="9">
        <f t="shared" si="82"/>
        <v>88.703999999999994</v>
      </c>
      <c r="AA525" s="9">
        <f t="shared" si="83"/>
        <v>2885.3440000000001</v>
      </c>
      <c r="AB525" s="89">
        <f t="shared" si="84"/>
        <v>1120.944</v>
      </c>
      <c r="AC525" s="9">
        <f t="shared" si="85"/>
        <v>2750</v>
      </c>
      <c r="AD525" s="89">
        <v>0</v>
      </c>
      <c r="AE525" s="9"/>
      <c r="AF525" s="91"/>
    </row>
    <row r="526" spans="1:33" ht="16.5" hidden="1" thickBot="1" x14ac:dyDescent="0.3">
      <c r="A526" s="7">
        <v>524</v>
      </c>
      <c r="B526" s="21" t="s">
        <v>160</v>
      </c>
      <c r="C526" s="31" t="s">
        <v>162</v>
      </c>
      <c r="D526" s="8" t="s">
        <v>25</v>
      </c>
      <c r="E526" s="26">
        <v>44871</v>
      </c>
      <c r="F526" s="26">
        <f t="shared" si="88"/>
        <v>44899</v>
      </c>
      <c r="G526" s="26"/>
      <c r="H526" s="26">
        <v>44891</v>
      </c>
      <c r="I526" s="26">
        <v>44926</v>
      </c>
      <c r="J526" s="28">
        <v>5</v>
      </c>
      <c r="K526" s="21" t="s">
        <v>161</v>
      </c>
      <c r="L526" s="77"/>
      <c r="M526" s="8">
        <v>2</v>
      </c>
      <c r="N526" s="8">
        <v>149</v>
      </c>
      <c r="O526" s="8">
        <v>175</v>
      </c>
      <c r="P526" s="8">
        <f t="shared" si="86"/>
        <v>26</v>
      </c>
      <c r="Q526" s="8">
        <v>0.86</v>
      </c>
      <c r="R526" s="8">
        <f t="shared" si="78"/>
        <v>0.75</v>
      </c>
      <c r="S526" s="8">
        <f t="shared" si="79"/>
        <v>0</v>
      </c>
      <c r="T526" s="8">
        <v>-7460</v>
      </c>
      <c r="U526" s="8">
        <v>1246</v>
      </c>
      <c r="V526" s="8">
        <f>M526*J526*275</f>
        <v>2750</v>
      </c>
      <c r="W526" s="8">
        <f t="shared" si="80"/>
        <v>291.2</v>
      </c>
      <c r="X526" s="8">
        <f>S526*2*275*J526</f>
        <v>0</v>
      </c>
      <c r="Y526" s="9">
        <f t="shared" si="81"/>
        <v>13.780000000000001</v>
      </c>
      <c r="Z526" s="9">
        <f t="shared" si="82"/>
        <v>26.207999999999998</v>
      </c>
      <c r="AA526" s="9">
        <f t="shared" si="83"/>
        <v>2789.9879999999998</v>
      </c>
      <c r="AB526" s="89">
        <f t="shared" si="84"/>
        <v>331.18799999999999</v>
      </c>
      <c r="AC526" s="9">
        <f t="shared" si="85"/>
        <v>2750</v>
      </c>
      <c r="AD526" s="89">
        <v>0</v>
      </c>
      <c r="AE526" s="9"/>
      <c r="AF526" s="91"/>
    </row>
    <row r="527" spans="1:33" ht="16.5" hidden="1" thickBot="1" x14ac:dyDescent="0.3">
      <c r="A527" s="7">
        <v>525</v>
      </c>
      <c r="B527" s="21" t="s">
        <v>163</v>
      </c>
      <c r="C527" s="31" t="s">
        <v>165</v>
      </c>
      <c r="D527" s="8" t="s">
        <v>25</v>
      </c>
      <c r="E527" s="26">
        <v>44873</v>
      </c>
      <c r="F527" s="26">
        <f t="shared" si="88"/>
        <v>44901</v>
      </c>
      <c r="G527" s="26"/>
      <c r="H527" s="26">
        <v>44891</v>
      </c>
      <c r="I527" s="26">
        <v>44926</v>
      </c>
      <c r="J527" s="28">
        <v>5</v>
      </c>
      <c r="K527" s="21" t="s">
        <v>164</v>
      </c>
      <c r="L527" s="77"/>
      <c r="M527" s="8">
        <v>5</v>
      </c>
      <c r="N527" s="8">
        <v>5157</v>
      </c>
      <c r="O527" s="8">
        <v>5595</v>
      </c>
      <c r="P527" s="8">
        <f t="shared" si="86"/>
        <v>438</v>
      </c>
      <c r="Q527" s="8">
        <v>3.79</v>
      </c>
      <c r="R527" s="8">
        <f t="shared" si="78"/>
        <v>3.75</v>
      </c>
      <c r="S527" s="8">
        <f t="shared" si="79"/>
        <v>0</v>
      </c>
      <c r="T527" s="8">
        <v>-18650</v>
      </c>
      <c r="U527" s="8">
        <v>4997</v>
      </c>
      <c r="V527" s="8">
        <f>M527*J527*275</f>
        <v>6875</v>
      </c>
      <c r="W527" s="8">
        <f t="shared" si="80"/>
        <v>4905.5999999999995</v>
      </c>
      <c r="X527" s="8">
        <f>S527*2*275*J527</f>
        <v>0</v>
      </c>
      <c r="Y527" s="9">
        <f t="shared" si="81"/>
        <v>232.14000000000001</v>
      </c>
      <c r="Z527" s="9">
        <f t="shared" si="82"/>
        <v>441.50399999999996</v>
      </c>
      <c r="AA527" s="9">
        <f t="shared" si="83"/>
        <v>7548.6440000000002</v>
      </c>
      <c r="AB527" s="89">
        <f t="shared" si="84"/>
        <v>5579.2439999999997</v>
      </c>
      <c r="AC527" s="9">
        <f t="shared" si="85"/>
        <v>6875</v>
      </c>
      <c r="AD527" s="89">
        <v>0</v>
      </c>
      <c r="AE527" s="9"/>
      <c r="AF527" s="91"/>
    </row>
    <row r="528" spans="1:33" ht="16.5" hidden="1" thickBot="1" x14ac:dyDescent="0.3">
      <c r="A528" s="7">
        <v>526</v>
      </c>
      <c r="B528" s="22" t="s">
        <v>166</v>
      </c>
      <c r="C528" s="32" t="s">
        <v>165</v>
      </c>
      <c r="D528" s="8" t="s">
        <v>167</v>
      </c>
      <c r="E528" s="26">
        <v>44877</v>
      </c>
      <c r="F528" s="26">
        <f t="shared" si="88"/>
        <v>44905</v>
      </c>
      <c r="G528" s="26"/>
      <c r="H528" s="26"/>
      <c r="I528" s="26"/>
      <c r="J528" s="26"/>
      <c r="K528" s="22" t="s">
        <v>74</v>
      </c>
      <c r="L528" s="77"/>
      <c r="M528" s="8">
        <v>2</v>
      </c>
      <c r="N528" s="8">
        <v>143</v>
      </c>
      <c r="O528" s="8">
        <v>143</v>
      </c>
      <c r="P528" s="8">
        <f t="shared" si="86"/>
        <v>0</v>
      </c>
      <c r="Q528" s="8">
        <v>0</v>
      </c>
      <c r="R528" s="8">
        <f t="shared" si="78"/>
        <v>0</v>
      </c>
      <c r="S528" s="8">
        <f t="shared" si="79"/>
        <v>0</v>
      </c>
      <c r="T528" s="8">
        <v>0</v>
      </c>
      <c r="U528" s="8">
        <v>3570</v>
      </c>
      <c r="V528" s="8">
        <f>M528*J528*275</f>
        <v>0</v>
      </c>
      <c r="W528" s="8">
        <f t="shared" si="80"/>
        <v>0</v>
      </c>
      <c r="X528" s="8">
        <f>S528*2*275*J528</f>
        <v>0</v>
      </c>
      <c r="Y528" s="9">
        <f t="shared" si="81"/>
        <v>0</v>
      </c>
      <c r="Z528" s="9">
        <f t="shared" si="82"/>
        <v>0</v>
      </c>
      <c r="AA528" s="9">
        <f t="shared" si="83"/>
        <v>0</v>
      </c>
      <c r="AB528" s="89">
        <f t="shared" si="84"/>
        <v>0</v>
      </c>
      <c r="AC528" s="9">
        <f t="shared" si="85"/>
        <v>0</v>
      </c>
      <c r="AD528" s="89">
        <v>0</v>
      </c>
      <c r="AE528" s="9"/>
      <c r="AF528" s="91"/>
    </row>
    <row r="529" spans="1:32" ht="16.5" hidden="1" thickBot="1" x14ac:dyDescent="0.3">
      <c r="A529" s="7">
        <v>527</v>
      </c>
      <c r="B529" s="21" t="s">
        <v>168</v>
      </c>
      <c r="C529" s="31" t="s">
        <v>165</v>
      </c>
      <c r="D529" s="8" t="s">
        <v>25</v>
      </c>
      <c r="E529" s="26">
        <v>44873</v>
      </c>
      <c r="F529" s="26">
        <f t="shared" si="88"/>
        <v>44901</v>
      </c>
      <c r="G529" s="26"/>
      <c r="H529" s="26">
        <v>44891</v>
      </c>
      <c r="I529" s="26">
        <v>44926</v>
      </c>
      <c r="J529" s="28">
        <v>5</v>
      </c>
      <c r="K529" s="21" t="s">
        <v>169</v>
      </c>
      <c r="L529" s="77"/>
      <c r="M529" s="8">
        <v>1</v>
      </c>
      <c r="N529" s="8">
        <v>124</v>
      </c>
      <c r="O529" s="8">
        <v>157</v>
      </c>
      <c r="P529" s="8">
        <f t="shared" si="86"/>
        <v>33</v>
      </c>
      <c r="Q529" s="8">
        <v>1.92</v>
      </c>
      <c r="R529" s="8">
        <f t="shared" si="78"/>
        <v>2</v>
      </c>
      <c r="S529" s="8">
        <f t="shared" si="79"/>
        <v>1</v>
      </c>
      <c r="T529" s="8">
        <v>-3730</v>
      </c>
      <c r="U529" s="8">
        <v>3888</v>
      </c>
      <c r="V529" s="8">
        <f>M529*J529*275</f>
        <v>1375</v>
      </c>
      <c r="W529" s="8">
        <f t="shared" si="80"/>
        <v>369.59999999999997</v>
      </c>
      <c r="X529" s="8">
        <f>S529*2*275*J529</f>
        <v>2750</v>
      </c>
      <c r="Y529" s="9">
        <f t="shared" si="81"/>
        <v>17.490000000000002</v>
      </c>
      <c r="Z529" s="9">
        <f t="shared" si="82"/>
        <v>33.263999999999996</v>
      </c>
      <c r="AA529" s="9">
        <f t="shared" si="83"/>
        <v>4175.7539999999999</v>
      </c>
      <c r="AB529" s="89">
        <f t="shared" si="84"/>
        <v>420.35399999999998</v>
      </c>
      <c r="AC529" s="9">
        <f t="shared" si="85"/>
        <v>1375</v>
      </c>
      <c r="AD529" s="89">
        <v>0</v>
      </c>
      <c r="AE529" s="9"/>
      <c r="AF529" s="91"/>
    </row>
    <row r="530" spans="1:32" ht="16.5" hidden="1" thickBot="1" x14ac:dyDescent="0.3">
      <c r="A530" s="7">
        <v>528</v>
      </c>
      <c r="B530" s="21" t="s">
        <v>170</v>
      </c>
      <c r="C530" s="31" t="s">
        <v>165</v>
      </c>
      <c r="D530" s="8" t="s">
        <v>25</v>
      </c>
      <c r="E530" s="26">
        <v>44873</v>
      </c>
      <c r="F530" s="26">
        <f t="shared" si="88"/>
        <v>44901</v>
      </c>
      <c r="G530" s="26"/>
      <c r="H530" s="26">
        <v>44892</v>
      </c>
      <c r="I530" s="26">
        <v>44926</v>
      </c>
      <c r="J530" s="28">
        <v>4</v>
      </c>
      <c r="K530" s="21" t="s">
        <v>171</v>
      </c>
      <c r="L530" s="77"/>
      <c r="M530" s="8">
        <v>5</v>
      </c>
      <c r="N530" s="8">
        <v>7367</v>
      </c>
      <c r="O530" s="8">
        <v>7578</v>
      </c>
      <c r="P530" s="8">
        <f t="shared" si="86"/>
        <v>211</v>
      </c>
      <c r="Q530" s="8">
        <v>3.65</v>
      </c>
      <c r="R530" s="8">
        <f t="shared" si="78"/>
        <v>3.75</v>
      </c>
      <c r="S530" s="8">
        <f t="shared" si="79"/>
        <v>0</v>
      </c>
      <c r="T530" s="8">
        <v>-7460</v>
      </c>
      <c r="U530" s="8">
        <v>1501</v>
      </c>
      <c r="V530" s="8">
        <f>M530*J530*275</f>
        <v>5500</v>
      </c>
      <c r="W530" s="8">
        <f t="shared" si="80"/>
        <v>2363.1999999999998</v>
      </c>
      <c r="X530" s="8">
        <f>S530*2*275*J530</f>
        <v>0</v>
      </c>
      <c r="Y530" s="9">
        <f t="shared" si="81"/>
        <v>111.83000000000001</v>
      </c>
      <c r="Z530" s="9">
        <f t="shared" si="82"/>
        <v>212.68799999999999</v>
      </c>
      <c r="AA530" s="9">
        <f t="shared" si="83"/>
        <v>5824.518</v>
      </c>
      <c r="AB530" s="89">
        <f t="shared" si="84"/>
        <v>2687.7179999999998</v>
      </c>
      <c r="AC530" s="9">
        <f t="shared" si="85"/>
        <v>5500</v>
      </c>
      <c r="AD530" s="89">
        <v>0</v>
      </c>
      <c r="AE530" s="9"/>
      <c r="AF530" s="91"/>
    </row>
    <row r="531" spans="1:32" ht="16.5" hidden="1" thickBot="1" x14ac:dyDescent="0.3">
      <c r="A531" s="7">
        <v>529</v>
      </c>
      <c r="B531" s="21" t="s">
        <v>172</v>
      </c>
      <c r="C531" s="31" t="s">
        <v>174</v>
      </c>
      <c r="D531" s="8" t="s">
        <v>25</v>
      </c>
      <c r="E531" s="26">
        <v>44874</v>
      </c>
      <c r="F531" s="26">
        <f t="shared" si="88"/>
        <v>44902</v>
      </c>
      <c r="G531" s="26"/>
      <c r="H531" s="26">
        <v>44894</v>
      </c>
      <c r="I531" s="26">
        <v>44926</v>
      </c>
      <c r="J531" s="28">
        <v>4</v>
      </c>
      <c r="K531" s="21" t="s">
        <v>173</v>
      </c>
      <c r="L531" s="77"/>
      <c r="M531" s="8">
        <v>2</v>
      </c>
      <c r="N531" s="8">
        <v>148</v>
      </c>
      <c r="O531" s="8">
        <v>182</v>
      </c>
      <c r="P531" s="8">
        <f t="shared" si="86"/>
        <v>34</v>
      </c>
      <c r="Q531" s="8">
        <v>2.44</v>
      </c>
      <c r="R531" s="8">
        <f t="shared" si="78"/>
        <v>2.5</v>
      </c>
      <c r="S531" s="8">
        <f t="shared" si="79"/>
        <v>0.5</v>
      </c>
      <c r="T531" s="8">
        <v>-7460</v>
      </c>
      <c r="U531" s="8">
        <v>1285</v>
      </c>
      <c r="V531" s="8">
        <f>M531*J531*275</f>
        <v>2200</v>
      </c>
      <c r="W531" s="8">
        <f t="shared" si="80"/>
        <v>380.79999999999995</v>
      </c>
      <c r="X531" s="8">
        <f>S531*2*275*J531</f>
        <v>1100</v>
      </c>
      <c r="Y531" s="9">
        <f t="shared" si="81"/>
        <v>18.02</v>
      </c>
      <c r="Z531" s="9">
        <f t="shared" si="82"/>
        <v>34.271999999999991</v>
      </c>
      <c r="AA531" s="9">
        <f t="shared" si="83"/>
        <v>3352.2919999999999</v>
      </c>
      <c r="AB531" s="89">
        <f t="shared" si="84"/>
        <v>433.09199999999993</v>
      </c>
      <c r="AC531" s="9">
        <f t="shared" si="85"/>
        <v>2200</v>
      </c>
      <c r="AD531" s="89">
        <v>0</v>
      </c>
      <c r="AE531" s="9"/>
      <c r="AF531" s="91"/>
    </row>
    <row r="532" spans="1:32" ht="16.5" hidden="1" thickBot="1" x14ac:dyDescent="0.3">
      <c r="A532" s="7">
        <v>530</v>
      </c>
      <c r="B532" s="21" t="s">
        <v>746</v>
      </c>
      <c r="C532" s="31"/>
      <c r="D532" s="8" t="s">
        <v>1191</v>
      </c>
      <c r="E532" s="28">
        <v>0</v>
      </c>
      <c r="F532" s="27"/>
      <c r="G532" s="27"/>
      <c r="H532" s="26"/>
      <c r="I532" s="27"/>
      <c r="J532" s="27"/>
      <c r="K532" s="21" t="s">
        <v>1165</v>
      </c>
      <c r="L532" s="77"/>
      <c r="M532" s="8">
        <v>2</v>
      </c>
      <c r="N532" s="8">
        <v>0</v>
      </c>
      <c r="O532" s="8"/>
      <c r="P532" s="8">
        <f t="shared" si="86"/>
        <v>0</v>
      </c>
      <c r="Q532" s="8"/>
      <c r="R532" s="8">
        <f t="shared" si="78"/>
        <v>0</v>
      </c>
      <c r="S532" s="8">
        <f t="shared" si="79"/>
        <v>0</v>
      </c>
      <c r="T532" s="8">
        <v>0</v>
      </c>
      <c r="U532" s="8">
        <v>-1392</v>
      </c>
      <c r="V532" s="8">
        <f>M532*J532*275</f>
        <v>0</v>
      </c>
      <c r="W532" s="8">
        <f t="shared" si="80"/>
        <v>0</v>
      </c>
      <c r="X532" s="8">
        <f>S532*2*275*J532</f>
        <v>0</v>
      </c>
      <c r="Y532" s="9">
        <f t="shared" si="81"/>
        <v>0</v>
      </c>
      <c r="Z532" s="9">
        <f t="shared" si="82"/>
        <v>0</v>
      </c>
      <c r="AA532" s="9">
        <f t="shared" si="83"/>
        <v>0</v>
      </c>
      <c r="AB532" s="89">
        <f t="shared" si="84"/>
        <v>0</v>
      </c>
      <c r="AC532" s="9">
        <f t="shared" si="85"/>
        <v>0</v>
      </c>
      <c r="AD532" s="89">
        <v>0</v>
      </c>
      <c r="AE532" s="9"/>
      <c r="AF532" s="91"/>
    </row>
    <row r="533" spans="1:32" ht="16.5" hidden="1" thickBot="1" x14ac:dyDescent="0.3">
      <c r="A533" s="7">
        <v>531</v>
      </c>
      <c r="B533" s="21" t="s">
        <v>175</v>
      </c>
      <c r="C533" s="31" t="s">
        <v>174</v>
      </c>
      <c r="D533" s="8" t="s">
        <v>25</v>
      </c>
      <c r="E533" s="26">
        <v>44874</v>
      </c>
      <c r="F533" s="26">
        <f t="shared" si="88"/>
        <v>44902</v>
      </c>
      <c r="G533" s="26"/>
      <c r="H533" s="26">
        <v>44894</v>
      </c>
      <c r="I533" s="26">
        <v>44926</v>
      </c>
      <c r="J533" s="28">
        <v>4</v>
      </c>
      <c r="K533" s="21" t="s">
        <v>176</v>
      </c>
      <c r="L533" s="77"/>
      <c r="M533" s="8">
        <v>2</v>
      </c>
      <c r="N533" s="8">
        <v>124</v>
      </c>
      <c r="O533" s="8">
        <v>165</v>
      </c>
      <c r="P533" s="8">
        <f t="shared" si="86"/>
        <v>41</v>
      </c>
      <c r="Q533" s="8">
        <v>2.12</v>
      </c>
      <c r="R533" s="8">
        <f t="shared" si="78"/>
        <v>2</v>
      </c>
      <c r="S533" s="8">
        <f t="shared" si="79"/>
        <v>0</v>
      </c>
      <c r="T533" s="8">
        <v>-7460</v>
      </c>
      <c r="U533" s="8">
        <v>1496</v>
      </c>
      <c r="V533" s="8">
        <f>M533*J533*275</f>
        <v>2200</v>
      </c>
      <c r="W533" s="8">
        <f t="shared" si="80"/>
        <v>459.2</v>
      </c>
      <c r="X533" s="8">
        <f>S533*2*275*J533</f>
        <v>0</v>
      </c>
      <c r="Y533" s="9">
        <f t="shared" si="81"/>
        <v>21.73</v>
      </c>
      <c r="Z533" s="9">
        <f t="shared" si="82"/>
        <v>41.327999999999996</v>
      </c>
      <c r="AA533" s="9">
        <f t="shared" si="83"/>
        <v>2263.058</v>
      </c>
      <c r="AB533" s="89">
        <f t="shared" si="84"/>
        <v>522.25800000000004</v>
      </c>
      <c r="AC533" s="9">
        <f t="shared" si="85"/>
        <v>2200</v>
      </c>
      <c r="AD533" s="89">
        <v>0</v>
      </c>
      <c r="AE533" s="9"/>
      <c r="AF533" s="91"/>
    </row>
    <row r="534" spans="1:32" ht="16.5" hidden="1" thickBot="1" x14ac:dyDescent="0.3">
      <c r="A534" s="7">
        <v>532</v>
      </c>
      <c r="B534" s="21" t="s">
        <v>747</v>
      </c>
      <c r="C534" s="31" t="s">
        <v>1197</v>
      </c>
      <c r="D534" s="8" t="s">
        <v>1191</v>
      </c>
      <c r="E534" s="28">
        <v>0</v>
      </c>
      <c r="F534" s="27"/>
      <c r="G534" s="27"/>
      <c r="H534" s="26"/>
      <c r="I534" s="27"/>
      <c r="J534" s="27"/>
      <c r="K534" s="21" t="s">
        <v>802</v>
      </c>
      <c r="L534" s="77"/>
      <c r="M534" s="8">
        <v>2</v>
      </c>
      <c r="N534" s="8">
        <v>0</v>
      </c>
      <c r="O534" s="8"/>
      <c r="P534" s="8">
        <f t="shared" si="86"/>
        <v>0</v>
      </c>
      <c r="Q534" s="8"/>
      <c r="R534" s="8">
        <f t="shared" si="78"/>
        <v>0</v>
      </c>
      <c r="S534" s="8">
        <f t="shared" si="79"/>
        <v>0</v>
      </c>
      <c r="T534" s="8">
        <v>-7460</v>
      </c>
      <c r="U534" s="8">
        <v>-4883</v>
      </c>
      <c r="V534" s="8">
        <f>M534*J534*275</f>
        <v>0</v>
      </c>
      <c r="W534" s="8">
        <f t="shared" si="80"/>
        <v>0</v>
      </c>
      <c r="X534" s="8">
        <f>S534*2*275*J534</f>
        <v>0</v>
      </c>
      <c r="Y534" s="9">
        <f t="shared" si="81"/>
        <v>0</v>
      </c>
      <c r="Z534" s="9">
        <f t="shared" si="82"/>
        <v>0</v>
      </c>
      <c r="AA534" s="9">
        <f t="shared" si="83"/>
        <v>0</v>
      </c>
      <c r="AB534" s="89">
        <f t="shared" si="84"/>
        <v>0</v>
      </c>
      <c r="AC534" s="9">
        <f t="shared" si="85"/>
        <v>0</v>
      </c>
      <c r="AD534" s="89">
        <v>0</v>
      </c>
      <c r="AE534" s="9"/>
      <c r="AF534" s="91"/>
    </row>
    <row r="535" spans="1:32" ht="16.5" hidden="1" thickBot="1" x14ac:dyDescent="0.3">
      <c r="A535" s="7">
        <v>533</v>
      </c>
      <c r="B535" s="21" t="s">
        <v>177</v>
      </c>
      <c r="C535" s="31" t="s">
        <v>174</v>
      </c>
      <c r="D535" s="8" t="s">
        <v>25</v>
      </c>
      <c r="E535" s="26">
        <v>44873</v>
      </c>
      <c r="F535" s="26">
        <f t="shared" si="88"/>
        <v>44901</v>
      </c>
      <c r="G535" s="26"/>
      <c r="H535" s="26">
        <v>44894</v>
      </c>
      <c r="I535" s="26">
        <v>44926</v>
      </c>
      <c r="J535" s="28">
        <v>4</v>
      </c>
      <c r="K535" s="21" t="s">
        <v>178</v>
      </c>
      <c r="L535" s="77"/>
      <c r="M535" s="8">
        <v>2</v>
      </c>
      <c r="N535" s="8">
        <v>40</v>
      </c>
      <c r="O535" s="8">
        <v>57</v>
      </c>
      <c r="P535" s="8">
        <f t="shared" si="86"/>
        <v>17</v>
      </c>
      <c r="Q535" s="8">
        <v>0.7</v>
      </c>
      <c r="R535" s="8">
        <f t="shared" si="78"/>
        <v>0.75</v>
      </c>
      <c r="S535" s="8">
        <f t="shared" si="79"/>
        <v>0</v>
      </c>
      <c r="T535" s="8">
        <v>-7460</v>
      </c>
      <c r="U535" s="8">
        <v>1260</v>
      </c>
      <c r="V535" s="8">
        <f>M535*J535*275</f>
        <v>2200</v>
      </c>
      <c r="W535" s="8">
        <f t="shared" si="80"/>
        <v>190.39999999999998</v>
      </c>
      <c r="X535" s="8">
        <f>S535*2*275*J535</f>
        <v>0</v>
      </c>
      <c r="Y535" s="9">
        <f t="shared" si="81"/>
        <v>9.01</v>
      </c>
      <c r="Z535" s="9">
        <f t="shared" si="82"/>
        <v>17.135999999999996</v>
      </c>
      <c r="AA535" s="9">
        <f t="shared" si="83"/>
        <v>2226.1460000000002</v>
      </c>
      <c r="AB535" s="89">
        <f t="shared" si="84"/>
        <v>216.54599999999996</v>
      </c>
      <c r="AC535" s="9">
        <f t="shared" si="85"/>
        <v>2200</v>
      </c>
      <c r="AD535" s="89">
        <v>0</v>
      </c>
      <c r="AE535" s="9"/>
      <c r="AF535" s="91"/>
    </row>
    <row r="536" spans="1:32" ht="16.5" hidden="1" thickBot="1" x14ac:dyDescent="0.3">
      <c r="A536" s="7">
        <v>534</v>
      </c>
      <c r="B536" s="21" t="s">
        <v>180</v>
      </c>
      <c r="C536" s="31">
        <v>0</v>
      </c>
      <c r="D536" s="8" t="s">
        <v>25</v>
      </c>
      <c r="E536" s="26">
        <v>44887</v>
      </c>
      <c r="F536" s="26">
        <f t="shared" si="88"/>
        <v>44915</v>
      </c>
      <c r="G536" s="26"/>
      <c r="H536" s="26">
        <v>44889</v>
      </c>
      <c r="I536" s="26">
        <v>44926</v>
      </c>
      <c r="J536" s="28">
        <v>5</v>
      </c>
      <c r="K536" s="21" t="s">
        <v>1166</v>
      </c>
      <c r="L536" s="77"/>
      <c r="M536" s="8">
        <v>2</v>
      </c>
      <c r="N536" s="8">
        <v>368</v>
      </c>
      <c r="O536" s="8">
        <v>439</v>
      </c>
      <c r="P536" s="8">
        <f t="shared" si="86"/>
        <v>71</v>
      </c>
      <c r="Q536" s="8">
        <v>1.71</v>
      </c>
      <c r="R536" s="8">
        <f t="shared" si="78"/>
        <v>1.75</v>
      </c>
      <c r="S536" s="8">
        <f t="shared" si="79"/>
        <v>0</v>
      </c>
      <c r="T536" s="8">
        <v>-7526</v>
      </c>
      <c r="U536" s="8">
        <v>-6200</v>
      </c>
      <c r="V536" s="8">
        <f>M536*J536*275</f>
        <v>2750</v>
      </c>
      <c r="W536" s="8">
        <f t="shared" si="80"/>
        <v>795.19999999999993</v>
      </c>
      <c r="X536" s="8">
        <f>S536*2*275*J536</f>
        <v>0</v>
      </c>
      <c r="Y536" s="9">
        <f t="shared" si="81"/>
        <v>37.630000000000003</v>
      </c>
      <c r="Z536" s="9">
        <f t="shared" si="82"/>
        <v>71.567999999999998</v>
      </c>
      <c r="AA536" s="9">
        <f t="shared" si="83"/>
        <v>2859.1979999999999</v>
      </c>
      <c r="AB536" s="89">
        <f t="shared" si="84"/>
        <v>904.39799999999991</v>
      </c>
      <c r="AC536" s="9">
        <f t="shared" si="85"/>
        <v>2750</v>
      </c>
      <c r="AD536" s="89">
        <v>0</v>
      </c>
      <c r="AE536" s="9"/>
      <c r="AF536" s="91"/>
    </row>
    <row r="537" spans="1:32" ht="16.5" hidden="1" thickBot="1" x14ac:dyDescent="0.3">
      <c r="A537" s="7">
        <v>535</v>
      </c>
      <c r="B537" s="21" t="s">
        <v>181</v>
      </c>
      <c r="C537" s="31" t="s">
        <v>183</v>
      </c>
      <c r="D537" s="8" t="s">
        <v>25</v>
      </c>
      <c r="E537" s="26">
        <v>44883</v>
      </c>
      <c r="F537" s="26">
        <f t="shared" si="88"/>
        <v>44911</v>
      </c>
      <c r="G537" s="26"/>
      <c r="H537" s="26">
        <v>44890</v>
      </c>
      <c r="I537" s="26">
        <v>44926</v>
      </c>
      <c r="J537" s="28">
        <v>5</v>
      </c>
      <c r="K537" s="21" t="s">
        <v>182</v>
      </c>
      <c r="L537" s="77"/>
      <c r="M537" s="8">
        <v>2</v>
      </c>
      <c r="N537" s="8">
        <v>134</v>
      </c>
      <c r="O537" s="8">
        <v>172</v>
      </c>
      <c r="P537" s="8">
        <f t="shared" si="86"/>
        <v>38</v>
      </c>
      <c r="Q537" s="8">
        <v>2.4700000000000002</v>
      </c>
      <c r="R537" s="8">
        <f t="shared" si="78"/>
        <v>2.5</v>
      </c>
      <c r="S537" s="8">
        <f t="shared" si="79"/>
        <v>0.5</v>
      </c>
      <c r="T537" s="8">
        <v>-7526</v>
      </c>
      <c r="U537" s="8">
        <v>1183</v>
      </c>
      <c r="V537" s="8">
        <f>M537*J537*275</f>
        <v>2750</v>
      </c>
      <c r="W537" s="8">
        <f t="shared" si="80"/>
        <v>425.59999999999997</v>
      </c>
      <c r="X537" s="8">
        <f>S537*2*275*J537</f>
        <v>1375</v>
      </c>
      <c r="Y537" s="9">
        <f t="shared" si="81"/>
        <v>20.14</v>
      </c>
      <c r="Z537" s="9">
        <f t="shared" si="82"/>
        <v>38.303999999999995</v>
      </c>
      <c r="AA537" s="9">
        <f t="shared" si="83"/>
        <v>4183.4439999999995</v>
      </c>
      <c r="AB537" s="89">
        <f t="shared" si="84"/>
        <v>484.04399999999993</v>
      </c>
      <c r="AC537" s="9">
        <f t="shared" si="85"/>
        <v>2750</v>
      </c>
      <c r="AD537" s="89">
        <v>0</v>
      </c>
      <c r="AE537" s="9"/>
      <c r="AF537" s="91"/>
    </row>
    <row r="538" spans="1:32" ht="16.5" hidden="1" thickBot="1" x14ac:dyDescent="0.3">
      <c r="A538" s="7">
        <v>536</v>
      </c>
      <c r="B538" s="21" t="s">
        <v>748</v>
      </c>
      <c r="C538" s="31"/>
      <c r="D538" s="8" t="s">
        <v>1191</v>
      </c>
      <c r="E538" s="28">
        <v>0</v>
      </c>
      <c r="F538" s="27"/>
      <c r="G538" s="27"/>
      <c r="H538" s="26"/>
      <c r="I538" s="27"/>
      <c r="J538" s="27"/>
      <c r="K538" s="21" t="s">
        <v>1167</v>
      </c>
      <c r="L538" s="77"/>
      <c r="M538" s="8">
        <v>2</v>
      </c>
      <c r="N538" s="8">
        <v>0</v>
      </c>
      <c r="O538" s="8"/>
      <c r="P538" s="8">
        <f t="shared" si="86"/>
        <v>0</v>
      </c>
      <c r="Q538" s="8"/>
      <c r="R538" s="8">
        <f t="shared" si="78"/>
        <v>0</v>
      </c>
      <c r="S538" s="8">
        <f t="shared" si="79"/>
        <v>0</v>
      </c>
      <c r="T538" s="8">
        <v>0</v>
      </c>
      <c r="U538" s="8">
        <v>-274</v>
      </c>
      <c r="V538" s="8">
        <f>M538*J538*275</f>
        <v>0</v>
      </c>
      <c r="W538" s="8">
        <f t="shared" si="80"/>
        <v>0</v>
      </c>
      <c r="X538" s="8">
        <f>S538*2*275*J538</f>
        <v>0</v>
      </c>
      <c r="Y538" s="9">
        <f t="shared" si="81"/>
        <v>0</v>
      </c>
      <c r="Z538" s="9">
        <f t="shared" si="82"/>
        <v>0</v>
      </c>
      <c r="AA538" s="9">
        <f t="shared" si="83"/>
        <v>0</v>
      </c>
      <c r="AB538" s="89">
        <f t="shared" si="84"/>
        <v>0</v>
      </c>
      <c r="AC538" s="9">
        <f t="shared" si="85"/>
        <v>0</v>
      </c>
      <c r="AD538" s="89">
        <v>0</v>
      </c>
      <c r="AE538" s="9"/>
      <c r="AF538" s="91"/>
    </row>
    <row r="539" spans="1:32" ht="16.5" hidden="1" thickBot="1" x14ac:dyDescent="0.3">
      <c r="A539" s="7">
        <v>537</v>
      </c>
      <c r="B539" s="21" t="s">
        <v>184</v>
      </c>
      <c r="C539" s="31" t="s">
        <v>186</v>
      </c>
      <c r="D539" s="8" t="s">
        <v>25</v>
      </c>
      <c r="E539" s="26">
        <v>44893</v>
      </c>
      <c r="F539" s="26">
        <f t="shared" si="88"/>
        <v>44921</v>
      </c>
      <c r="G539" s="26"/>
      <c r="H539" s="26">
        <v>44892</v>
      </c>
      <c r="I539" s="26">
        <v>44926</v>
      </c>
      <c r="J539" s="28">
        <v>4</v>
      </c>
      <c r="K539" s="21" t="s">
        <v>185</v>
      </c>
      <c r="L539" s="77"/>
      <c r="M539" s="8">
        <v>1</v>
      </c>
      <c r="N539" s="8">
        <v>56</v>
      </c>
      <c r="O539" s="8">
        <v>68</v>
      </c>
      <c r="P539" s="8">
        <f t="shared" si="86"/>
        <v>12</v>
      </c>
      <c r="Q539" s="8">
        <v>0.81</v>
      </c>
      <c r="R539" s="8">
        <f t="shared" si="78"/>
        <v>0.75</v>
      </c>
      <c r="S539" s="8">
        <f t="shared" si="79"/>
        <v>0</v>
      </c>
      <c r="T539" s="8">
        <v>-3730</v>
      </c>
      <c r="U539" s="8">
        <v>333</v>
      </c>
      <c r="V539" s="8">
        <f>M539*J539*275</f>
        <v>1100</v>
      </c>
      <c r="W539" s="8">
        <f t="shared" si="80"/>
        <v>134.39999999999998</v>
      </c>
      <c r="X539" s="8">
        <f>S539*2*275*J539</f>
        <v>0</v>
      </c>
      <c r="Y539" s="9">
        <f t="shared" si="81"/>
        <v>6.36</v>
      </c>
      <c r="Z539" s="9">
        <f t="shared" si="82"/>
        <v>12.095999999999998</v>
      </c>
      <c r="AA539" s="9">
        <f t="shared" si="83"/>
        <v>1118.4559999999999</v>
      </c>
      <c r="AB539" s="89">
        <f t="shared" si="84"/>
        <v>152.85599999999999</v>
      </c>
      <c r="AC539" s="9">
        <f t="shared" si="85"/>
        <v>1100</v>
      </c>
      <c r="AD539" s="89">
        <v>0</v>
      </c>
      <c r="AE539" s="9"/>
      <c r="AF539" s="91"/>
    </row>
    <row r="540" spans="1:32" ht="16.5" hidden="1" thickBot="1" x14ac:dyDescent="0.3">
      <c r="A540" s="7">
        <v>538</v>
      </c>
      <c r="B540" s="21" t="s">
        <v>187</v>
      </c>
      <c r="C540" s="31" t="s">
        <v>186</v>
      </c>
      <c r="D540" s="8" t="s">
        <v>25</v>
      </c>
      <c r="E540" s="26">
        <v>44868</v>
      </c>
      <c r="F540" s="26">
        <f t="shared" si="88"/>
        <v>44896</v>
      </c>
      <c r="G540" s="26"/>
      <c r="H540" s="26">
        <v>44889</v>
      </c>
      <c r="I540" s="26">
        <v>44926</v>
      </c>
      <c r="J540" s="28">
        <v>5</v>
      </c>
      <c r="K540" s="21" t="s">
        <v>188</v>
      </c>
      <c r="L540" s="77"/>
      <c r="M540" s="8">
        <v>2</v>
      </c>
      <c r="N540" s="8">
        <v>255</v>
      </c>
      <c r="O540" s="8">
        <v>293</v>
      </c>
      <c r="P540" s="8">
        <f t="shared" si="86"/>
        <v>38</v>
      </c>
      <c r="Q540" s="8">
        <v>1.9</v>
      </c>
      <c r="R540" s="8">
        <f t="shared" si="78"/>
        <v>2</v>
      </c>
      <c r="S540" s="8">
        <f t="shared" si="79"/>
        <v>0</v>
      </c>
      <c r="T540" s="8">
        <v>-7526</v>
      </c>
      <c r="U540" s="8">
        <v>4326</v>
      </c>
      <c r="V540" s="8">
        <f>M540*J540*275</f>
        <v>2750</v>
      </c>
      <c r="W540" s="8">
        <f t="shared" si="80"/>
        <v>425.59999999999997</v>
      </c>
      <c r="X540" s="8">
        <f>S540*2*275*J540</f>
        <v>0</v>
      </c>
      <c r="Y540" s="9">
        <f t="shared" si="81"/>
        <v>20.14</v>
      </c>
      <c r="Z540" s="9">
        <f t="shared" si="82"/>
        <v>38.303999999999995</v>
      </c>
      <c r="AA540" s="9">
        <f t="shared" si="83"/>
        <v>2808.444</v>
      </c>
      <c r="AB540" s="89">
        <f t="shared" si="84"/>
        <v>484.04399999999993</v>
      </c>
      <c r="AC540" s="9">
        <f t="shared" si="85"/>
        <v>2750</v>
      </c>
      <c r="AD540" s="89">
        <v>0</v>
      </c>
      <c r="AE540" s="9"/>
      <c r="AF540" s="91"/>
    </row>
    <row r="541" spans="1:32" ht="16.5" hidden="1" thickBot="1" x14ac:dyDescent="0.3">
      <c r="A541" s="7">
        <v>539</v>
      </c>
      <c r="B541" s="21" t="s">
        <v>749</v>
      </c>
      <c r="C541" s="31"/>
      <c r="D541" s="8" t="s">
        <v>1191</v>
      </c>
      <c r="E541" s="28">
        <v>0</v>
      </c>
      <c r="F541" s="27"/>
      <c r="G541" s="27"/>
      <c r="H541" s="26"/>
      <c r="I541" s="27"/>
      <c r="J541" s="27"/>
      <c r="K541" s="21" t="s">
        <v>1168</v>
      </c>
      <c r="L541" s="77"/>
      <c r="M541" s="8">
        <v>1</v>
      </c>
      <c r="N541" s="8">
        <v>0</v>
      </c>
      <c r="O541" s="8"/>
      <c r="P541" s="8">
        <f t="shared" si="86"/>
        <v>0</v>
      </c>
      <c r="Q541" s="8"/>
      <c r="R541" s="8">
        <f t="shared" si="78"/>
        <v>0</v>
      </c>
      <c r="S541" s="8">
        <f t="shared" si="79"/>
        <v>0</v>
      </c>
      <c r="T541" s="8">
        <v>0</v>
      </c>
      <c r="U541" s="8">
        <v>-4814</v>
      </c>
      <c r="V541" s="8">
        <f>M541*J541*275</f>
        <v>0</v>
      </c>
      <c r="W541" s="8">
        <f t="shared" si="80"/>
        <v>0</v>
      </c>
      <c r="X541" s="8">
        <f>S541*2*275*J541</f>
        <v>0</v>
      </c>
      <c r="Y541" s="9">
        <f t="shared" si="81"/>
        <v>0</v>
      </c>
      <c r="Z541" s="9">
        <f t="shared" si="82"/>
        <v>0</v>
      </c>
      <c r="AA541" s="9">
        <f t="shared" si="83"/>
        <v>0</v>
      </c>
      <c r="AB541" s="89">
        <f t="shared" si="84"/>
        <v>0</v>
      </c>
      <c r="AC541" s="9">
        <f t="shared" si="85"/>
        <v>0</v>
      </c>
      <c r="AD541" s="89">
        <v>0</v>
      </c>
      <c r="AE541" s="9"/>
      <c r="AF541" s="91"/>
    </row>
    <row r="542" spans="1:32" ht="16.5" hidden="1" thickBot="1" x14ac:dyDescent="0.3">
      <c r="A542" s="7">
        <v>540</v>
      </c>
      <c r="B542" s="21" t="s">
        <v>189</v>
      </c>
      <c r="C542" s="31" t="s">
        <v>191</v>
      </c>
      <c r="D542" s="8" t="s">
        <v>25</v>
      </c>
      <c r="E542" s="26">
        <v>44872</v>
      </c>
      <c r="F542" s="26">
        <f t="shared" si="88"/>
        <v>44900</v>
      </c>
      <c r="G542" s="26"/>
      <c r="H542" s="26">
        <v>44893</v>
      </c>
      <c r="I542" s="26">
        <v>44926</v>
      </c>
      <c r="J542" s="28">
        <v>4</v>
      </c>
      <c r="K542" s="21" t="s">
        <v>190</v>
      </c>
      <c r="L542" s="77"/>
      <c r="M542" s="8">
        <v>1</v>
      </c>
      <c r="N542" s="8">
        <v>52</v>
      </c>
      <c r="O542" s="8">
        <v>88</v>
      </c>
      <c r="P542" s="8">
        <f t="shared" si="86"/>
        <v>36</v>
      </c>
      <c r="Q542" s="8">
        <v>0.26</v>
      </c>
      <c r="R542" s="8">
        <f t="shared" si="78"/>
        <v>0.25</v>
      </c>
      <c r="S542" s="8">
        <f t="shared" si="79"/>
        <v>0</v>
      </c>
      <c r="T542" s="8">
        <v>-3763</v>
      </c>
      <c r="U542" s="8">
        <v>702</v>
      </c>
      <c r="V542" s="8">
        <f>M542*J542*275</f>
        <v>1100</v>
      </c>
      <c r="W542" s="8">
        <f t="shared" si="80"/>
        <v>403.2</v>
      </c>
      <c r="X542" s="8">
        <f>S542*2*275*J542</f>
        <v>0</v>
      </c>
      <c r="Y542" s="9">
        <f t="shared" si="81"/>
        <v>19.080000000000002</v>
      </c>
      <c r="Z542" s="9">
        <f t="shared" si="82"/>
        <v>36.287999999999997</v>
      </c>
      <c r="AA542" s="9">
        <f t="shared" si="83"/>
        <v>1155.3679999999999</v>
      </c>
      <c r="AB542" s="89">
        <f t="shared" si="84"/>
        <v>458.56799999999998</v>
      </c>
      <c r="AC542" s="9">
        <f t="shared" si="85"/>
        <v>1100</v>
      </c>
      <c r="AD542" s="89">
        <v>0</v>
      </c>
      <c r="AE542" s="9"/>
      <c r="AF542" s="91"/>
    </row>
    <row r="543" spans="1:32" ht="16.5" hidden="1" thickBot="1" x14ac:dyDescent="0.3">
      <c r="A543" s="7">
        <v>541</v>
      </c>
      <c r="B543" s="21" t="s">
        <v>192</v>
      </c>
      <c r="C543" s="31" t="s">
        <v>191</v>
      </c>
      <c r="D543" s="8" t="s">
        <v>25</v>
      </c>
      <c r="E543" s="26">
        <v>44873</v>
      </c>
      <c r="F543" s="26">
        <f t="shared" si="88"/>
        <v>44901</v>
      </c>
      <c r="G543" s="26"/>
      <c r="H543" s="26">
        <v>44893</v>
      </c>
      <c r="I543" s="26">
        <v>44926</v>
      </c>
      <c r="J543" s="28">
        <v>4</v>
      </c>
      <c r="K543" s="21" t="s">
        <v>193</v>
      </c>
      <c r="L543" s="77"/>
      <c r="M543" s="8">
        <v>1</v>
      </c>
      <c r="N543" s="8">
        <v>215</v>
      </c>
      <c r="O543" s="8">
        <v>215</v>
      </c>
      <c r="P543" s="8">
        <f t="shared" si="86"/>
        <v>0</v>
      </c>
      <c r="Q543" s="8">
        <v>0</v>
      </c>
      <c r="R543" s="8">
        <f t="shared" si="78"/>
        <v>0</v>
      </c>
      <c r="S543" s="8">
        <f t="shared" si="79"/>
        <v>0</v>
      </c>
      <c r="T543" s="8">
        <v>-3763</v>
      </c>
      <c r="U543" s="8">
        <v>4350</v>
      </c>
      <c r="V543" s="8">
        <f>M543*J543*275</f>
        <v>1100</v>
      </c>
      <c r="W543" s="8">
        <f t="shared" si="80"/>
        <v>0</v>
      </c>
      <c r="X543" s="8">
        <f>S543*2*275*J543</f>
        <v>0</v>
      </c>
      <c r="Y543" s="9">
        <f t="shared" si="81"/>
        <v>0</v>
      </c>
      <c r="Z543" s="9">
        <f t="shared" si="82"/>
        <v>0</v>
      </c>
      <c r="AA543" s="9">
        <f t="shared" si="83"/>
        <v>1100</v>
      </c>
      <c r="AB543" s="89">
        <f t="shared" si="84"/>
        <v>0</v>
      </c>
      <c r="AC543" s="9">
        <f t="shared" si="85"/>
        <v>1100</v>
      </c>
      <c r="AD543" s="89">
        <v>0</v>
      </c>
      <c r="AE543" s="9"/>
      <c r="AF543" s="91"/>
    </row>
    <row r="544" spans="1:32" ht="16.5" hidden="1" thickBot="1" x14ac:dyDescent="0.3">
      <c r="A544" s="7">
        <v>542</v>
      </c>
      <c r="B544" s="21" t="s">
        <v>750</v>
      </c>
      <c r="C544" s="31"/>
      <c r="D544" s="8" t="s">
        <v>1191</v>
      </c>
      <c r="E544" s="28">
        <v>0</v>
      </c>
      <c r="F544" s="27"/>
      <c r="G544" s="27"/>
      <c r="H544" s="26"/>
      <c r="I544" s="27"/>
      <c r="J544" s="27"/>
      <c r="K544" s="21" t="s">
        <v>1169</v>
      </c>
      <c r="L544" s="77"/>
      <c r="M544" s="8">
        <v>1</v>
      </c>
      <c r="N544" s="8">
        <v>0</v>
      </c>
      <c r="O544" s="8"/>
      <c r="P544" s="8">
        <f t="shared" si="86"/>
        <v>0</v>
      </c>
      <c r="Q544" s="8"/>
      <c r="R544" s="8">
        <f t="shared" si="78"/>
        <v>0</v>
      </c>
      <c r="S544" s="8">
        <f t="shared" si="79"/>
        <v>0</v>
      </c>
      <c r="T544" s="8">
        <v>0</v>
      </c>
      <c r="U544" s="8">
        <v>-2102</v>
      </c>
      <c r="V544" s="8">
        <f>M544*J544*275</f>
        <v>0</v>
      </c>
      <c r="W544" s="8">
        <f t="shared" si="80"/>
        <v>0</v>
      </c>
      <c r="X544" s="8">
        <f>S544*2*275*J544</f>
        <v>0</v>
      </c>
      <c r="Y544" s="9">
        <f t="shared" si="81"/>
        <v>0</v>
      </c>
      <c r="Z544" s="9">
        <f t="shared" si="82"/>
        <v>0</v>
      </c>
      <c r="AA544" s="9">
        <f t="shared" si="83"/>
        <v>0</v>
      </c>
      <c r="AB544" s="89">
        <f t="shared" si="84"/>
        <v>0</v>
      </c>
      <c r="AC544" s="9">
        <f t="shared" si="85"/>
        <v>0</v>
      </c>
      <c r="AD544" s="89">
        <v>0</v>
      </c>
      <c r="AE544" s="9"/>
      <c r="AF544" s="91"/>
    </row>
    <row r="545" spans="1:33" ht="16.5" hidden="1" thickBot="1" x14ac:dyDescent="0.3">
      <c r="A545" s="7">
        <v>543</v>
      </c>
      <c r="B545" s="21" t="s">
        <v>194</v>
      </c>
      <c r="C545" s="31" t="s">
        <v>197</v>
      </c>
      <c r="D545" s="8" t="s">
        <v>25</v>
      </c>
      <c r="E545" s="26">
        <v>44887</v>
      </c>
      <c r="F545" s="26">
        <f t="shared" si="88"/>
        <v>44915</v>
      </c>
      <c r="G545" s="26"/>
      <c r="H545" s="26">
        <v>44894</v>
      </c>
      <c r="I545" s="26">
        <v>44926</v>
      </c>
      <c r="J545" s="28">
        <v>4</v>
      </c>
      <c r="K545" s="21" t="s">
        <v>195</v>
      </c>
      <c r="L545" s="77"/>
      <c r="M545" s="8">
        <v>5</v>
      </c>
      <c r="N545" s="8">
        <v>19551</v>
      </c>
      <c r="O545" s="8">
        <v>19758</v>
      </c>
      <c r="P545" s="8">
        <f t="shared" si="86"/>
        <v>207</v>
      </c>
      <c r="Q545" s="8">
        <v>5.09</v>
      </c>
      <c r="R545" s="8">
        <f t="shared" si="78"/>
        <v>5</v>
      </c>
      <c r="S545" s="8">
        <f t="shared" si="79"/>
        <v>0</v>
      </c>
      <c r="T545" s="8">
        <v>-18816</v>
      </c>
      <c r="U545" s="8">
        <v>6708</v>
      </c>
      <c r="V545" s="8">
        <f>M545*J545*275</f>
        <v>5500</v>
      </c>
      <c r="W545" s="8">
        <f t="shared" si="80"/>
        <v>2318.3999999999996</v>
      </c>
      <c r="X545" s="8">
        <f>S545*2*275*J545</f>
        <v>0</v>
      </c>
      <c r="Y545" s="9">
        <f t="shared" si="81"/>
        <v>109.71000000000001</v>
      </c>
      <c r="Z545" s="9">
        <f t="shared" si="82"/>
        <v>208.65599999999995</v>
      </c>
      <c r="AA545" s="9">
        <f t="shared" si="83"/>
        <v>5818.366</v>
      </c>
      <c r="AB545" s="89">
        <f t="shared" si="84"/>
        <v>2636.7659999999996</v>
      </c>
      <c r="AC545" s="9">
        <f t="shared" si="85"/>
        <v>5500</v>
      </c>
      <c r="AD545" s="89">
        <v>0</v>
      </c>
      <c r="AE545" s="9"/>
      <c r="AF545" s="91"/>
    </row>
    <row r="546" spans="1:33" ht="16.5" hidden="1" thickBot="1" x14ac:dyDescent="0.3">
      <c r="A546" s="7">
        <v>544</v>
      </c>
      <c r="B546" s="21" t="s">
        <v>198</v>
      </c>
      <c r="C546" s="31" t="s">
        <v>200</v>
      </c>
      <c r="D546" s="8" t="s">
        <v>25</v>
      </c>
      <c r="E546" s="26">
        <v>44890</v>
      </c>
      <c r="F546" s="26">
        <f t="shared" si="88"/>
        <v>44918</v>
      </c>
      <c r="G546" s="26"/>
      <c r="H546" s="26">
        <v>44892</v>
      </c>
      <c r="I546" s="26">
        <v>44926</v>
      </c>
      <c r="J546" s="28">
        <v>4</v>
      </c>
      <c r="K546" s="21" t="s">
        <v>199</v>
      </c>
      <c r="L546" s="77"/>
      <c r="M546" s="8">
        <v>1</v>
      </c>
      <c r="N546" s="8">
        <v>75</v>
      </c>
      <c r="O546" s="8">
        <v>143</v>
      </c>
      <c r="P546" s="8">
        <f t="shared" si="86"/>
        <v>68</v>
      </c>
      <c r="Q546" s="8">
        <v>2.0499999999999998</v>
      </c>
      <c r="R546" s="8">
        <f t="shared" si="78"/>
        <v>2</v>
      </c>
      <c r="S546" s="8">
        <f t="shared" si="79"/>
        <v>1</v>
      </c>
      <c r="T546" s="8">
        <v>-3763</v>
      </c>
      <c r="U546" s="8">
        <v>-244</v>
      </c>
      <c r="V546" s="8">
        <f>M546*J546*275</f>
        <v>1100</v>
      </c>
      <c r="W546" s="8">
        <f t="shared" si="80"/>
        <v>761.59999999999991</v>
      </c>
      <c r="X546" s="8">
        <f>S546*2*275*J546</f>
        <v>2200</v>
      </c>
      <c r="Y546" s="9">
        <f t="shared" si="81"/>
        <v>36.04</v>
      </c>
      <c r="Z546" s="9">
        <f t="shared" si="82"/>
        <v>68.543999999999983</v>
      </c>
      <c r="AA546" s="9">
        <f t="shared" si="83"/>
        <v>3404.5839999999998</v>
      </c>
      <c r="AB546" s="89">
        <f t="shared" si="84"/>
        <v>866.18399999999986</v>
      </c>
      <c r="AC546" s="9">
        <f t="shared" si="85"/>
        <v>1100</v>
      </c>
      <c r="AD546" s="89">
        <v>0</v>
      </c>
      <c r="AE546" s="9"/>
      <c r="AF546" s="91"/>
    </row>
    <row r="547" spans="1:33" ht="16.5" hidden="1" thickBot="1" x14ac:dyDescent="0.3">
      <c r="A547" s="7">
        <v>545</v>
      </c>
      <c r="B547" s="21" t="s">
        <v>751</v>
      </c>
      <c r="C547" s="31"/>
      <c r="D547" s="8" t="s">
        <v>1191</v>
      </c>
      <c r="E547" s="28">
        <v>0</v>
      </c>
      <c r="F547" s="27"/>
      <c r="G547" s="27"/>
      <c r="H547" s="26"/>
      <c r="I547" s="27"/>
      <c r="J547" s="27"/>
      <c r="K547" s="21" t="s">
        <v>1170</v>
      </c>
      <c r="L547" s="77"/>
      <c r="M547" s="8">
        <v>1</v>
      </c>
      <c r="N547" s="8">
        <v>0</v>
      </c>
      <c r="O547" s="8"/>
      <c r="P547" s="8">
        <f t="shared" si="86"/>
        <v>0</v>
      </c>
      <c r="Q547" s="8"/>
      <c r="R547" s="8">
        <f t="shared" si="78"/>
        <v>0</v>
      </c>
      <c r="S547" s="8">
        <f t="shared" si="79"/>
        <v>0</v>
      </c>
      <c r="T547" s="8">
        <v>0</v>
      </c>
      <c r="U547" s="8">
        <v>-2699</v>
      </c>
      <c r="V547" s="8">
        <f>M547*J547*275</f>
        <v>0</v>
      </c>
      <c r="W547" s="8">
        <f t="shared" si="80"/>
        <v>0</v>
      </c>
      <c r="X547" s="8">
        <f>S547*2*275*J547</f>
        <v>0</v>
      </c>
      <c r="Y547" s="9">
        <f t="shared" si="81"/>
        <v>0</v>
      </c>
      <c r="Z547" s="9">
        <f t="shared" si="82"/>
        <v>0</v>
      </c>
      <c r="AA547" s="9">
        <f t="shared" si="83"/>
        <v>0</v>
      </c>
      <c r="AB547" s="89">
        <f t="shared" si="84"/>
        <v>0</v>
      </c>
      <c r="AC547" s="9">
        <f t="shared" si="85"/>
        <v>0</v>
      </c>
      <c r="AD547" s="89">
        <v>0</v>
      </c>
      <c r="AE547" s="9"/>
      <c r="AF547" s="91"/>
    </row>
    <row r="548" spans="1:33" ht="16.5" hidden="1" thickBot="1" x14ac:dyDescent="0.3">
      <c r="A548" s="7">
        <v>546</v>
      </c>
      <c r="B548" s="21" t="s">
        <v>201</v>
      </c>
      <c r="C548" s="31" t="s">
        <v>200</v>
      </c>
      <c r="D548" s="8" t="s">
        <v>25</v>
      </c>
      <c r="E548" s="26">
        <v>44891</v>
      </c>
      <c r="F548" s="26">
        <f t="shared" si="88"/>
        <v>44919</v>
      </c>
      <c r="G548" s="26"/>
      <c r="H548" s="26">
        <v>44892</v>
      </c>
      <c r="I548" s="26">
        <v>44926</v>
      </c>
      <c r="J548" s="28">
        <v>4</v>
      </c>
      <c r="K548" s="21" t="s">
        <v>202</v>
      </c>
      <c r="L548" s="77"/>
      <c r="M548" s="8">
        <v>2</v>
      </c>
      <c r="N548" s="8">
        <v>52</v>
      </c>
      <c r="O548" s="8">
        <v>59</v>
      </c>
      <c r="P548" s="8">
        <f t="shared" si="86"/>
        <v>7</v>
      </c>
      <c r="Q548" s="8">
        <v>1.27</v>
      </c>
      <c r="R548" s="8">
        <f t="shared" si="78"/>
        <v>1.25</v>
      </c>
      <c r="S548" s="8">
        <f t="shared" si="79"/>
        <v>0</v>
      </c>
      <c r="T548" s="8">
        <v>-7526</v>
      </c>
      <c r="U548" s="8">
        <v>-874</v>
      </c>
      <c r="V548" s="8">
        <f>M548*J548*275</f>
        <v>2200</v>
      </c>
      <c r="W548" s="8">
        <f t="shared" si="80"/>
        <v>78.399999999999991</v>
      </c>
      <c r="X548" s="8">
        <f>S548*2*275*J548</f>
        <v>0</v>
      </c>
      <c r="Y548" s="9">
        <f t="shared" si="81"/>
        <v>3.71</v>
      </c>
      <c r="Z548" s="9">
        <f t="shared" si="82"/>
        <v>7.0559999999999992</v>
      </c>
      <c r="AA548" s="9">
        <f t="shared" si="83"/>
        <v>2210.7660000000001</v>
      </c>
      <c r="AB548" s="89">
        <f t="shared" si="84"/>
        <v>89.165999999999983</v>
      </c>
      <c r="AC548" s="9">
        <f t="shared" si="85"/>
        <v>2200</v>
      </c>
      <c r="AD548" s="89">
        <v>0</v>
      </c>
      <c r="AE548" s="9"/>
      <c r="AF548" s="91"/>
    </row>
    <row r="549" spans="1:33" ht="16.5" hidden="1" thickBot="1" x14ac:dyDescent="0.3">
      <c r="A549" s="7">
        <v>547</v>
      </c>
      <c r="B549" s="21" t="s">
        <v>203</v>
      </c>
      <c r="C549" s="31" t="s">
        <v>205</v>
      </c>
      <c r="D549" s="8" t="s">
        <v>25</v>
      </c>
      <c r="E549" s="26">
        <v>44866</v>
      </c>
      <c r="F549" s="26">
        <f t="shared" si="88"/>
        <v>44894</v>
      </c>
      <c r="G549" s="26"/>
      <c r="H549" s="26">
        <v>44894</v>
      </c>
      <c r="I549" s="26">
        <v>44926</v>
      </c>
      <c r="J549" s="28">
        <v>4</v>
      </c>
      <c r="K549" s="21" t="s">
        <v>204</v>
      </c>
      <c r="L549" s="77"/>
      <c r="M549" s="8">
        <v>2</v>
      </c>
      <c r="N549" s="8">
        <v>186</v>
      </c>
      <c r="O549" s="8">
        <v>235</v>
      </c>
      <c r="P549" s="8">
        <f t="shared" si="86"/>
        <v>49</v>
      </c>
      <c r="Q549" s="8">
        <v>1.1000000000000001</v>
      </c>
      <c r="R549" s="8">
        <f t="shared" si="78"/>
        <v>1</v>
      </c>
      <c r="S549" s="8">
        <f t="shared" si="79"/>
        <v>0</v>
      </c>
      <c r="T549" s="8">
        <v>-7526</v>
      </c>
      <c r="U549" s="8">
        <v>24</v>
      </c>
      <c r="V549" s="8">
        <f>M549*J549*275</f>
        <v>2200</v>
      </c>
      <c r="W549" s="8">
        <f t="shared" si="80"/>
        <v>548.79999999999995</v>
      </c>
      <c r="X549" s="8">
        <f>S549*2*275*J549</f>
        <v>0</v>
      </c>
      <c r="Y549" s="9">
        <f t="shared" si="81"/>
        <v>25.970000000000002</v>
      </c>
      <c r="Z549" s="9">
        <f t="shared" si="82"/>
        <v>49.391999999999996</v>
      </c>
      <c r="AA549" s="9">
        <f t="shared" si="83"/>
        <v>2275.3620000000001</v>
      </c>
      <c r="AB549" s="89">
        <f t="shared" si="84"/>
        <v>624.16200000000003</v>
      </c>
      <c r="AC549" s="9">
        <f t="shared" si="85"/>
        <v>2200</v>
      </c>
      <c r="AD549" s="89">
        <v>0</v>
      </c>
      <c r="AE549" s="9"/>
      <c r="AF549" s="91"/>
    </row>
    <row r="550" spans="1:33" ht="16.5" hidden="1" thickBot="1" x14ac:dyDescent="0.3">
      <c r="A550" s="7">
        <v>548</v>
      </c>
      <c r="B550" s="21" t="s">
        <v>206</v>
      </c>
      <c r="C550" s="31" t="s">
        <v>208</v>
      </c>
      <c r="D550" s="8" t="s">
        <v>25</v>
      </c>
      <c r="E550" s="26">
        <v>44874</v>
      </c>
      <c r="F550" s="26">
        <f t="shared" si="88"/>
        <v>44902</v>
      </c>
      <c r="G550" s="26"/>
      <c r="H550" s="26">
        <v>44894</v>
      </c>
      <c r="I550" s="26">
        <v>44926</v>
      </c>
      <c r="J550" s="28">
        <v>4</v>
      </c>
      <c r="K550" s="21" t="s">
        <v>207</v>
      </c>
      <c r="L550" s="77"/>
      <c r="M550" s="8">
        <v>2</v>
      </c>
      <c r="N550" s="8">
        <v>79</v>
      </c>
      <c r="O550" s="8">
        <v>95</v>
      </c>
      <c r="P550" s="8">
        <f t="shared" si="86"/>
        <v>16</v>
      </c>
      <c r="Q550" s="8">
        <v>1.91</v>
      </c>
      <c r="R550" s="8">
        <f t="shared" si="78"/>
        <v>2</v>
      </c>
      <c r="S550" s="8">
        <f t="shared" si="79"/>
        <v>0</v>
      </c>
      <c r="T550" s="8">
        <v>-7526</v>
      </c>
      <c r="U550" s="8">
        <v>3989</v>
      </c>
      <c r="V550" s="8">
        <f>M550*J550*275</f>
        <v>2200</v>
      </c>
      <c r="W550" s="8">
        <f t="shared" si="80"/>
        <v>179.2</v>
      </c>
      <c r="X550" s="8">
        <f>S550*2*275*J550</f>
        <v>0</v>
      </c>
      <c r="Y550" s="9">
        <f t="shared" si="81"/>
        <v>8.48</v>
      </c>
      <c r="Z550" s="9">
        <f t="shared" si="82"/>
        <v>16.128</v>
      </c>
      <c r="AA550" s="9">
        <f t="shared" si="83"/>
        <v>2224.6080000000002</v>
      </c>
      <c r="AB550" s="89">
        <f t="shared" si="84"/>
        <v>203.80799999999999</v>
      </c>
      <c r="AC550" s="9">
        <f t="shared" si="85"/>
        <v>2200</v>
      </c>
      <c r="AD550" s="89">
        <v>0</v>
      </c>
      <c r="AE550" s="9"/>
      <c r="AF550" s="91"/>
    </row>
    <row r="551" spans="1:33" ht="16.5" hidden="1" thickBot="1" x14ac:dyDescent="0.3">
      <c r="A551" s="7">
        <v>549</v>
      </c>
      <c r="B551" s="21" t="s">
        <v>209</v>
      </c>
      <c r="C551" s="31" t="s">
        <v>208</v>
      </c>
      <c r="D551" s="8" t="s">
        <v>25</v>
      </c>
      <c r="E551" s="26">
        <v>44874</v>
      </c>
      <c r="F551" s="26">
        <f t="shared" si="88"/>
        <v>44902</v>
      </c>
      <c r="G551" s="26"/>
      <c r="H551" s="26">
        <v>44894</v>
      </c>
      <c r="I551" s="26">
        <v>44926</v>
      </c>
      <c r="J551" s="28">
        <v>4</v>
      </c>
      <c r="K551" s="21" t="s">
        <v>210</v>
      </c>
      <c r="L551" s="77"/>
      <c r="M551" s="8">
        <v>1</v>
      </c>
      <c r="N551" s="8">
        <v>79</v>
      </c>
      <c r="O551" s="8">
        <v>90</v>
      </c>
      <c r="P551" s="8">
        <f t="shared" si="86"/>
        <v>11</v>
      </c>
      <c r="Q551" s="8">
        <v>0.14000000000000001</v>
      </c>
      <c r="R551" s="8">
        <f t="shared" si="78"/>
        <v>0.25</v>
      </c>
      <c r="S551" s="8">
        <f t="shared" si="79"/>
        <v>0</v>
      </c>
      <c r="T551" s="8">
        <v>-3763</v>
      </c>
      <c r="U551" s="8">
        <v>736</v>
      </c>
      <c r="V551" s="8">
        <f>M551*J551*275</f>
        <v>1100</v>
      </c>
      <c r="W551" s="8">
        <f t="shared" si="80"/>
        <v>123.19999999999999</v>
      </c>
      <c r="X551" s="8">
        <f>S551*2*275*J551</f>
        <v>0</v>
      </c>
      <c r="Y551" s="9">
        <f t="shared" si="81"/>
        <v>5.83</v>
      </c>
      <c r="Z551" s="9">
        <f t="shared" si="82"/>
        <v>11.087999999999999</v>
      </c>
      <c r="AA551" s="9">
        <f t="shared" si="83"/>
        <v>1116.9179999999999</v>
      </c>
      <c r="AB551" s="89">
        <f t="shared" si="84"/>
        <v>140.11799999999999</v>
      </c>
      <c r="AC551" s="9">
        <f t="shared" si="85"/>
        <v>1100</v>
      </c>
      <c r="AD551" s="89">
        <v>0</v>
      </c>
      <c r="AE551" s="9"/>
      <c r="AF551" s="91"/>
    </row>
    <row r="552" spans="1:33" ht="16.5" hidden="1" thickBot="1" x14ac:dyDescent="0.3">
      <c r="A552" s="7">
        <v>550</v>
      </c>
      <c r="B552" s="21" t="s">
        <v>211</v>
      </c>
      <c r="C552" s="31" t="s">
        <v>213</v>
      </c>
      <c r="D552" s="8" t="s">
        <v>25</v>
      </c>
      <c r="E552" s="26">
        <v>44875</v>
      </c>
      <c r="F552" s="26">
        <f t="shared" si="88"/>
        <v>44903</v>
      </c>
      <c r="G552" s="26"/>
      <c r="H552" s="26">
        <v>44895</v>
      </c>
      <c r="I552" s="26">
        <v>44926</v>
      </c>
      <c r="J552" s="28">
        <v>4</v>
      </c>
      <c r="K552" s="21" t="s">
        <v>212</v>
      </c>
      <c r="L552" s="77"/>
      <c r="M552" s="8">
        <v>2</v>
      </c>
      <c r="N552" s="8">
        <v>296</v>
      </c>
      <c r="O552" s="8">
        <v>318</v>
      </c>
      <c r="P552" s="8">
        <f t="shared" si="86"/>
        <v>22</v>
      </c>
      <c r="Q552" s="8">
        <v>1.82</v>
      </c>
      <c r="R552" s="8">
        <f t="shared" si="78"/>
        <v>1.75</v>
      </c>
      <c r="S552" s="8">
        <f t="shared" si="79"/>
        <v>0</v>
      </c>
      <c r="T552" s="8">
        <v>-7526</v>
      </c>
      <c r="U552" s="8">
        <v>1435</v>
      </c>
      <c r="V552" s="8">
        <f>M552*J552*275</f>
        <v>2200</v>
      </c>
      <c r="W552" s="8">
        <f t="shared" si="80"/>
        <v>246.39999999999998</v>
      </c>
      <c r="X552" s="8">
        <f>S552*2*275*J552</f>
        <v>0</v>
      </c>
      <c r="Y552" s="9">
        <f t="shared" si="81"/>
        <v>11.66</v>
      </c>
      <c r="Z552" s="9">
        <f t="shared" si="82"/>
        <v>22.175999999999998</v>
      </c>
      <c r="AA552" s="9">
        <f t="shared" si="83"/>
        <v>2233.8359999999998</v>
      </c>
      <c r="AB552" s="89">
        <f t="shared" si="84"/>
        <v>280.23599999999999</v>
      </c>
      <c r="AC552" s="9">
        <f t="shared" si="85"/>
        <v>2200</v>
      </c>
      <c r="AD552" s="89">
        <v>0</v>
      </c>
      <c r="AE552" s="9"/>
      <c r="AF552" s="91"/>
    </row>
    <row r="553" spans="1:33" ht="16.5" hidden="1" thickBot="1" x14ac:dyDescent="0.3">
      <c r="A553" s="7">
        <v>551</v>
      </c>
      <c r="B553" s="21" t="s">
        <v>214</v>
      </c>
      <c r="C553" s="31" t="s">
        <v>216</v>
      </c>
      <c r="D553" s="8" t="s">
        <v>25</v>
      </c>
      <c r="E553" s="26">
        <v>44876</v>
      </c>
      <c r="F553" s="26">
        <f t="shared" si="88"/>
        <v>44904</v>
      </c>
      <c r="G553" s="26"/>
      <c r="H553" s="26">
        <v>44892</v>
      </c>
      <c r="I553" s="26">
        <v>44926</v>
      </c>
      <c r="J553" s="28">
        <v>4</v>
      </c>
      <c r="K553" s="21" t="s">
        <v>215</v>
      </c>
      <c r="L553" s="77"/>
      <c r="M553" s="8">
        <v>2</v>
      </c>
      <c r="N553" s="8">
        <v>129</v>
      </c>
      <c r="O553" s="8">
        <v>168</v>
      </c>
      <c r="P553" s="8">
        <f t="shared" si="86"/>
        <v>39</v>
      </c>
      <c r="Q553" s="8">
        <v>2.79</v>
      </c>
      <c r="R553" s="8">
        <f t="shared" si="78"/>
        <v>2.75</v>
      </c>
      <c r="S553" s="8">
        <f t="shared" si="79"/>
        <v>0.75</v>
      </c>
      <c r="T553" s="8">
        <v>-7526</v>
      </c>
      <c r="U553" s="8">
        <v>360</v>
      </c>
      <c r="V553" s="8">
        <f>M553*J553*275</f>
        <v>2200</v>
      </c>
      <c r="W553" s="8">
        <f t="shared" si="80"/>
        <v>436.79999999999995</v>
      </c>
      <c r="X553" s="8">
        <f>S553*2*275*J553</f>
        <v>1650</v>
      </c>
      <c r="Y553" s="9">
        <f t="shared" si="81"/>
        <v>20.67</v>
      </c>
      <c r="Z553" s="9">
        <f t="shared" si="82"/>
        <v>39.311999999999998</v>
      </c>
      <c r="AA553" s="9">
        <f t="shared" si="83"/>
        <v>3909.982</v>
      </c>
      <c r="AB553" s="89">
        <f t="shared" si="84"/>
        <v>496.78199999999998</v>
      </c>
      <c r="AC553" s="9">
        <f t="shared" si="85"/>
        <v>2200</v>
      </c>
      <c r="AD553" s="89">
        <v>0</v>
      </c>
      <c r="AE553" s="9"/>
      <c r="AF553" s="91"/>
    </row>
    <row r="554" spans="1:33" ht="16.5" hidden="1" thickBot="1" x14ac:dyDescent="0.3">
      <c r="A554" s="7">
        <v>552</v>
      </c>
      <c r="B554" s="21" t="s">
        <v>217</v>
      </c>
      <c r="C554" s="31" t="s">
        <v>216</v>
      </c>
      <c r="D554" s="8" t="s">
        <v>25</v>
      </c>
      <c r="E554" s="26">
        <v>44879</v>
      </c>
      <c r="F554" s="26">
        <f t="shared" si="88"/>
        <v>44907</v>
      </c>
      <c r="G554" s="26"/>
      <c r="H554" s="26">
        <v>44891</v>
      </c>
      <c r="I554" s="26">
        <v>44926</v>
      </c>
      <c r="J554" s="28">
        <v>5</v>
      </c>
      <c r="K554" s="21" t="s">
        <v>218</v>
      </c>
      <c r="L554" s="77"/>
      <c r="M554" s="8">
        <v>2</v>
      </c>
      <c r="N554" s="8">
        <v>122</v>
      </c>
      <c r="O554" s="8">
        <v>191</v>
      </c>
      <c r="P554" s="8">
        <f t="shared" si="86"/>
        <v>69</v>
      </c>
      <c r="Q554" s="8">
        <v>0.38</v>
      </c>
      <c r="R554" s="8">
        <f t="shared" si="78"/>
        <v>0.5</v>
      </c>
      <c r="S554" s="8">
        <f t="shared" si="79"/>
        <v>0</v>
      </c>
      <c r="T554" s="8">
        <v>-7526</v>
      </c>
      <c r="U554" s="8">
        <v>328</v>
      </c>
      <c r="V554" s="8">
        <f>M554*J554*275</f>
        <v>2750</v>
      </c>
      <c r="W554" s="8">
        <f t="shared" si="80"/>
        <v>772.8</v>
      </c>
      <c r="X554" s="8">
        <f>S554*2*275*J554</f>
        <v>0</v>
      </c>
      <c r="Y554" s="9">
        <f t="shared" si="81"/>
        <v>36.57</v>
      </c>
      <c r="Z554" s="9">
        <f t="shared" si="82"/>
        <v>69.551999999999992</v>
      </c>
      <c r="AA554" s="9">
        <f t="shared" si="83"/>
        <v>2856.1219999999998</v>
      </c>
      <c r="AB554" s="89">
        <f t="shared" si="84"/>
        <v>878.92200000000003</v>
      </c>
      <c r="AC554" s="9">
        <f t="shared" si="85"/>
        <v>2750</v>
      </c>
      <c r="AD554" s="89">
        <v>0</v>
      </c>
      <c r="AE554" s="9"/>
      <c r="AF554" s="91"/>
    </row>
    <row r="555" spans="1:33" ht="16.5" hidden="1" thickBot="1" x14ac:dyDescent="0.3">
      <c r="A555" s="7">
        <v>553</v>
      </c>
      <c r="B555" s="21" t="s">
        <v>219</v>
      </c>
      <c r="C555" s="31" t="s">
        <v>216</v>
      </c>
      <c r="D555" s="8" t="s">
        <v>25</v>
      </c>
      <c r="E555" s="26">
        <v>44879</v>
      </c>
      <c r="F555" s="26">
        <f t="shared" si="88"/>
        <v>44907</v>
      </c>
      <c r="G555" s="26"/>
      <c r="H555" s="26">
        <v>44891</v>
      </c>
      <c r="I555" s="26">
        <v>44926</v>
      </c>
      <c r="J555" s="28">
        <v>5</v>
      </c>
      <c r="K555" s="21" t="s">
        <v>220</v>
      </c>
      <c r="L555" s="77"/>
      <c r="M555" s="8">
        <v>2</v>
      </c>
      <c r="N555" s="8">
        <v>3637</v>
      </c>
      <c r="O555" s="8">
        <v>3641</v>
      </c>
      <c r="P555" s="8">
        <f t="shared" si="86"/>
        <v>4</v>
      </c>
      <c r="Q555" s="8">
        <v>0.5</v>
      </c>
      <c r="R555" s="8">
        <f t="shared" si="78"/>
        <v>0.5</v>
      </c>
      <c r="S555" s="8">
        <f t="shared" si="79"/>
        <v>0</v>
      </c>
      <c r="T555" s="8">
        <v>-7526</v>
      </c>
      <c r="U555" s="8">
        <v>171</v>
      </c>
      <c r="V555" s="8">
        <f>M555*J555*275</f>
        <v>2750</v>
      </c>
      <c r="W555" s="8">
        <f t="shared" si="80"/>
        <v>44.8</v>
      </c>
      <c r="X555" s="8">
        <f>S555*2*275*J555</f>
        <v>0</v>
      </c>
      <c r="Y555" s="9">
        <f t="shared" si="81"/>
        <v>2.12</v>
      </c>
      <c r="Z555" s="9">
        <f t="shared" si="82"/>
        <v>4.032</v>
      </c>
      <c r="AA555" s="9">
        <f t="shared" si="83"/>
        <v>2756.152</v>
      </c>
      <c r="AB555" s="89">
        <f t="shared" si="84"/>
        <v>50.951999999999998</v>
      </c>
      <c r="AC555" s="9">
        <f t="shared" si="85"/>
        <v>2750</v>
      </c>
      <c r="AD555" s="89">
        <v>0</v>
      </c>
      <c r="AE555" s="9"/>
      <c r="AF555" s="91"/>
    </row>
    <row r="556" spans="1:33" ht="16.5" hidden="1" thickBot="1" x14ac:dyDescent="0.3">
      <c r="A556" s="7">
        <v>554</v>
      </c>
      <c r="B556" s="21" t="s">
        <v>221</v>
      </c>
      <c r="C556" s="31" t="s">
        <v>216</v>
      </c>
      <c r="D556" s="8" t="s">
        <v>25</v>
      </c>
      <c r="E556" s="26">
        <v>44879</v>
      </c>
      <c r="F556" s="26">
        <f t="shared" si="88"/>
        <v>44907</v>
      </c>
      <c r="G556" s="26"/>
      <c r="H556" s="26">
        <v>44891</v>
      </c>
      <c r="I556" s="26">
        <v>44926</v>
      </c>
      <c r="J556" s="28">
        <v>5</v>
      </c>
      <c r="K556" s="21" t="s">
        <v>222</v>
      </c>
      <c r="L556" s="77"/>
      <c r="M556" s="8">
        <v>2</v>
      </c>
      <c r="N556" s="8">
        <v>417</v>
      </c>
      <c r="O556" s="8">
        <v>454</v>
      </c>
      <c r="P556" s="8">
        <f t="shared" si="86"/>
        <v>37</v>
      </c>
      <c r="Q556" s="8">
        <v>4.08</v>
      </c>
      <c r="R556" s="8">
        <f t="shared" si="78"/>
        <v>4</v>
      </c>
      <c r="S556" s="8">
        <f t="shared" si="79"/>
        <v>2</v>
      </c>
      <c r="T556" s="8">
        <v>-7526</v>
      </c>
      <c r="U556" s="8">
        <v>3044</v>
      </c>
      <c r="V556" s="8">
        <f>M556*J556*275</f>
        <v>2750</v>
      </c>
      <c r="W556" s="8">
        <f t="shared" si="80"/>
        <v>414.4</v>
      </c>
      <c r="X556" s="8">
        <f>S556*2*275*J556</f>
        <v>5500</v>
      </c>
      <c r="Y556" s="9">
        <f t="shared" si="81"/>
        <v>19.61</v>
      </c>
      <c r="Z556" s="9">
        <f t="shared" si="82"/>
        <v>37.295999999999999</v>
      </c>
      <c r="AA556" s="9">
        <f t="shared" si="83"/>
        <v>8306.905999999999</v>
      </c>
      <c r="AB556" s="89">
        <f t="shared" si="84"/>
        <v>471.30599999999998</v>
      </c>
      <c r="AC556" s="9">
        <f t="shared" si="85"/>
        <v>2750</v>
      </c>
      <c r="AD556" s="89">
        <v>0</v>
      </c>
      <c r="AE556" s="9"/>
      <c r="AF556" s="91"/>
    </row>
    <row r="557" spans="1:33" ht="16.5" hidden="1" thickBot="1" x14ac:dyDescent="0.3">
      <c r="A557" s="7">
        <v>555</v>
      </c>
      <c r="B557" s="21" t="s">
        <v>223</v>
      </c>
      <c r="C557" s="31" t="s">
        <v>216</v>
      </c>
      <c r="D557" s="8" t="s">
        <v>25</v>
      </c>
      <c r="E557" s="26">
        <v>44879</v>
      </c>
      <c r="F557" s="26">
        <f t="shared" si="88"/>
        <v>44907</v>
      </c>
      <c r="G557" s="26"/>
      <c r="H557" s="26">
        <v>44891</v>
      </c>
      <c r="I557" s="26">
        <v>44926</v>
      </c>
      <c r="J557" s="28">
        <v>5</v>
      </c>
      <c r="K557" s="21" t="s">
        <v>224</v>
      </c>
      <c r="L557" s="77"/>
      <c r="M557" s="8">
        <v>2</v>
      </c>
      <c r="N557" s="8">
        <v>99</v>
      </c>
      <c r="O557" s="8">
        <v>139</v>
      </c>
      <c r="P557" s="8">
        <f t="shared" si="86"/>
        <v>40</v>
      </c>
      <c r="Q557" s="8">
        <v>2.4500000000000002</v>
      </c>
      <c r="R557" s="8">
        <f t="shared" si="78"/>
        <v>2.5</v>
      </c>
      <c r="S557" s="8">
        <f t="shared" si="79"/>
        <v>0.5</v>
      </c>
      <c r="T557" s="8">
        <v>-7526</v>
      </c>
      <c r="U557" s="8">
        <v>1875</v>
      </c>
      <c r="V557" s="8">
        <f>M557*J557*275</f>
        <v>2750</v>
      </c>
      <c r="W557" s="8">
        <f t="shared" si="80"/>
        <v>448</v>
      </c>
      <c r="X557" s="8">
        <f>S557*2*275*J557</f>
        <v>1375</v>
      </c>
      <c r="Y557" s="9">
        <f t="shared" si="81"/>
        <v>21.200000000000003</v>
      </c>
      <c r="Z557" s="9">
        <f t="shared" si="82"/>
        <v>40.32</v>
      </c>
      <c r="AA557" s="9">
        <f t="shared" si="83"/>
        <v>4186.5200000000004</v>
      </c>
      <c r="AB557" s="89">
        <f t="shared" si="84"/>
        <v>509.52</v>
      </c>
      <c r="AC557" s="9">
        <f t="shared" si="85"/>
        <v>2750</v>
      </c>
      <c r="AD557" s="89">
        <v>0</v>
      </c>
      <c r="AE557" s="9"/>
      <c r="AF557" s="91"/>
    </row>
    <row r="558" spans="1:33" s="103" customFormat="1" ht="19.5" thickBot="1" x14ac:dyDescent="0.35">
      <c r="A558" s="96">
        <v>556</v>
      </c>
      <c r="B558" s="97" t="s">
        <v>228</v>
      </c>
      <c r="C558" s="97"/>
      <c r="D558" s="98" t="s">
        <v>25</v>
      </c>
      <c r="E558" s="99">
        <v>44883</v>
      </c>
      <c r="F558" s="99">
        <f t="shared" si="88"/>
        <v>44911</v>
      </c>
      <c r="G558" s="99"/>
      <c r="H558" s="26">
        <v>44892</v>
      </c>
      <c r="I558" s="26">
        <v>44926</v>
      </c>
      <c r="J558" s="104">
        <v>4</v>
      </c>
      <c r="K558" s="21" t="s">
        <v>164</v>
      </c>
      <c r="L558" s="77"/>
      <c r="M558" s="98">
        <v>5</v>
      </c>
      <c r="N558" s="98">
        <v>25224</v>
      </c>
      <c r="O558" s="98">
        <v>27082</v>
      </c>
      <c r="P558" s="98">
        <f t="shared" si="86"/>
        <v>1858</v>
      </c>
      <c r="Q558" s="98">
        <v>6.36</v>
      </c>
      <c r="R558" s="98">
        <f t="shared" si="78"/>
        <v>6.25</v>
      </c>
      <c r="S558" s="98">
        <f t="shared" si="79"/>
        <v>1.25</v>
      </c>
      <c r="T558" s="98">
        <v>-18815</v>
      </c>
      <c r="U558" s="98">
        <v>1852</v>
      </c>
      <c r="V558" s="98">
        <f>M558*J558*275</f>
        <v>5500</v>
      </c>
      <c r="W558" s="98">
        <f t="shared" si="80"/>
        <v>20809.599999999999</v>
      </c>
      <c r="X558" s="98">
        <f>S558*2*275*J558</f>
        <v>2750</v>
      </c>
      <c r="Y558" s="100">
        <f t="shared" si="81"/>
        <v>984.74</v>
      </c>
      <c r="Z558" s="100">
        <f t="shared" si="82"/>
        <v>1872.8639999999998</v>
      </c>
      <c r="AA558" s="100">
        <f t="shared" si="83"/>
        <v>11107.603999999999</v>
      </c>
      <c r="AB558" s="101">
        <f t="shared" si="84"/>
        <v>23667.204000000002</v>
      </c>
      <c r="AC558" s="100">
        <f t="shared" si="85"/>
        <v>5500</v>
      </c>
      <c r="AD558" s="101">
        <f t="shared" si="87"/>
        <v>-18167.204000000002</v>
      </c>
      <c r="AE558" s="100"/>
      <c r="AF558" s="102"/>
      <c r="AG558" s="103">
        <f>W558+X558</f>
        <v>23559.599999999999</v>
      </c>
    </row>
    <row r="559" spans="1:33" ht="16.5" hidden="1" thickBot="1" x14ac:dyDescent="0.3">
      <c r="A559" s="7">
        <v>557</v>
      </c>
      <c r="B559" s="21" t="s">
        <v>225</v>
      </c>
      <c r="C559" s="31" t="s">
        <v>227</v>
      </c>
      <c r="D559" s="8" t="s">
        <v>25</v>
      </c>
      <c r="E559" s="26">
        <v>44884</v>
      </c>
      <c r="F559" s="26">
        <f t="shared" si="88"/>
        <v>44912</v>
      </c>
      <c r="G559" s="26"/>
      <c r="H559" s="26">
        <v>44890</v>
      </c>
      <c r="I559" s="26">
        <v>44926</v>
      </c>
      <c r="J559" s="28">
        <v>5</v>
      </c>
      <c r="K559" s="21" t="s">
        <v>226</v>
      </c>
      <c r="L559" s="77"/>
      <c r="M559" s="8">
        <v>1</v>
      </c>
      <c r="N559" s="8">
        <v>321</v>
      </c>
      <c r="O559" s="8">
        <v>391</v>
      </c>
      <c r="P559" s="8">
        <f t="shared" si="86"/>
        <v>70</v>
      </c>
      <c r="Q559" s="8">
        <v>1.02</v>
      </c>
      <c r="R559" s="8">
        <f t="shared" si="78"/>
        <v>1</v>
      </c>
      <c r="S559" s="8">
        <f t="shared" si="79"/>
        <v>0</v>
      </c>
      <c r="T559" s="8">
        <v>-3763</v>
      </c>
      <c r="U559" s="8">
        <v>115</v>
      </c>
      <c r="V559" s="8">
        <f>M559*J559*275</f>
        <v>1375</v>
      </c>
      <c r="W559" s="8">
        <f t="shared" si="80"/>
        <v>784</v>
      </c>
      <c r="X559" s="8">
        <f>S559*2*275*J559</f>
        <v>0</v>
      </c>
      <c r="Y559" s="9">
        <f t="shared" si="81"/>
        <v>37.1</v>
      </c>
      <c r="Z559" s="9">
        <f t="shared" si="82"/>
        <v>70.56</v>
      </c>
      <c r="AA559" s="9">
        <f t="shared" si="83"/>
        <v>1482.66</v>
      </c>
      <c r="AB559" s="89">
        <f t="shared" si="84"/>
        <v>891.66000000000008</v>
      </c>
      <c r="AC559" s="9">
        <f t="shared" si="85"/>
        <v>1375</v>
      </c>
      <c r="AD559" s="89">
        <v>0</v>
      </c>
      <c r="AE559" s="9"/>
      <c r="AF559" s="91"/>
    </row>
    <row r="560" spans="1:33" ht="16.5" hidden="1" thickBot="1" x14ac:dyDescent="0.3">
      <c r="A560" s="7">
        <v>558</v>
      </c>
      <c r="B560" s="21" t="s">
        <v>229</v>
      </c>
      <c r="C560" s="31" t="s">
        <v>231</v>
      </c>
      <c r="D560" s="8" t="s">
        <v>25</v>
      </c>
      <c r="E560" s="26">
        <v>44887</v>
      </c>
      <c r="F560" s="26">
        <f t="shared" si="88"/>
        <v>44915</v>
      </c>
      <c r="G560" s="26"/>
      <c r="H560" s="26"/>
      <c r="I560" s="26"/>
      <c r="J560" s="26"/>
      <c r="K560" s="21" t="s">
        <v>230</v>
      </c>
      <c r="L560" s="77"/>
      <c r="M560" s="8">
        <v>1</v>
      </c>
      <c r="N560" s="8">
        <v>159</v>
      </c>
      <c r="O560" s="8">
        <v>159</v>
      </c>
      <c r="P560" s="8">
        <f t="shared" si="86"/>
        <v>0</v>
      </c>
      <c r="Q560" s="8">
        <v>0</v>
      </c>
      <c r="R560" s="8">
        <f t="shared" si="78"/>
        <v>0</v>
      </c>
      <c r="S560" s="8">
        <f t="shared" si="79"/>
        <v>0</v>
      </c>
      <c r="T560" s="8">
        <v>0</v>
      </c>
      <c r="U560" s="8">
        <v>3515</v>
      </c>
      <c r="V560" s="8">
        <f>M560*J560*275</f>
        <v>0</v>
      </c>
      <c r="W560" s="8">
        <f t="shared" si="80"/>
        <v>0</v>
      </c>
      <c r="X560" s="8">
        <f>S560*2*275*J560</f>
        <v>0</v>
      </c>
      <c r="Y560" s="9">
        <f t="shared" si="81"/>
        <v>0</v>
      </c>
      <c r="Z560" s="9">
        <f t="shared" si="82"/>
        <v>0</v>
      </c>
      <c r="AA560" s="9">
        <f t="shared" si="83"/>
        <v>0</v>
      </c>
      <c r="AB560" s="89">
        <f t="shared" si="84"/>
        <v>0</v>
      </c>
      <c r="AC560" s="9">
        <f t="shared" si="85"/>
        <v>0</v>
      </c>
      <c r="AD560" s="89">
        <v>0</v>
      </c>
      <c r="AE560" s="9"/>
      <c r="AF560" s="91"/>
    </row>
    <row r="561" spans="1:33" ht="16.5" hidden="1" thickBot="1" x14ac:dyDescent="0.3">
      <c r="A561" s="7">
        <v>559</v>
      </c>
      <c r="B561" s="21" t="s">
        <v>232</v>
      </c>
      <c r="C561" s="31" t="s">
        <v>231</v>
      </c>
      <c r="D561" s="8" t="s">
        <v>25</v>
      </c>
      <c r="E561" s="26">
        <v>44887</v>
      </c>
      <c r="F561" s="26">
        <f t="shared" si="88"/>
        <v>44915</v>
      </c>
      <c r="G561" s="26"/>
      <c r="H561" s="26">
        <v>44892</v>
      </c>
      <c r="I561" s="26">
        <v>44926</v>
      </c>
      <c r="J561" s="28">
        <v>4</v>
      </c>
      <c r="K561" s="21" t="s">
        <v>233</v>
      </c>
      <c r="L561" s="77"/>
      <c r="M561" s="8">
        <v>2</v>
      </c>
      <c r="N561" s="8">
        <v>212</v>
      </c>
      <c r="O561" s="8">
        <v>234</v>
      </c>
      <c r="P561" s="8">
        <f t="shared" si="86"/>
        <v>22</v>
      </c>
      <c r="Q561" s="8">
        <v>1.59</v>
      </c>
      <c r="R561" s="8">
        <f t="shared" si="78"/>
        <v>1.5</v>
      </c>
      <c r="S561" s="8">
        <f t="shared" si="79"/>
        <v>0</v>
      </c>
      <c r="T561" s="8">
        <v>-7526</v>
      </c>
      <c r="U561" s="8">
        <v>378</v>
      </c>
      <c r="V561" s="8">
        <f>M561*J561*275</f>
        <v>2200</v>
      </c>
      <c r="W561" s="8">
        <f t="shared" si="80"/>
        <v>246.39999999999998</v>
      </c>
      <c r="X561" s="8">
        <f>S561*2*275*J561</f>
        <v>0</v>
      </c>
      <c r="Y561" s="9">
        <f t="shared" si="81"/>
        <v>11.66</v>
      </c>
      <c r="Z561" s="9">
        <f t="shared" si="82"/>
        <v>22.175999999999998</v>
      </c>
      <c r="AA561" s="9">
        <f t="shared" si="83"/>
        <v>2233.8359999999998</v>
      </c>
      <c r="AB561" s="89">
        <f t="shared" si="84"/>
        <v>280.23599999999999</v>
      </c>
      <c r="AC561" s="9">
        <f t="shared" si="85"/>
        <v>2200</v>
      </c>
      <c r="AD561" s="89">
        <v>0</v>
      </c>
      <c r="AE561" s="9"/>
      <c r="AF561" s="91"/>
    </row>
    <row r="562" spans="1:33" ht="16.5" hidden="1" thickBot="1" x14ac:dyDescent="0.3">
      <c r="A562" s="7">
        <v>560</v>
      </c>
      <c r="B562" s="21" t="s">
        <v>235</v>
      </c>
      <c r="C562" s="31" t="s">
        <v>231</v>
      </c>
      <c r="D562" s="8" t="s">
        <v>25</v>
      </c>
      <c r="E562" s="26">
        <v>44887</v>
      </c>
      <c r="F562" s="26">
        <f t="shared" si="88"/>
        <v>44915</v>
      </c>
      <c r="G562" s="26"/>
      <c r="H562" s="26">
        <v>44892</v>
      </c>
      <c r="I562" s="26">
        <v>44926</v>
      </c>
      <c r="J562" s="28">
        <v>4</v>
      </c>
      <c r="K562" s="21" t="s">
        <v>236</v>
      </c>
      <c r="L562" s="77"/>
      <c r="M562" s="8">
        <v>1</v>
      </c>
      <c r="N562" s="8">
        <v>14</v>
      </c>
      <c r="O562" s="8">
        <v>23</v>
      </c>
      <c r="P562" s="8">
        <f t="shared" si="86"/>
        <v>9</v>
      </c>
      <c r="Q562" s="8">
        <v>0.52</v>
      </c>
      <c r="R562" s="8">
        <f t="shared" si="78"/>
        <v>0.5</v>
      </c>
      <c r="S562" s="8">
        <f t="shared" si="79"/>
        <v>0</v>
      </c>
      <c r="T562" s="8">
        <v>-3763</v>
      </c>
      <c r="U562" s="8">
        <v>110</v>
      </c>
      <c r="V562" s="8">
        <f>M562*J562*275</f>
        <v>1100</v>
      </c>
      <c r="W562" s="8">
        <f t="shared" si="80"/>
        <v>100.8</v>
      </c>
      <c r="X562" s="8">
        <f>S562*2*275*J562</f>
        <v>0</v>
      </c>
      <c r="Y562" s="9">
        <f t="shared" si="81"/>
        <v>4.7700000000000005</v>
      </c>
      <c r="Z562" s="9">
        <f t="shared" si="82"/>
        <v>9.0719999999999992</v>
      </c>
      <c r="AA562" s="9">
        <f t="shared" si="83"/>
        <v>1113.8420000000001</v>
      </c>
      <c r="AB562" s="89">
        <f t="shared" si="84"/>
        <v>114.642</v>
      </c>
      <c r="AC562" s="9">
        <f t="shared" si="85"/>
        <v>1100</v>
      </c>
      <c r="AD562" s="89">
        <v>0</v>
      </c>
      <c r="AE562" s="9"/>
      <c r="AF562" s="91"/>
    </row>
    <row r="563" spans="1:33" ht="16.5" hidden="1" thickBot="1" x14ac:dyDescent="0.3">
      <c r="A563" s="7">
        <v>561</v>
      </c>
      <c r="B563" s="21" t="s">
        <v>237</v>
      </c>
      <c r="C563" s="31" t="s">
        <v>239</v>
      </c>
      <c r="D563" s="8" t="s">
        <v>25</v>
      </c>
      <c r="E563" s="26">
        <v>44893</v>
      </c>
      <c r="F563" s="26">
        <f t="shared" si="88"/>
        <v>44921</v>
      </c>
      <c r="G563" s="26"/>
      <c r="H563" s="26">
        <v>44889</v>
      </c>
      <c r="I563" s="26">
        <v>44926</v>
      </c>
      <c r="J563" s="28">
        <v>5</v>
      </c>
      <c r="K563" s="21" t="s">
        <v>238</v>
      </c>
      <c r="L563" s="77"/>
      <c r="M563" s="8">
        <v>1</v>
      </c>
      <c r="N563" s="8">
        <v>21</v>
      </c>
      <c r="O563" s="8">
        <v>45</v>
      </c>
      <c r="P563" s="8">
        <f t="shared" si="86"/>
        <v>24</v>
      </c>
      <c r="Q563" s="8">
        <v>0.38</v>
      </c>
      <c r="R563" s="8">
        <f t="shared" si="78"/>
        <v>0.5</v>
      </c>
      <c r="S563" s="8">
        <f t="shared" si="79"/>
        <v>0</v>
      </c>
      <c r="T563" s="8">
        <v>-3763</v>
      </c>
      <c r="U563" s="8">
        <v>-444</v>
      </c>
      <c r="V563" s="8">
        <f>M563*J563*275</f>
        <v>1375</v>
      </c>
      <c r="W563" s="8">
        <f t="shared" si="80"/>
        <v>268.79999999999995</v>
      </c>
      <c r="X563" s="8">
        <f>S563*2*275*J563</f>
        <v>0</v>
      </c>
      <c r="Y563" s="9">
        <f t="shared" si="81"/>
        <v>12.72</v>
      </c>
      <c r="Z563" s="9">
        <f t="shared" si="82"/>
        <v>24.191999999999997</v>
      </c>
      <c r="AA563" s="9">
        <f t="shared" si="83"/>
        <v>1411.912</v>
      </c>
      <c r="AB563" s="89">
        <f t="shared" si="84"/>
        <v>305.71199999999999</v>
      </c>
      <c r="AC563" s="9">
        <f t="shared" si="85"/>
        <v>1375</v>
      </c>
      <c r="AD563" s="89">
        <v>0</v>
      </c>
      <c r="AE563" s="9"/>
      <c r="AF563" s="91"/>
    </row>
    <row r="564" spans="1:33" s="103" customFormat="1" ht="18.75" x14ac:dyDescent="0.3">
      <c r="A564" s="96">
        <v>562</v>
      </c>
      <c r="B564" s="97" t="s">
        <v>240</v>
      </c>
      <c r="C564" s="97" t="s">
        <v>239</v>
      </c>
      <c r="D564" s="98" t="s">
        <v>25</v>
      </c>
      <c r="E564" s="99">
        <v>44869</v>
      </c>
      <c r="F564" s="99">
        <f t="shared" si="88"/>
        <v>44897</v>
      </c>
      <c r="G564" s="99"/>
      <c r="H564" s="26">
        <v>44889</v>
      </c>
      <c r="I564" s="26">
        <v>44926</v>
      </c>
      <c r="J564" s="104">
        <v>5</v>
      </c>
      <c r="K564" s="21" t="s">
        <v>241</v>
      </c>
      <c r="L564" s="77"/>
      <c r="M564" s="98">
        <v>2</v>
      </c>
      <c r="N564" s="98">
        <v>4737</v>
      </c>
      <c r="O564" s="98">
        <v>5422</v>
      </c>
      <c r="P564" s="98">
        <f t="shared" si="86"/>
        <v>685</v>
      </c>
      <c r="Q564" s="98">
        <v>3.21</v>
      </c>
      <c r="R564" s="98">
        <f t="shared" si="78"/>
        <v>3.25</v>
      </c>
      <c r="S564" s="98">
        <f t="shared" si="79"/>
        <v>1.25</v>
      </c>
      <c r="T564" s="98">
        <v>-7526</v>
      </c>
      <c r="U564" s="98">
        <v>5068</v>
      </c>
      <c r="V564" s="98">
        <f>M564*J564*275</f>
        <v>2750</v>
      </c>
      <c r="W564" s="98">
        <f t="shared" si="80"/>
        <v>7671.9999999999991</v>
      </c>
      <c r="X564" s="98">
        <f>S564*2*275*J564</f>
        <v>3437.5</v>
      </c>
      <c r="Y564" s="100">
        <f t="shared" si="81"/>
        <v>363.05</v>
      </c>
      <c r="Z564" s="100">
        <f t="shared" si="82"/>
        <v>690.4799999999999</v>
      </c>
      <c r="AA564" s="100">
        <f t="shared" si="83"/>
        <v>7241.03</v>
      </c>
      <c r="AB564" s="101">
        <f t="shared" si="84"/>
        <v>8725.5299999999988</v>
      </c>
      <c r="AC564" s="100">
        <f t="shared" si="85"/>
        <v>2750</v>
      </c>
      <c r="AD564" s="101">
        <f t="shared" si="87"/>
        <v>-5975.5299999999988</v>
      </c>
      <c r="AE564" s="100"/>
      <c r="AF564" s="102"/>
      <c r="AG564" s="103">
        <f>W564+X564</f>
        <v>11109.5</v>
      </c>
    </row>
    <row r="565" spans="1:33" hidden="1" x14ac:dyDescent="0.25">
      <c r="A565" s="7">
        <v>563</v>
      </c>
      <c r="B565" s="21" t="s">
        <v>242</v>
      </c>
      <c r="C565" s="31" t="s">
        <v>239</v>
      </c>
      <c r="D565" s="8" t="s">
        <v>25</v>
      </c>
      <c r="E565" s="26">
        <v>44869</v>
      </c>
      <c r="F565" s="26">
        <f t="shared" si="88"/>
        <v>44897</v>
      </c>
      <c r="G565" s="26"/>
      <c r="H565" s="26"/>
      <c r="I565" s="26"/>
      <c r="J565" s="26"/>
      <c r="K565" s="21" t="s">
        <v>243</v>
      </c>
      <c r="L565" s="77"/>
      <c r="M565" s="8">
        <v>1</v>
      </c>
      <c r="N565" s="8">
        <v>903</v>
      </c>
      <c r="O565" s="8">
        <v>903</v>
      </c>
      <c r="P565" s="8">
        <f t="shared" si="86"/>
        <v>0</v>
      </c>
      <c r="Q565" s="8">
        <v>0</v>
      </c>
      <c r="R565" s="8">
        <f t="shared" si="78"/>
        <v>0</v>
      </c>
      <c r="S565" s="8">
        <f t="shared" si="79"/>
        <v>0</v>
      </c>
      <c r="T565" s="8">
        <v>-3763</v>
      </c>
      <c r="U565" s="8">
        <v>4414</v>
      </c>
      <c r="V565" s="8">
        <f>M565*J565*275</f>
        <v>0</v>
      </c>
      <c r="W565" s="8">
        <f t="shared" si="80"/>
        <v>0</v>
      </c>
      <c r="X565" s="8">
        <f>S565*2*275*J565</f>
        <v>0</v>
      </c>
      <c r="Y565" s="9">
        <f t="shared" si="81"/>
        <v>0</v>
      </c>
      <c r="Z565" s="9">
        <f t="shared" si="82"/>
        <v>0</v>
      </c>
      <c r="AA565" s="9">
        <f t="shared" si="83"/>
        <v>0</v>
      </c>
      <c r="AB565" s="89">
        <f t="shared" si="84"/>
        <v>0</v>
      </c>
      <c r="AC565" s="9">
        <f t="shared" si="85"/>
        <v>0</v>
      </c>
      <c r="AD565" s="89">
        <v>0</v>
      </c>
      <c r="AE565" s="9"/>
      <c r="AF565" s="91"/>
    </row>
    <row r="566" spans="1:33" hidden="1" x14ac:dyDescent="0.25">
      <c r="A566" s="7">
        <v>564</v>
      </c>
      <c r="B566" s="21" t="s">
        <v>752</v>
      </c>
      <c r="C566" s="31"/>
      <c r="D566" s="8" t="s">
        <v>1191</v>
      </c>
      <c r="E566" s="28">
        <v>0</v>
      </c>
      <c r="F566" s="27"/>
      <c r="G566" s="27"/>
      <c r="H566" s="26"/>
      <c r="I566" s="27"/>
      <c r="J566" s="27"/>
      <c r="K566" s="21" t="s">
        <v>876</v>
      </c>
      <c r="L566" s="77"/>
      <c r="M566" s="8">
        <v>1</v>
      </c>
      <c r="N566" s="8">
        <v>0</v>
      </c>
      <c r="O566" s="8"/>
      <c r="P566" s="8">
        <f t="shared" si="86"/>
        <v>0</v>
      </c>
      <c r="Q566" s="8"/>
      <c r="R566" s="8">
        <f t="shared" si="78"/>
        <v>0</v>
      </c>
      <c r="S566" s="8">
        <f t="shared" si="79"/>
        <v>0</v>
      </c>
      <c r="T566" s="8">
        <v>0</v>
      </c>
      <c r="U566" s="8">
        <v>0</v>
      </c>
      <c r="V566" s="8">
        <f>M566*J566*275</f>
        <v>0</v>
      </c>
      <c r="W566" s="8">
        <f t="shared" si="80"/>
        <v>0</v>
      </c>
      <c r="X566" s="8">
        <f>S566*2*275*J566</f>
        <v>0</v>
      </c>
      <c r="Y566" s="9">
        <f t="shared" si="81"/>
        <v>0</v>
      </c>
      <c r="Z566" s="9">
        <f t="shared" si="82"/>
        <v>0</v>
      </c>
      <c r="AA566" s="9">
        <f t="shared" si="83"/>
        <v>0</v>
      </c>
      <c r="AB566" s="89">
        <f t="shared" si="84"/>
        <v>0</v>
      </c>
      <c r="AC566" s="9">
        <f t="shared" si="85"/>
        <v>0</v>
      </c>
      <c r="AD566" s="89">
        <v>0</v>
      </c>
      <c r="AE566" s="9"/>
      <c r="AF566" s="91"/>
    </row>
    <row r="567" spans="1:33" hidden="1" x14ac:dyDescent="0.25">
      <c r="A567" s="7">
        <v>565</v>
      </c>
      <c r="B567" s="21" t="s">
        <v>244</v>
      </c>
      <c r="C567" s="31" t="s">
        <v>239</v>
      </c>
      <c r="D567" s="8" t="s">
        <v>25</v>
      </c>
      <c r="E567" s="26">
        <v>44869</v>
      </c>
      <c r="F567" s="26">
        <f t="shared" si="88"/>
        <v>44897</v>
      </c>
      <c r="G567" s="26"/>
      <c r="H567" s="26">
        <v>44889</v>
      </c>
      <c r="I567" s="26">
        <v>44926</v>
      </c>
      <c r="J567" s="28">
        <v>5</v>
      </c>
      <c r="K567" s="21" t="s">
        <v>245</v>
      </c>
      <c r="L567" s="77"/>
      <c r="M567" s="8">
        <v>2</v>
      </c>
      <c r="N567" s="8">
        <v>157</v>
      </c>
      <c r="O567" s="8">
        <v>181</v>
      </c>
      <c r="P567" s="8">
        <f t="shared" si="86"/>
        <v>24</v>
      </c>
      <c r="Q567" s="8">
        <v>1.17</v>
      </c>
      <c r="R567" s="8">
        <f t="shared" si="78"/>
        <v>1.25</v>
      </c>
      <c r="S567" s="8">
        <f t="shared" si="79"/>
        <v>0</v>
      </c>
      <c r="T567" s="8">
        <v>-7526</v>
      </c>
      <c r="U567" s="8">
        <v>3852</v>
      </c>
      <c r="V567" s="8">
        <f>M567*J567*275</f>
        <v>2750</v>
      </c>
      <c r="W567" s="8">
        <f t="shared" si="80"/>
        <v>268.79999999999995</v>
      </c>
      <c r="X567" s="8">
        <f>S567*2*275*J567</f>
        <v>0</v>
      </c>
      <c r="Y567" s="9">
        <f t="shared" si="81"/>
        <v>12.72</v>
      </c>
      <c r="Z567" s="9">
        <f t="shared" si="82"/>
        <v>24.191999999999997</v>
      </c>
      <c r="AA567" s="9">
        <f t="shared" si="83"/>
        <v>2786.9119999999998</v>
      </c>
      <c r="AB567" s="89">
        <f t="shared" si="84"/>
        <v>305.71199999999999</v>
      </c>
      <c r="AC567" s="9">
        <f t="shared" si="85"/>
        <v>2750</v>
      </c>
      <c r="AD567" s="89">
        <v>0</v>
      </c>
      <c r="AE567" s="9"/>
      <c r="AF567" s="91"/>
    </row>
    <row r="568" spans="1:33" hidden="1" x14ac:dyDescent="0.25">
      <c r="A568" s="7">
        <v>566</v>
      </c>
      <c r="B568" s="21" t="s">
        <v>246</v>
      </c>
      <c r="C568" s="31" t="s">
        <v>239</v>
      </c>
      <c r="D568" s="8" t="s">
        <v>25</v>
      </c>
      <c r="E568" s="26">
        <v>44869</v>
      </c>
      <c r="F568" s="26">
        <f t="shared" si="88"/>
        <v>44897</v>
      </c>
      <c r="G568" s="26"/>
      <c r="H568" s="26">
        <v>44889</v>
      </c>
      <c r="I568" s="26">
        <v>44926</v>
      </c>
      <c r="J568" s="28">
        <v>5</v>
      </c>
      <c r="K568" s="21" t="s">
        <v>247</v>
      </c>
      <c r="L568" s="77"/>
      <c r="M568" s="8">
        <v>1</v>
      </c>
      <c r="N568" s="8">
        <v>21</v>
      </c>
      <c r="O568" s="8">
        <v>28</v>
      </c>
      <c r="P568" s="8">
        <f t="shared" si="86"/>
        <v>7</v>
      </c>
      <c r="Q568" s="8">
        <v>0.43</v>
      </c>
      <c r="R568" s="8">
        <f t="shared" si="78"/>
        <v>0.5</v>
      </c>
      <c r="S568" s="8">
        <f t="shared" si="79"/>
        <v>0</v>
      </c>
      <c r="T568" s="8">
        <v>-3763</v>
      </c>
      <c r="U568" s="8">
        <v>2139</v>
      </c>
      <c r="V568" s="8">
        <f>M568*J568*275</f>
        <v>1375</v>
      </c>
      <c r="W568" s="8">
        <f t="shared" si="80"/>
        <v>78.399999999999991</v>
      </c>
      <c r="X568" s="8">
        <f>S568*2*275*J568</f>
        <v>0</v>
      </c>
      <c r="Y568" s="9">
        <f t="shared" si="81"/>
        <v>3.71</v>
      </c>
      <c r="Z568" s="9">
        <f t="shared" si="82"/>
        <v>7.0559999999999992</v>
      </c>
      <c r="AA568" s="9">
        <f t="shared" si="83"/>
        <v>1385.7660000000001</v>
      </c>
      <c r="AB568" s="89">
        <f t="shared" si="84"/>
        <v>89.165999999999983</v>
      </c>
      <c r="AC568" s="9">
        <f t="shared" si="85"/>
        <v>1375</v>
      </c>
      <c r="AD568" s="89">
        <v>0</v>
      </c>
      <c r="AE568" s="9"/>
      <c r="AF568" s="91"/>
    </row>
    <row r="569" spans="1:33" hidden="1" x14ac:dyDescent="0.25">
      <c r="A569" s="7">
        <v>567</v>
      </c>
      <c r="B569" s="21" t="s">
        <v>248</v>
      </c>
      <c r="C569" s="31" t="s">
        <v>239</v>
      </c>
      <c r="D569" s="8" t="s">
        <v>25</v>
      </c>
      <c r="E569" s="26">
        <v>44869</v>
      </c>
      <c r="F569" s="26">
        <f t="shared" si="88"/>
        <v>44897</v>
      </c>
      <c r="G569" s="26"/>
      <c r="H569" s="26">
        <v>44889</v>
      </c>
      <c r="I569" s="26">
        <v>44926</v>
      </c>
      <c r="J569" s="28">
        <v>5</v>
      </c>
      <c r="K569" s="21" t="s">
        <v>249</v>
      </c>
      <c r="L569" s="77"/>
      <c r="M569" s="8">
        <v>1</v>
      </c>
      <c r="N569" s="8">
        <v>18</v>
      </c>
      <c r="O569" s="8">
        <v>25</v>
      </c>
      <c r="P569" s="8">
        <f t="shared" si="86"/>
        <v>7</v>
      </c>
      <c r="Q569" s="8">
        <v>0.36</v>
      </c>
      <c r="R569" s="8">
        <f t="shared" si="78"/>
        <v>0.25</v>
      </c>
      <c r="S569" s="8">
        <f t="shared" si="79"/>
        <v>0</v>
      </c>
      <c r="T569" s="8">
        <v>-3763</v>
      </c>
      <c r="U569" s="8">
        <v>703</v>
      </c>
      <c r="V569" s="8">
        <f>M569*J569*275</f>
        <v>1375</v>
      </c>
      <c r="W569" s="8">
        <f t="shared" si="80"/>
        <v>78.399999999999991</v>
      </c>
      <c r="X569" s="8">
        <f>S569*2*275*J569</f>
        <v>0</v>
      </c>
      <c r="Y569" s="9">
        <f t="shared" si="81"/>
        <v>3.71</v>
      </c>
      <c r="Z569" s="9">
        <f t="shared" si="82"/>
        <v>7.0559999999999992</v>
      </c>
      <c r="AA569" s="9">
        <f t="shared" si="83"/>
        <v>1385.7660000000001</v>
      </c>
      <c r="AB569" s="89">
        <f t="shared" si="84"/>
        <v>89.165999999999983</v>
      </c>
      <c r="AC569" s="9">
        <f t="shared" si="85"/>
        <v>1375</v>
      </c>
      <c r="AD569" s="89">
        <v>0</v>
      </c>
      <c r="AE569" s="9"/>
      <c r="AF569" s="91"/>
    </row>
    <row r="570" spans="1:33" hidden="1" x14ac:dyDescent="0.25">
      <c r="A570" s="7">
        <v>568</v>
      </c>
      <c r="B570" s="21" t="s">
        <v>250</v>
      </c>
      <c r="C570" s="31" t="s">
        <v>252</v>
      </c>
      <c r="D570" s="8" t="s">
        <v>25</v>
      </c>
      <c r="E570" s="26">
        <v>44868</v>
      </c>
      <c r="F570" s="26">
        <f t="shared" si="88"/>
        <v>44896</v>
      </c>
      <c r="G570" s="26"/>
      <c r="H570" s="26">
        <v>44895</v>
      </c>
      <c r="I570" s="26">
        <v>44926</v>
      </c>
      <c r="J570" s="28">
        <v>4</v>
      </c>
      <c r="K570" s="21" t="s">
        <v>251</v>
      </c>
      <c r="L570" s="77"/>
      <c r="M570" s="8">
        <v>2</v>
      </c>
      <c r="N570" s="8">
        <v>140</v>
      </c>
      <c r="O570" s="8">
        <v>196</v>
      </c>
      <c r="P570" s="8">
        <f t="shared" si="86"/>
        <v>56</v>
      </c>
      <c r="Q570" s="8">
        <v>2.82</v>
      </c>
      <c r="R570" s="8">
        <f t="shared" si="78"/>
        <v>2.75</v>
      </c>
      <c r="S570" s="8">
        <f t="shared" si="79"/>
        <v>0.75</v>
      </c>
      <c r="T570" s="8">
        <v>-7526</v>
      </c>
      <c r="U570" s="8">
        <v>3800</v>
      </c>
      <c r="V570" s="8">
        <f>M570*J570*275</f>
        <v>2200</v>
      </c>
      <c r="W570" s="8">
        <f t="shared" si="80"/>
        <v>627.19999999999993</v>
      </c>
      <c r="X570" s="8">
        <f>S570*2*275*J570</f>
        <v>1650</v>
      </c>
      <c r="Y570" s="9">
        <f t="shared" si="81"/>
        <v>29.68</v>
      </c>
      <c r="Z570" s="9">
        <f t="shared" si="82"/>
        <v>56.447999999999993</v>
      </c>
      <c r="AA570" s="9">
        <f t="shared" si="83"/>
        <v>3936.1279999999997</v>
      </c>
      <c r="AB570" s="89">
        <f t="shared" si="84"/>
        <v>713.32799999999986</v>
      </c>
      <c r="AC570" s="9">
        <f t="shared" si="85"/>
        <v>2200</v>
      </c>
      <c r="AD570" s="89">
        <v>0</v>
      </c>
      <c r="AE570" s="9"/>
      <c r="AF570" s="91"/>
    </row>
    <row r="571" spans="1:33" hidden="1" x14ac:dyDescent="0.25">
      <c r="A571" s="7">
        <v>569</v>
      </c>
      <c r="B571" s="21" t="s">
        <v>253</v>
      </c>
      <c r="C571" s="31" t="s">
        <v>252</v>
      </c>
      <c r="D571" s="8" t="s">
        <v>25</v>
      </c>
      <c r="E571" s="26">
        <v>44875</v>
      </c>
      <c r="F571" s="26">
        <f t="shared" si="88"/>
        <v>44903</v>
      </c>
      <c r="G571" s="26"/>
      <c r="H571" s="26">
        <v>44895</v>
      </c>
      <c r="I571" s="26">
        <v>44926</v>
      </c>
      <c r="J571" s="28">
        <v>4</v>
      </c>
      <c r="K571" s="21" t="s">
        <v>1171</v>
      </c>
      <c r="L571" s="77"/>
      <c r="M571" s="8">
        <v>2</v>
      </c>
      <c r="N571" s="8">
        <v>301</v>
      </c>
      <c r="O571" s="8">
        <v>345</v>
      </c>
      <c r="P571" s="8">
        <f t="shared" si="86"/>
        <v>44</v>
      </c>
      <c r="Q571" s="8">
        <v>0.72</v>
      </c>
      <c r="R571" s="8">
        <f t="shared" si="78"/>
        <v>0.75</v>
      </c>
      <c r="S571" s="8">
        <f t="shared" si="79"/>
        <v>0</v>
      </c>
      <c r="T571" s="8">
        <v>-7526</v>
      </c>
      <c r="U571" s="8">
        <v>1810</v>
      </c>
      <c r="V571" s="8">
        <f>M571*J571*275</f>
        <v>2200</v>
      </c>
      <c r="W571" s="8">
        <f t="shared" si="80"/>
        <v>492.79999999999995</v>
      </c>
      <c r="X571" s="8">
        <f>S571*2*275*J571</f>
        <v>0</v>
      </c>
      <c r="Y571" s="9">
        <f t="shared" si="81"/>
        <v>23.32</v>
      </c>
      <c r="Z571" s="9">
        <f t="shared" si="82"/>
        <v>44.351999999999997</v>
      </c>
      <c r="AA571" s="9">
        <f t="shared" si="83"/>
        <v>2267.672</v>
      </c>
      <c r="AB571" s="89">
        <f t="shared" si="84"/>
        <v>560.47199999999998</v>
      </c>
      <c r="AC571" s="9">
        <f t="shared" si="85"/>
        <v>2200</v>
      </c>
      <c r="AD571" s="89">
        <v>0</v>
      </c>
      <c r="AE571" s="9"/>
      <c r="AF571" s="91"/>
    </row>
    <row r="572" spans="1:33" hidden="1" x14ac:dyDescent="0.25">
      <c r="A572" s="7">
        <v>570</v>
      </c>
      <c r="B572" s="21" t="s">
        <v>753</v>
      </c>
      <c r="C572" s="31"/>
      <c r="D572" s="8" t="s">
        <v>1191</v>
      </c>
      <c r="E572" s="28">
        <v>0</v>
      </c>
      <c r="F572" s="27"/>
      <c r="G572" s="27"/>
      <c r="H572" s="26"/>
      <c r="I572" s="27"/>
      <c r="J572" s="27"/>
      <c r="K572" s="21" t="s">
        <v>1172</v>
      </c>
      <c r="L572" s="77"/>
      <c r="M572" s="8">
        <v>1</v>
      </c>
      <c r="N572" s="8">
        <v>0</v>
      </c>
      <c r="O572" s="8"/>
      <c r="P572" s="8">
        <f t="shared" si="86"/>
        <v>0</v>
      </c>
      <c r="Q572" s="8"/>
      <c r="R572" s="8">
        <f t="shared" si="78"/>
        <v>0</v>
      </c>
      <c r="S572" s="8">
        <f t="shared" si="79"/>
        <v>0</v>
      </c>
      <c r="T572" s="8">
        <v>0</v>
      </c>
      <c r="U572" s="8">
        <v>0</v>
      </c>
      <c r="V572" s="8">
        <f>M572*J572*275</f>
        <v>0</v>
      </c>
      <c r="W572" s="8">
        <f t="shared" si="80"/>
        <v>0</v>
      </c>
      <c r="X572" s="8">
        <f>S572*2*275*J572</f>
        <v>0</v>
      </c>
      <c r="Y572" s="9">
        <f t="shared" si="81"/>
        <v>0</v>
      </c>
      <c r="Z572" s="9">
        <f t="shared" si="82"/>
        <v>0</v>
      </c>
      <c r="AA572" s="9">
        <f t="shared" si="83"/>
        <v>0</v>
      </c>
      <c r="AB572" s="89">
        <f t="shared" si="84"/>
        <v>0</v>
      </c>
      <c r="AC572" s="9">
        <f t="shared" si="85"/>
        <v>0</v>
      </c>
      <c r="AD572" s="89">
        <v>0</v>
      </c>
      <c r="AE572" s="9"/>
      <c r="AF572" s="91"/>
    </row>
    <row r="573" spans="1:33" hidden="1" x14ac:dyDescent="0.25">
      <c r="A573" s="7">
        <v>571</v>
      </c>
      <c r="B573" s="21" t="s">
        <v>254</v>
      </c>
      <c r="C573" s="31" t="s">
        <v>255</v>
      </c>
      <c r="D573" s="8" t="s">
        <v>25</v>
      </c>
      <c r="E573" s="26">
        <v>44861</v>
      </c>
      <c r="F573" s="26">
        <f t="shared" si="88"/>
        <v>44889</v>
      </c>
      <c r="G573" s="26"/>
      <c r="H573" s="26">
        <v>44895</v>
      </c>
      <c r="I573" s="26">
        <v>44926</v>
      </c>
      <c r="J573" s="28">
        <v>4</v>
      </c>
      <c r="K573" s="21" t="s">
        <v>1173</v>
      </c>
      <c r="L573" s="77"/>
      <c r="M573" s="8">
        <v>2</v>
      </c>
      <c r="N573" s="8">
        <v>260</v>
      </c>
      <c r="O573" s="8">
        <v>370</v>
      </c>
      <c r="P573" s="8">
        <f t="shared" si="86"/>
        <v>110</v>
      </c>
      <c r="Q573" s="8">
        <v>2.56</v>
      </c>
      <c r="R573" s="8">
        <f t="shared" si="78"/>
        <v>2.5</v>
      </c>
      <c r="S573" s="8">
        <f t="shared" si="79"/>
        <v>0.5</v>
      </c>
      <c r="T573" s="8">
        <v>-7526</v>
      </c>
      <c r="U573" s="8">
        <v>835</v>
      </c>
      <c r="V573" s="8">
        <f>M573*J573*275</f>
        <v>2200</v>
      </c>
      <c r="W573" s="8">
        <f t="shared" si="80"/>
        <v>1232</v>
      </c>
      <c r="X573" s="8">
        <f>S573*2*275*J573</f>
        <v>1100</v>
      </c>
      <c r="Y573" s="9">
        <f t="shared" si="81"/>
        <v>58.300000000000004</v>
      </c>
      <c r="Z573" s="9">
        <f t="shared" si="82"/>
        <v>110.88</v>
      </c>
      <c r="AA573" s="9">
        <f t="shared" si="83"/>
        <v>3469.1800000000003</v>
      </c>
      <c r="AB573" s="89">
        <f t="shared" si="84"/>
        <v>1401.1799999999998</v>
      </c>
      <c r="AC573" s="9">
        <f t="shared" si="85"/>
        <v>2200</v>
      </c>
      <c r="AD573" s="89">
        <v>0</v>
      </c>
      <c r="AE573" s="9"/>
      <c r="AF573" s="91"/>
    </row>
    <row r="574" spans="1:33" hidden="1" x14ac:dyDescent="0.25">
      <c r="A574" s="7">
        <v>572</v>
      </c>
      <c r="B574" s="21" t="s">
        <v>256</v>
      </c>
      <c r="C574" s="31" t="s">
        <v>255</v>
      </c>
      <c r="D574" s="8" t="s">
        <v>25</v>
      </c>
      <c r="E574" s="26">
        <v>44889</v>
      </c>
      <c r="F574" s="26">
        <f t="shared" si="88"/>
        <v>44917</v>
      </c>
      <c r="G574" s="26"/>
      <c r="H574" s="26">
        <v>44895</v>
      </c>
      <c r="I574" s="26">
        <v>44926</v>
      </c>
      <c r="J574" s="28">
        <v>4</v>
      </c>
      <c r="K574" s="21" t="s">
        <v>1174</v>
      </c>
      <c r="L574" s="77"/>
      <c r="M574" s="8">
        <v>2</v>
      </c>
      <c r="N574" s="8">
        <v>149</v>
      </c>
      <c r="O574" s="8">
        <v>215</v>
      </c>
      <c r="P574" s="8">
        <f t="shared" si="86"/>
        <v>66</v>
      </c>
      <c r="Q574" s="8">
        <v>3.2</v>
      </c>
      <c r="R574" s="8">
        <f t="shared" si="78"/>
        <v>3.25</v>
      </c>
      <c r="S574" s="8">
        <f t="shared" si="79"/>
        <v>1.25</v>
      </c>
      <c r="T574" s="8">
        <v>-7526</v>
      </c>
      <c r="U574" s="8">
        <v>1143</v>
      </c>
      <c r="V574" s="8">
        <f>M574*J574*275</f>
        <v>2200</v>
      </c>
      <c r="W574" s="8">
        <f t="shared" si="80"/>
        <v>739.19999999999993</v>
      </c>
      <c r="X574" s="8">
        <f>S574*2*275*J574</f>
        <v>2750</v>
      </c>
      <c r="Y574" s="9">
        <f t="shared" si="81"/>
        <v>34.980000000000004</v>
      </c>
      <c r="Z574" s="9">
        <f t="shared" si="82"/>
        <v>66.527999999999992</v>
      </c>
      <c r="AA574" s="9">
        <f t="shared" si="83"/>
        <v>5051.5079999999998</v>
      </c>
      <c r="AB574" s="89">
        <f t="shared" si="84"/>
        <v>840.70799999999997</v>
      </c>
      <c r="AC574" s="9">
        <f t="shared" si="85"/>
        <v>2200</v>
      </c>
      <c r="AD574" s="89">
        <v>0</v>
      </c>
      <c r="AE574" s="9"/>
      <c r="AF574" s="91"/>
    </row>
    <row r="575" spans="1:33" hidden="1" x14ac:dyDescent="0.25">
      <c r="A575" s="7">
        <v>573</v>
      </c>
      <c r="B575" s="21" t="s">
        <v>257</v>
      </c>
      <c r="C575" s="31" t="s">
        <v>258</v>
      </c>
      <c r="D575" s="8" t="s">
        <v>68</v>
      </c>
      <c r="E575" s="26">
        <v>44877</v>
      </c>
      <c r="F575" s="26">
        <f t="shared" si="88"/>
        <v>44905</v>
      </c>
      <c r="G575" s="26"/>
      <c r="H575" s="26"/>
      <c r="I575" s="26"/>
      <c r="J575" s="26"/>
      <c r="K575" s="21" t="s">
        <v>1175</v>
      </c>
      <c r="L575" s="77"/>
      <c r="M575" s="8">
        <v>1</v>
      </c>
      <c r="N575" s="8">
        <v>577</v>
      </c>
      <c r="O575" s="8">
        <v>577</v>
      </c>
      <c r="P575" s="8">
        <f t="shared" si="86"/>
        <v>0</v>
      </c>
      <c r="Q575" s="8">
        <v>0</v>
      </c>
      <c r="R575" s="8">
        <f t="shared" si="78"/>
        <v>0</v>
      </c>
      <c r="S575" s="8">
        <f t="shared" si="79"/>
        <v>0</v>
      </c>
      <c r="T575" s="8"/>
      <c r="U575" s="8">
        <v>-965</v>
      </c>
      <c r="V575" s="8">
        <f>M575*J575*275</f>
        <v>0</v>
      </c>
      <c r="W575" s="8">
        <f t="shared" si="80"/>
        <v>0</v>
      </c>
      <c r="X575" s="8">
        <f>S575*2*275*J575</f>
        <v>0</v>
      </c>
      <c r="Y575" s="9">
        <f t="shared" si="81"/>
        <v>0</v>
      </c>
      <c r="Z575" s="9">
        <f t="shared" si="82"/>
        <v>0</v>
      </c>
      <c r="AA575" s="9">
        <f t="shared" si="83"/>
        <v>0</v>
      </c>
      <c r="AB575" s="89">
        <f t="shared" si="84"/>
        <v>0</v>
      </c>
      <c r="AC575" s="9">
        <f t="shared" si="85"/>
        <v>0</v>
      </c>
      <c r="AD575" s="89">
        <v>0</v>
      </c>
      <c r="AE575" s="9"/>
      <c r="AF575" s="91"/>
    </row>
    <row r="576" spans="1:33" hidden="1" x14ac:dyDescent="0.25">
      <c r="A576" s="7">
        <v>574</v>
      </c>
      <c r="B576" s="21" t="s">
        <v>259</v>
      </c>
      <c r="C576" s="31" t="s">
        <v>258</v>
      </c>
      <c r="D576" s="8" t="s">
        <v>25</v>
      </c>
      <c r="E576" s="26">
        <v>44877</v>
      </c>
      <c r="F576" s="26">
        <f t="shared" si="88"/>
        <v>44905</v>
      </c>
      <c r="G576" s="26"/>
      <c r="H576" s="26">
        <v>44890</v>
      </c>
      <c r="I576" s="26">
        <v>44926</v>
      </c>
      <c r="J576" s="28">
        <v>5</v>
      </c>
      <c r="K576" s="21" t="s">
        <v>1176</v>
      </c>
      <c r="L576" s="77"/>
      <c r="M576" s="8">
        <v>1</v>
      </c>
      <c r="N576" s="8">
        <v>97</v>
      </c>
      <c r="O576" s="8">
        <v>118</v>
      </c>
      <c r="P576" s="8">
        <f t="shared" si="86"/>
        <v>21</v>
      </c>
      <c r="Q576" s="8">
        <v>0.37</v>
      </c>
      <c r="R576" s="8">
        <f t="shared" si="78"/>
        <v>0.25</v>
      </c>
      <c r="S576" s="8">
        <f t="shared" si="79"/>
        <v>0</v>
      </c>
      <c r="T576" s="8">
        <v>-3763</v>
      </c>
      <c r="U576" s="8">
        <v>593</v>
      </c>
      <c r="V576" s="8">
        <f>M576*J576*275</f>
        <v>1375</v>
      </c>
      <c r="W576" s="8">
        <f t="shared" si="80"/>
        <v>235.2</v>
      </c>
      <c r="X576" s="8">
        <f>S576*2*275*J576</f>
        <v>0</v>
      </c>
      <c r="Y576" s="9">
        <f t="shared" si="81"/>
        <v>11.13</v>
      </c>
      <c r="Z576" s="9">
        <f t="shared" si="82"/>
        <v>21.167999999999999</v>
      </c>
      <c r="AA576" s="9">
        <f t="shared" si="83"/>
        <v>1407.298</v>
      </c>
      <c r="AB576" s="89">
        <f t="shared" si="84"/>
        <v>267.49799999999999</v>
      </c>
      <c r="AC576" s="9">
        <f t="shared" si="85"/>
        <v>1375</v>
      </c>
      <c r="AD576" s="89">
        <v>0</v>
      </c>
      <c r="AE576" s="9"/>
      <c r="AF576" s="91"/>
    </row>
    <row r="577" spans="1:32" hidden="1" x14ac:dyDescent="0.25">
      <c r="A577" s="7">
        <v>575</v>
      </c>
      <c r="B577" s="21" t="s">
        <v>260</v>
      </c>
      <c r="C577" s="31" t="s">
        <v>258</v>
      </c>
      <c r="D577" s="8" t="s">
        <v>25</v>
      </c>
      <c r="E577" s="26">
        <v>44877</v>
      </c>
      <c r="F577" s="26">
        <f t="shared" si="88"/>
        <v>44905</v>
      </c>
      <c r="G577" s="26"/>
      <c r="H577" s="26">
        <v>44890</v>
      </c>
      <c r="I577" s="26">
        <v>44926</v>
      </c>
      <c r="J577" s="28">
        <v>5</v>
      </c>
      <c r="K577" s="21" t="s">
        <v>1177</v>
      </c>
      <c r="L577" s="77"/>
      <c r="M577" s="8">
        <v>1</v>
      </c>
      <c r="N577" s="8">
        <v>49</v>
      </c>
      <c r="O577" s="8">
        <v>117</v>
      </c>
      <c r="P577" s="8">
        <f t="shared" si="86"/>
        <v>68</v>
      </c>
      <c r="Q577" s="8">
        <v>1.07</v>
      </c>
      <c r="R577" s="8">
        <f t="shared" si="78"/>
        <v>1</v>
      </c>
      <c r="S577" s="8">
        <f t="shared" si="79"/>
        <v>0</v>
      </c>
      <c r="T577" s="8">
        <v>-3763</v>
      </c>
      <c r="U577" s="8">
        <v>2176</v>
      </c>
      <c r="V577" s="8">
        <f>M577*J577*275</f>
        <v>1375</v>
      </c>
      <c r="W577" s="8">
        <f t="shared" si="80"/>
        <v>761.59999999999991</v>
      </c>
      <c r="X577" s="8">
        <f>S577*2*275*J577</f>
        <v>0</v>
      </c>
      <c r="Y577" s="9">
        <f t="shared" si="81"/>
        <v>36.04</v>
      </c>
      <c r="Z577" s="9">
        <f t="shared" si="82"/>
        <v>68.543999999999983</v>
      </c>
      <c r="AA577" s="9">
        <f t="shared" si="83"/>
        <v>1479.5840000000001</v>
      </c>
      <c r="AB577" s="89">
        <f t="shared" si="84"/>
        <v>866.18399999999986</v>
      </c>
      <c r="AC577" s="9">
        <f t="shared" si="85"/>
        <v>1375</v>
      </c>
      <c r="AD577" s="89">
        <v>0</v>
      </c>
      <c r="AE577" s="9"/>
      <c r="AF577" s="91"/>
    </row>
    <row r="578" spans="1:32" hidden="1" x14ac:dyDescent="0.25">
      <c r="A578" s="7">
        <v>576</v>
      </c>
      <c r="B578" s="21" t="s">
        <v>261</v>
      </c>
      <c r="C578" s="31" t="s">
        <v>258</v>
      </c>
      <c r="D578" s="8" t="s">
        <v>25</v>
      </c>
      <c r="E578" s="26">
        <v>44877</v>
      </c>
      <c r="F578" s="26">
        <f t="shared" si="88"/>
        <v>44905</v>
      </c>
      <c r="G578" s="26"/>
      <c r="H578" s="26">
        <v>44890</v>
      </c>
      <c r="I578" s="26">
        <v>44926</v>
      </c>
      <c r="J578" s="28">
        <v>5</v>
      </c>
      <c r="K578" s="21" t="s">
        <v>780</v>
      </c>
      <c r="L578" s="77"/>
      <c r="M578" s="8">
        <v>2</v>
      </c>
      <c r="N578" s="8">
        <v>215</v>
      </c>
      <c r="O578" s="8">
        <v>258</v>
      </c>
      <c r="P578" s="8">
        <f t="shared" si="86"/>
        <v>43</v>
      </c>
      <c r="Q578" s="8">
        <v>2.71</v>
      </c>
      <c r="R578" s="8">
        <f t="shared" si="78"/>
        <v>2.75</v>
      </c>
      <c r="S578" s="8">
        <f t="shared" si="79"/>
        <v>0.75</v>
      </c>
      <c r="T578" s="8">
        <v>-7526</v>
      </c>
      <c r="U578" s="8">
        <v>3058</v>
      </c>
      <c r="V578" s="8">
        <f>M578*J578*275</f>
        <v>2750</v>
      </c>
      <c r="W578" s="8">
        <f t="shared" si="80"/>
        <v>481.59999999999997</v>
      </c>
      <c r="X578" s="8">
        <f>S578*2*275*J578</f>
        <v>2062.5</v>
      </c>
      <c r="Y578" s="9">
        <f t="shared" si="81"/>
        <v>22.790000000000003</v>
      </c>
      <c r="Z578" s="9">
        <f t="shared" si="82"/>
        <v>43.343999999999994</v>
      </c>
      <c r="AA578" s="9">
        <f t="shared" si="83"/>
        <v>4878.634</v>
      </c>
      <c r="AB578" s="89">
        <f t="shared" si="84"/>
        <v>547.73399999999992</v>
      </c>
      <c r="AC578" s="9">
        <f t="shared" si="85"/>
        <v>2750</v>
      </c>
      <c r="AD578" s="89">
        <v>0</v>
      </c>
      <c r="AE578" s="9"/>
      <c r="AF578" s="91"/>
    </row>
    <row r="579" spans="1:32" hidden="1" x14ac:dyDescent="0.25">
      <c r="A579" s="7">
        <v>577</v>
      </c>
      <c r="B579" s="21" t="s">
        <v>262</v>
      </c>
      <c r="C579" s="31" t="s">
        <v>258</v>
      </c>
      <c r="D579" s="8" t="s">
        <v>25</v>
      </c>
      <c r="E579" s="26">
        <v>44877</v>
      </c>
      <c r="F579" s="26">
        <f t="shared" si="88"/>
        <v>44905</v>
      </c>
      <c r="G579" s="26"/>
      <c r="H579" s="26">
        <v>44890</v>
      </c>
      <c r="I579" s="26">
        <v>44926</v>
      </c>
      <c r="J579" s="28">
        <v>5</v>
      </c>
      <c r="K579" s="21" t="s">
        <v>1178</v>
      </c>
      <c r="L579" s="77"/>
      <c r="M579" s="8">
        <v>2</v>
      </c>
      <c r="N579" s="8">
        <v>69</v>
      </c>
      <c r="O579" s="8">
        <v>136</v>
      </c>
      <c r="P579" s="8">
        <f t="shared" si="86"/>
        <v>67</v>
      </c>
      <c r="Q579" s="8">
        <v>1.41</v>
      </c>
      <c r="R579" s="8">
        <f t="shared" si="78"/>
        <v>1.5</v>
      </c>
      <c r="S579" s="8">
        <f t="shared" si="79"/>
        <v>0</v>
      </c>
      <c r="T579" s="8">
        <v>-7526</v>
      </c>
      <c r="U579" s="8">
        <v>-2117</v>
      </c>
      <c r="V579" s="8">
        <f>M579*J579*275</f>
        <v>2750</v>
      </c>
      <c r="W579" s="8">
        <f t="shared" si="80"/>
        <v>750.4</v>
      </c>
      <c r="X579" s="8">
        <f>S579*2*275*J579</f>
        <v>0</v>
      </c>
      <c r="Y579" s="9">
        <f t="shared" si="81"/>
        <v>35.510000000000005</v>
      </c>
      <c r="Z579" s="9">
        <f t="shared" si="82"/>
        <v>67.536000000000001</v>
      </c>
      <c r="AA579" s="9">
        <f t="shared" si="83"/>
        <v>2853.0459999999998</v>
      </c>
      <c r="AB579" s="89">
        <f t="shared" si="84"/>
        <v>853.44599999999991</v>
      </c>
      <c r="AC579" s="9">
        <f t="shared" si="85"/>
        <v>2750</v>
      </c>
      <c r="AD579" s="89">
        <v>0</v>
      </c>
      <c r="AE579" s="9"/>
      <c r="AF579" s="91"/>
    </row>
    <row r="580" spans="1:32" hidden="1" x14ac:dyDescent="0.25">
      <c r="A580" s="7">
        <v>578</v>
      </c>
      <c r="B580" s="21" t="s">
        <v>263</v>
      </c>
      <c r="C580" s="31" t="s">
        <v>258</v>
      </c>
      <c r="D580" s="8" t="s">
        <v>25</v>
      </c>
      <c r="E580" s="26">
        <v>44877</v>
      </c>
      <c r="F580" s="26">
        <f t="shared" si="88"/>
        <v>44905</v>
      </c>
      <c r="G580" s="26"/>
      <c r="H580" s="26">
        <v>44890</v>
      </c>
      <c r="I580" s="26">
        <v>44926</v>
      </c>
      <c r="J580" s="28">
        <v>5</v>
      </c>
      <c r="K580" s="21" t="s">
        <v>780</v>
      </c>
      <c r="L580" s="77"/>
      <c r="M580" s="8">
        <v>1</v>
      </c>
      <c r="N580" s="8">
        <v>134</v>
      </c>
      <c r="O580" s="8">
        <v>184</v>
      </c>
      <c r="P580" s="8">
        <f t="shared" si="86"/>
        <v>50</v>
      </c>
      <c r="Q580" s="8">
        <v>2.94</v>
      </c>
      <c r="R580" s="8">
        <f t="shared" ref="R580:R590" si="89">MROUND(Q580,0.25)</f>
        <v>3</v>
      </c>
      <c r="S580" s="8">
        <f t="shared" ref="S580:S590" si="90">IF(R580&gt;M580,R580-M580,0)</f>
        <v>2</v>
      </c>
      <c r="T580" s="8">
        <v>-3763</v>
      </c>
      <c r="U580" s="8">
        <v>2438</v>
      </c>
      <c r="V580" s="8">
        <f>M580*J580*275</f>
        <v>1375</v>
      </c>
      <c r="W580" s="8">
        <f t="shared" ref="W580:W587" si="91">+P580*11.2</f>
        <v>560</v>
      </c>
      <c r="X580" s="8">
        <f>S580*2*275*J580</f>
        <v>5500</v>
      </c>
      <c r="Y580" s="9">
        <f t="shared" ref="Y580:Y587" si="92">P580*0.53</f>
        <v>26.5</v>
      </c>
      <c r="Z580" s="9">
        <f t="shared" ref="Z580:Z587" si="93">W580*9%</f>
        <v>50.4</v>
      </c>
      <c r="AA580" s="9">
        <f t="shared" ref="AA580:AA590" si="94">+Z580+Y580+X580+V580</f>
        <v>6951.9</v>
      </c>
      <c r="AB580" s="89">
        <f t="shared" ref="AB580:AB590" si="95">W580+Y580+Z580</f>
        <v>636.9</v>
      </c>
      <c r="AC580" s="9">
        <f t="shared" ref="AC580:AC590" si="96">V580</f>
        <v>1375</v>
      </c>
      <c r="AD580" s="89">
        <v>0</v>
      </c>
      <c r="AE580" s="9"/>
      <c r="AF580" s="91"/>
    </row>
    <row r="581" spans="1:32" hidden="1" x14ac:dyDescent="0.25">
      <c r="A581" s="7">
        <v>579</v>
      </c>
      <c r="B581" s="21" t="s">
        <v>264</v>
      </c>
      <c r="C581" s="31" t="s">
        <v>258</v>
      </c>
      <c r="D581" s="8" t="s">
        <v>25</v>
      </c>
      <c r="E581" s="26">
        <v>44877</v>
      </c>
      <c r="F581" s="26">
        <f t="shared" si="88"/>
        <v>44905</v>
      </c>
      <c r="G581" s="26"/>
      <c r="H581" s="26">
        <v>44891</v>
      </c>
      <c r="I581" s="26">
        <v>44926</v>
      </c>
      <c r="J581" s="28">
        <v>5</v>
      </c>
      <c r="K581" s="21" t="s">
        <v>1179</v>
      </c>
      <c r="L581" s="77"/>
      <c r="M581" s="8">
        <v>1</v>
      </c>
      <c r="N581" s="8">
        <v>86</v>
      </c>
      <c r="O581" s="8">
        <v>113</v>
      </c>
      <c r="P581" s="8">
        <f t="shared" si="86"/>
        <v>27</v>
      </c>
      <c r="Q581" s="8">
        <v>2.93</v>
      </c>
      <c r="R581" s="8">
        <f t="shared" si="89"/>
        <v>3</v>
      </c>
      <c r="S581" s="8">
        <f t="shared" si="90"/>
        <v>2</v>
      </c>
      <c r="T581" s="8">
        <v>-3763</v>
      </c>
      <c r="U581" s="8">
        <v>3267</v>
      </c>
      <c r="V581" s="8">
        <f>M581*J581*275</f>
        <v>1375</v>
      </c>
      <c r="W581" s="8">
        <f t="shared" si="91"/>
        <v>302.39999999999998</v>
      </c>
      <c r="X581" s="8">
        <f>S581*2*275*J581</f>
        <v>5500</v>
      </c>
      <c r="Y581" s="9">
        <f t="shared" si="92"/>
        <v>14.31</v>
      </c>
      <c r="Z581" s="9">
        <f t="shared" si="93"/>
        <v>27.215999999999998</v>
      </c>
      <c r="AA581" s="9">
        <f t="shared" si="94"/>
        <v>6916.5259999999998</v>
      </c>
      <c r="AB581" s="89">
        <f t="shared" si="95"/>
        <v>343.92599999999999</v>
      </c>
      <c r="AC581" s="9">
        <f t="shared" si="96"/>
        <v>1375</v>
      </c>
      <c r="AD581" s="89">
        <v>0</v>
      </c>
      <c r="AE581" s="9"/>
      <c r="AF581" s="91"/>
    </row>
    <row r="582" spans="1:32" hidden="1" x14ac:dyDescent="0.25">
      <c r="A582" s="7">
        <v>580</v>
      </c>
      <c r="B582" s="21" t="s">
        <v>265</v>
      </c>
      <c r="C582" s="31" t="s">
        <v>266</v>
      </c>
      <c r="D582" s="8" t="s">
        <v>68</v>
      </c>
      <c r="E582" s="26">
        <v>44880</v>
      </c>
      <c r="F582" s="26">
        <f t="shared" si="88"/>
        <v>44908</v>
      </c>
      <c r="G582" s="26"/>
      <c r="H582" s="26">
        <v>44891</v>
      </c>
      <c r="I582" s="26">
        <v>44926</v>
      </c>
      <c r="J582" s="76">
        <f t="shared" ref="J582" si="97">(I582-H582)/7</f>
        <v>5</v>
      </c>
      <c r="K582" s="21" t="s">
        <v>1180</v>
      </c>
      <c r="L582" s="77"/>
      <c r="M582" s="8">
        <v>1</v>
      </c>
      <c r="N582" s="8">
        <v>512</v>
      </c>
      <c r="O582" s="8">
        <v>512</v>
      </c>
      <c r="P582" s="8">
        <f t="shared" ref="P582:P590" si="98">O582-N582</f>
        <v>0</v>
      </c>
      <c r="Q582" s="8">
        <v>0</v>
      </c>
      <c r="R582" s="8">
        <f t="shared" si="89"/>
        <v>0</v>
      </c>
      <c r="S582" s="8">
        <f t="shared" si="90"/>
        <v>0</v>
      </c>
      <c r="T582" s="8">
        <v>-3763</v>
      </c>
      <c r="U582" s="8">
        <v>8317</v>
      </c>
      <c r="V582" s="8">
        <f>M582*J582*275</f>
        <v>1375</v>
      </c>
      <c r="W582" s="8">
        <f t="shared" si="91"/>
        <v>0</v>
      </c>
      <c r="X582" s="8">
        <f>S582*2*275*J582</f>
        <v>0</v>
      </c>
      <c r="Y582" s="9">
        <f t="shared" si="92"/>
        <v>0</v>
      </c>
      <c r="Z582" s="9">
        <f t="shared" si="93"/>
        <v>0</v>
      </c>
      <c r="AA582" s="9">
        <f t="shared" si="94"/>
        <v>1375</v>
      </c>
      <c r="AB582" s="89">
        <f t="shared" si="95"/>
        <v>0</v>
      </c>
      <c r="AC582" s="9">
        <f t="shared" si="96"/>
        <v>1375</v>
      </c>
      <c r="AD582" s="89">
        <v>0</v>
      </c>
      <c r="AE582" s="9"/>
      <c r="AF582" s="91"/>
    </row>
    <row r="583" spans="1:32" hidden="1" x14ac:dyDescent="0.25">
      <c r="A583" s="7">
        <v>581</v>
      </c>
      <c r="B583" s="21" t="s">
        <v>267</v>
      </c>
      <c r="C583" s="31" t="s">
        <v>268</v>
      </c>
      <c r="D583" s="8" t="s">
        <v>25</v>
      </c>
      <c r="E583" s="26">
        <v>44885</v>
      </c>
      <c r="F583" s="26">
        <f t="shared" ref="F583:F587" si="99">E583+28</f>
        <v>44913</v>
      </c>
      <c r="G583" s="26"/>
      <c r="H583" s="26">
        <v>44892</v>
      </c>
      <c r="I583" s="26">
        <v>44926</v>
      </c>
      <c r="J583" s="28">
        <v>4</v>
      </c>
      <c r="K583" s="21" t="s">
        <v>1181</v>
      </c>
      <c r="L583" s="77"/>
      <c r="M583" s="8">
        <v>2</v>
      </c>
      <c r="N583" s="8">
        <v>3870</v>
      </c>
      <c r="O583" s="8">
        <v>3950</v>
      </c>
      <c r="P583" s="8">
        <f t="shared" si="98"/>
        <v>80</v>
      </c>
      <c r="Q583" s="8">
        <v>2.0499999999999998</v>
      </c>
      <c r="R583" s="8">
        <f t="shared" si="89"/>
        <v>2</v>
      </c>
      <c r="S583" s="8">
        <f t="shared" si="90"/>
        <v>0</v>
      </c>
      <c r="T583" s="8">
        <v>-7526</v>
      </c>
      <c r="U583" s="8">
        <v>570</v>
      </c>
      <c r="V583" s="8">
        <f>M583*J583*275</f>
        <v>2200</v>
      </c>
      <c r="W583" s="8">
        <f t="shared" si="91"/>
        <v>896</v>
      </c>
      <c r="X583" s="8">
        <f>S583*2*275*J583</f>
        <v>0</v>
      </c>
      <c r="Y583" s="9">
        <f t="shared" si="92"/>
        <v>42.400000000000006</v>
      </c>
      <c r="Z583" s="9">
        <f t="shared" si="93"/>
        <v>80.64</v>
      </c>
      <c r="AA583" s="9">
        <f t="shared" si="94"/>
        <v>2323.04</v>
      </c>
      <c r="AB583" s="89">
        <f t="shared" si="95"/>
        <v>1019.04</v>
      </c>
      <c r="AC583" s="9">
        <f t="shared" si="96"/>
        <v>2200</v>
      </c>
      <c r="AD583" s="89">
        <v>0</v>
      </c>
      <c r="AE583" s="9"/>
      <c r="AF583" s="91"/>
    </row>
    <row r="584" spans="1:32" hidden="1" x14ac:dyDescent="0.25">
      <c r="A584" s="7">
        <v>582</v>
      </c>
      <c r="B584" s="21" t="s">
        <v>269</v>
      </c>
      <c r="C584" s="31" t="s">
        <v>270</v>
      </c>
      <c r="D584" s="8" t="s">
        <v>25</v>
      </c>
      <c r="E584" s="26">
        <v>44891</v>
      </c>
      <c r="F584" s="26">
        <f t="shared" si="99"/>
        <v>44919</v>
      </c>
      <c r="G584" s="26"/>
      <c r="H584" s="26">
        <v>44890</v>
      </c>
      <c r="I584" s="26">
        <v>44926</v>
      </c>
      <c r="J584" s="28">
        <v>5</v>
      </c>
      <c r="K584" s="21" t="s">
        <v>807</v>
      </c>
      <c r="L584" s="77"/>
      <c r="M584" s="8">
        <v>3</v>
      </c>
      <c r="N584" s="8">
        <v>29</v>
      </c>
      <c r="O584" s="8">
        <v>35</v>
      </c>
      <c r="P584" s="8">
        <f t="shared" si="98"/>
        <v>6</v>
      </c>
      <c r="Q584" s="8">
        <v>2.4500000000000002</v>
      </c>
      <c r="R584" s="8">
        <f t="shared" si="89"/>
        <v>2.5</v>
      </c>
      <c r="S584" s="8">
        <f t="shared" si="90"/>
        <v>0</v>
      </c>
      <c r="T584" s="8">
        <v>-11289</v>
      </c>
      <c r="U584" s="8">
        <v>895</v>
      </c>
      <c r="V584" s="8">
        <f>M584*J584*275</f>
        <v>4125</v>
      </c>
      <c r="W584" s="8">
        <f t="shared" si="91"/>
        <v>67.199999999999989</v>
      </c>
      <c r="X584" s="8">
        <f>S584*2*275*J584</f>
        <v>0</v>
      </c>
      <c r="Y584" s="9">
        <f t="shared" si="92"/>
        <v>3.18</v>
      </c>
      <c r="Z584" s="9">
        <f t="shared" si="93"/>
        <v>6.0479999999999992</v>
      </c>
      <c r="AA584" s="9">
        <f t="shared" si="94"/>
        <v>4134.2280000000001</v>
      </c>
      <c r="AB584" s="89">
        <f t="shared" si="95"/>
        <v>76.427999999999997</v>
      </c>
      <c r="AC584" s="9">
        <f t="shared" si="96"/>
        <v>4125</v>
      </c>
      <c r="AD584" s="89">
        <v>0</v>
      </c>
      <c r="AE584" s="9"/>
      <c r="AF584" s="91"/>
    </row>
    <row r="585" spans="1:32" hidden="1" x14ac:dyDescent="0.25">
      <c r="A585" s="7">
        <v>583</v>
      </c>
      <c r="B585" s="21" t="s">
        <v>271</v>
      </c>
      <c r="C585" s="31" t="s">
        <v>270</v>
      </c>
      <c r="D585" s="8" t="s">
        <v>25</v>
      </c>
      <c r="E585" s="26">
        <v>44891</v>
      </c>
      <c r="F585" s="26">
        <f t="shared" si="99"/>
        <v>44919</v>
      </c>
      <c r="G585" s="26"/>
      <c r="H585" s="26">
        <v>44890</v>
      </c>
      <c r="I585" s="26">
        <v>44926</v>
      </c>
      <c r="J585" s="28">
        <v>5</v>
      </c>
      <c r="K585" s="21" t="s">
        <v>846</v>
      </c>
      <c r="L585" s="77"/>
      <c r="M585" s="8">
        <v>1</v>
      </c>
      <c r="N585" s="8">
        <v>0</v>
      </c>
      <c r="O585" s="8"/>
      <c r="P585" s="8">
        <f t="shared" si="98"/>
        <v>0</v>
      </c>
      <c r="Q585" s="8"/>
      <c r="R585" s="8">
        <f t="shared" si="89"/>
        <v>0</v>
      </c>
      <c r="S585" s="8">
        <f t="shared" si="90"/>
        <v>0</v>
      </c>
      <c r="T585" s="8">
        <v>-3763</v>
      </c>
      <c r="U585" s="8">
        <v>-66</v>
      </c>
      <c r="V585" s="8">
        <f>M585*J585*275</f>
        <v>1375</v>
      </c>
      <c r="W585" s="8">
        <f t="shared" si="91"/>
        <v>0</v>
      </c>
      <c r="X585" s="8">
        <f>S585*2*275*J585</f>
        <v>0</v>
      </c>
      <c r="Y585" s="9">
        <f t="shared" si="92"/>
        <v>0</v>
      </c>
      <c r="Z585" s="9">
        <f t="shared" si="93"/>
        <v>0</v>
      </c>
      <c r="AA585" s="9">
        <f t="shared" si="94"/>
        <v>1375</v>
      </c>
      <c r="AB585" s="89">
        <f t="shared" si="95"/>
        <v>0</v>
      </c>
      <c r="AC585" s="9">
        <f t="shared" si="96"/>
        <v>1375</v>
      </c>
      <c r="AD585" s="89">
        <v>0</v>
      </c>
      <c r="AE585" s="9"/>
      <c r="AF585" s="91"/>
    </row>
    <row r="586" spans="1:32" hidden="1" x14ac:dyDescent="0.25">
      <c r="A586" s="7">
        <v>584</v>
      </c>
      <c r="B586" s="21" t="s">
        <v>272</v>
      </c>
      <c r="C586" s="31" t="s">
        <v>273</v>
      </c>
      <c r="D586" s="8" t="s">
        <v>68</v>
      </c>
      <c r="E586" s="26">
        <v>44900</v>
      </c>
      <c r="F586" s="26">
        <f t="shared" si="99"/>
        <v>44928</v>
      </c>
      <c r="G586" s="26"/>
      <c r="H586" s="26"/>
      <c r="I586" s="26"/>
      <c r="J586" s="26"/>
      <c r="K586" s="21" t="s">
        <v>1182</v>
      </c>
      <c r="L586" s="77"/>
      <c r="M586" s="8">
        <v>2</v>
      </c>
      <c r="N586" s="8">
        <v>26</v>
      </c>
      <c r="O586" s="8">
        <v>26</v>
      </c>
      <c r="P586" s="8">
        <f t="shared" si="98"/>
        <v>0</v>
      </c>
      <c r="Q586" s="8">
        <v>0</v>
      </c>
      <c r="R586" s="8">
        <f t="shared" si="89"/>
        <v>0</v>
      </c>
      <c r="S586" s="8">
        <f t="shared" si="90"/>
        <v>0</v>
      </c>
      <c r="T586" s="8">
        <v>-7526</v>
      </c>
      <c r="U586" s="8">
        <v>4440</v>
      </c>
      <c r="V586" s="8">
        <f>M586*J586*275</f>
        <v>0</v>
      </c>
      <c r="W586" s="8">
        <f t="shared" si="91"/>
        <v>0</v>
      </c>
      <c r="X586" s="8">
        <f>S586*2*275*J586</f>
        <v>0</v>
      </c>
      <c r="Y586" s="9">
        <f t="shared" si="92"/>
        <v>0</v>
      </c>
      <c r="Z586" s="9">
        <f t="shared" si="93"/>
        <v>0</v>
      </c>
      <c r="AA586" s="9">
        <f t="shared" si="94"/>
        <v>0</v>
      </c>
      <c r="AB586" s="89">
        <f t="shared" si="95"/>
        <v>0</v>
      </c>
      <c r="AC586" s="9">
        <f t="shared" si="96"/>
        <v>0</v>
      </c>
      <c r="AD586" s="89">
        <v>0</v>
      </c>
      <c r="AE586" s="9"/>
      <c r="AF586" s="91"/>
    </row>
    <row r="587" spans="1:32" hidden="1" x14ac:dyDescent="0.25">
      <c r="A587" s="7">
        <v>585</v>
      </c>
      <c r="B587" s="21" t="s">
        <v>274</v>
      </c>
      <c r="C587" s="31" t="s">
        <v>273</v>
      </c>
      <c r="D587" s="8" t="s">
        <v>25</v>
      </c>
      <c r="E587" s="26">
        <v>44900</v>
      </c>
      <c r="F587" s="26">
        <f t="shared" si="99"/>
        <v>44928</v>
      </c>
      <c r="G587" s="26"/>
      <c r="H587" s="26">
        <v>44892</v>
      </c>
      <c r="I587" s="26">
        <v>44926</v>
      </c>
      <c r="J587" s="28">
        <v>4</v>
      </c>
      <c r="K587" s="21" t="s">
        <v>1183</v>
      </c>
      <c r="L587" s="77"/>
      <c r="M587" s="8">
        <v>1</v>
      </c>
      <c r="N587" s="8">
        <v>38</v>
      </c>
      <c r="O587" s="8">
        <v>67</v>
      </c>
      <c r="P587" s="8">
        <f t="shared" si="98"/>
        <v>29</v>
      </c>
      <c r="Q587" s="8">
        <v>0.14000000000000001</v>
      </c>
      <c r="R587" s="8">
        <f t="shared" si="89"/>
        <v>0.25</v>
      </c>
      <c r="S587" s="8">
        <f t="shared" si="90"/>
        <v>0</v>
      </c>
      <c r="T587" s="8">
        <v>-3763</v>
      </c>
      <c r="U587" s="8">
        <v>13</v>
      </c>
      <c r="V587" s="8">
        <f>M587*J587*275</f>
        <v>1100</v>
      </c>
      <c r="W587" s="8">
        <f t="shared" si="91"/>
        <v>324.79999999999995</v>
      </c>
      <c r="X587" s="8">
        <f>S587*2*275*J587</f>
        <v>0</v>
      </c>
      <c r="Y587" s="9">
        <f t="shared" si="92"/>
        <v>15.370000000000001</v>
      </c>
      <c r="Z587" s="9">
        <f t="shared" si="93"/>
        <v>29.231999999999996</v>
      </c>
      <c r="AA587" s="9">
        <f t="shared" si="94"/>
        <v>1144.6020000000001</v>
      </c>
      <c r="AB587" s="89">
        <f t="shared" si="95"/>
        <v>369.40199999999993</v>
      </c>
      <c r="AC587" s="9">
        <f t="shared" si="96"/>
        <v>1100</v>
      </c>
      <c r="AD587" s="89">
        <v>0</v>
      </c>
      <c r="AE587" s="9"/>
      <c r="AF587" s="91"/>
    </row>
    <row r="588" spans="1:32" hidden="1" x14ac:dyDescent="0.25">
      <c r="A588" s="7">
        <v>586</v>
      </c>
      <c r="B588" s="21" t="s">
        <v>1220</v>
      </c>
      <c r="C588" s="75"/>
      <c r="D588" s="8"/>
      <c r="E588" s="75"/>
      <c r="F588" s="75"/>
      <c r="G588" s="75"/>
      <c r="H588" s="75"/>
      <c r="I588" s="75"/>
      <c r="J588" s="75"/>
      <c r="K588" s="77"/>
      <c r="L588" s="77"/>
      <c r="M588" s="8"/>
      <c r="N588" s="8"/>
      <c r="O588" s="8">
        <v>247</v>
      </c>
      <c r="P588" s="8">
        <f t="shared" si="98"/>
        <v>247</v>
      </c>
      <c r="Q588" s="8">
        <v>3.19</v>
      </c>
      <c r="R588" s="8">
        <f t="shared" si="89"/>
        <v>3.25</v>
      </c>
      <c r="S588" s="8">
        <f t="shared" si="90"/>
        <v>3.25</v>
      </c>
      <c r="T588" s="8"/>
      <c r="U588" s="8"/>
      <c r="V588" s="8"/>
      <c r="W588" s="8"/>
      <c r="X588" s="8"/>
      <c r="Y588" s="9"/>
      <c r="Z588" s="9"/>
      <c r="AA588" s="9">
        <f t="shared" si="94"/>
        <v>0</v>
      </c>
      <c r="AB588" s="89">
        <f t="shared" si="95"/>
        <v>0</v>
      </c>
      <c r="AC588" s="9">
        <f t="shared" si="96"/>
        <v>0</v>
      </c>
      <c r="AD588" s="89">
        <v>0</v>
      </c>
      <c r="AE588" s="9"/>
      <c r="AF588" s="91"/>
    </row>
    <row r="589" spans="1:32" hidden="1" x14ac:dyDescent="0.25">
      <c r="A589" s="7">
        <v>587</v>
      </c>
      <c r="B589" s="21" t="s">
        <v>1221</v>
      </c>
      <c r="C589" s="75"/>
      <c r="D589" s="8"/>
      <c r="E589" s="75"/>
      <c r="F589" s="75"/>
      <c r="G589" s="75"/>
      <c r="H589" s="75"/>
      <c r="I589" s="75"/>
      <c r="J589" s="75"/>
      <c r="K589" s="77"/>
      <c r="L589" s="77"/>
      <c r="M589" s="8"/>
      <c r="N589" s="8"/>
      <c r="O589" s="8">
        <v>0</v>
      </c>
      <c r="P589" s="8">
        <f t="shared" si="98"/>
        <v>0</v>
      </c>
      <c r="Q589" s="8">
        <v>0</v>
      </c>
      <c r="R589" s="8">
        <f t="shared" si="89"/>
        <v>0</v>
      </c>
      <c r="S589" s="8">
        <f t="shared" si="90"/>
        <v>0</v>
      </c>
      <c r="T589" s="8"/>
      <c r="U589" s="8"/>
      <c r="V589" s="8"/>
      <c r="W589" s="8"/>
      <c r="X589" s="8"/>
      <c r="Y589" s="9"/>
      <c r="Z589" s="9"/>
      <c r="AA589" s="9">
        <f t="shared" si="94"/>
        <v>0</v>
      </c>
      <c r="AB589" s="89">
        <f t="shared" si="95"/>
        <v>0</v>
      </c>
      <c r="AC589" s="9">
        <f t="shared" si="96"/>
        <v>0</v>
      </c>
      <c r="AD589" s="89">
        <v>0</v>
      </c>
      <c r="AE589" s="9"/>
      <c r="AF589" s="91"/>
    </row>
    <row r="590" spans="1:32" ht="16.5" hidden="1" thickBot="1" x14ac:dyDescent="0.3">
      <c r="A590" s="15">
        <v>588</v>
      </c>
      <c r="B590" s="92" t="s">
        <v>1222</v>
      </c>
      <c r="C590" s="93"/>
      <c r="D590" s="16"/>
      <c r="E590" s="93"/>
      <c r="F590" s="93"/>
      <c r="G590" s="93"/>
      <c r="H590" s="93"/>
      <c r="I590" s="93"/>
      <c r="J590" s="93"/>
      <c r="K590" s="94"/>
      <c r="L590" s="94"/>
      <c r="M590" s="16"/>
      <c r="N590" s="16"/>
      <c r="O590" s="16">
        <v>47</v>
      </c>
      <c r="P590" s="16">
        <f t="shared" si="98"/>
        <v>47</v>
      </c>
      <c r="Q590" s="16">
        <v>1.32</v>
      </c>
      <c r="R590" s="16">
        <f t="shared" si="89"/>
        <v>1.25</v>
      </c>
      <c r="S590" s="16">
        <f t="shared" si="90"/>
        <v>1.25</v>
      </c>
      <c r="T590" s="16"/>
      <c r="U590" s="16"/>
      <c r="V590" s="16"/>
      <c r="W590" s="16"/>
      <c r="X590" s="16"/>
      <c r="Y590" s="17"/>
      <c r="Z590" s="17"/>
      <c r="AA590" s="17">
        <f t="shared" si="94"/>
        <v>0</v>
      </c>
      <c r="AB590" s="89">
        <f t="shared" si="95"/>
        <v>0</v>
      </c>
      <c r="AC590" s="17">
        <f t="shared" si="96"/>
        <v>0</v>
      </c>
      <c r="AD590" s="89">
        <v>0</v>
      </c>
      <c r="AE590" s="17"/>
      <c r="AF590" s="95"/>
    </row>
  </sheetData>
  <autoFilter ref="A2:AL590">
    <filterColumn colId="29">
      <filters>
        <filter val="-1167"/>
        <filter val="-1798"/>
        <filter val="-18167"/>
        <filter val="-182"/>
        <filter val="-365"/>
        <filter val="-378"/>
        <filter val="-408"/>
        <filter val="-5057"/>
        <filter val="-5976"/>
        <filter val="-8"/>
        <filter val="-8789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7"/>
  <sheetViews>
    <sheetView tabSelected="1" topLeftCell="A502" workbookViewId="0">
      <selection activeCell="K525" sqref="K525"/>
    </sheetView>
  </sheetViews>
  <sheetFormatPr defaultRowHeight="15" x14ac:dyDescent="0.25"/>
  <cols>
    <col min="1" max="1" width="4.85546875" style="42" customWidth="1"/>
    <col min="2" max="2" width="13.28515625" style="42" customWidth="1"/>
    <col min="3" max="3" width="23.7109375" style="42" customWidth="1"/>
    <col min="4" max="4" width="7" style="73" customWidth="1"/>
    <col min="5" max="5" width="6.7109375" style="73" customWidth="1"/>
    <col min="6" max="6" width="7.42578125" style="73" customWidth="1"/>
    <col min="7" max="7" width="8.140625" style="42" customWidth="1"/>
    <col min="8" max="8" width="7.5703125" style="42" customWidth="1"/>
    <col min="9" max="9" width="8.7109375" style="116" customWidth="1"/>
    <col min="10" max="10" width="7.140625" style="42" customWidth="1"/>
    <col min="11" max="11" width="5.85546875" style="42" customWidth="1"/>
    <col min="12" max="12" width="8.5703125" style="42" customWidth="1"/>
    <col min="13" max="13" width="8.7109375" style="42" customWidth="1"/>
    <col min="14" max="14" width="7" style="42" customWidth="1"/>
    <col min="15" max="15" width="7.7109375" style="42" customWidth="1"/>
    <col min="16" max="16" width="7.140625" style="42" customWidth="1"/>
    <col min="17" max="17" width="11.140625" style="42" customWidth="1"/>
    <col min="18" max="19" width="10.85546875" style="42" customWidth="1"/>
    <col min="20" max="20" width="8.28515625" style="41" customWidth="1"/>
    <col min="21" max="16384" width="9.140625" style="42"/>
  </cols>
  <sheetData>
    <row r="1" spans="1:21" ht="38.25" x14ac:dyDescent="0.25">
      <c r="A1" s="35" t="s">
        <v>0</v>
      </c>
      <c r="B1" s="36" t="s">
        <v>1206</v>
      </c>
      <c r="C1" s="74" t="s">
        <v>1207</v>
      </c>
      <c r="D1" s="38" t="s">
        <v>6</v>
      </c>
      <c r="E1" s="37" t="s">
        <v>7</v>
      </c>
      <c r="F1" s="37" t="s">
        <v>8</v>
      </c>
      <c r="G1" s="37" t="s">
        <v>12</v>
      </c>
      <c r="H1" s="39" t="s">
        <v>1192</v>
      </c>
      <c r="I1" s="114" t="s">
        <v>1208</v>
      </c>
      <c r="J1" s="40" t="s">
        <v>1209</v>
      </c>
      <c r="K1" s="40" t="s">
        <v>16</v>
      </c>
      <c r="L1" s="40" t="s">
        <v>1210</v>
      </c>
      <c r="M1" s="40" t="s">
        <v>1211</v>
      </c>
      <c r="N1" s="40" t="s">
        <v>1212</v>
      </c>
      <c r="O1" s="40" t="s">
        <v>1213</v>
      </c>
      <c r="P1" s="40" t="s">
        <v>1214</v>
      </c>
      <c r="Q1" s="40" t="s">
        <v>1215</v>
      </c>
      <c r="R1" s="40" t="s">
        <v>1216</v>
      </c>
      <c r="S1" s="40" t="s">
        <v>1217</v>
      </c>
      <c r="T1" s="41" t="s">
        <v>1218</v>
      </c>
    </row>
    <row r="2" spans="1:21" s="45" customFormat="1" ht="23.25" customHeight="1" x14ac:dyDescent="0.25">
      <c r="A2" s="43">
        <v>1</v>
      </c>
      <c r="B2" s="21" t="s">
        <v>275</v>
      </c>
      <c r="C2" s="31" t="s">
        <v>1189</v>
      </c>
      <c r="D2" s="31">
        <f>Sheet1!N3</f>
        <v>0</v>
      </c>
      <c r="E2" s="31">
        <f>Sheet1!O3</f>
        <v>0</v>
      </c>
      <c r="F2" s="31">
        <f>Sheet1!P3</f>
        <v>0</v>
      </c>
      <c r="G2" s="31">
        <v>0</v>
      </c>
      <c r="H2" s="31">
        <v>0</v>
      </c>
      <c r="I2" s="115">
        <f>Sheet1!V3+Sheet1!X3</f>
        <v>0</v>
      </c>
      <c r="J2" s="28">
        <f>Sheet1!Z3</f>
        <v>0</v>
      </c>
      <c r="K2" s="28">
        <f>Sheet1!Y3</f>
        <v>0</v>
      </c>
      <c r="L2" s="31">
        <v>0</v>
      </c>
      <c r="M2" s="28">
        <f>I2+J2+K2</f>
        <v>0</v>
      </c>
      <c r="N2" s="31"/>
      <c r="O2" s="31"/>
      <c r="P2" s="31"/>
      <c r="Q2" s="31"/>
      <c r="R2" s="31"/>
      <c r="S2" s="31"/>
      <c r="T2" s="44"/>
      <c r="U2" s="42"/>
    </row>
    <row r="3" spans="1:21" s="45" customFormat="1" ht="23.25" customHeight="1" thickBot="1" x14ac:dyDescent="0.3">
      <c r="A3" s="43">
        <v>2</v>
      </c>
      <c r="B3" s="21" t="s">
        <v>276</v>
      </c>
      <c r="C3" s="31" t="s">
        <v>1189</v>
      </c>
      <c r="D3" s="31">
        <f>Sheet1!N4</f>
        <v>0</v>
      </c>
      <c r="E3" s="31">
        <f>Sheet1!O4</f>
        <v>0</v>
      </c>
      <c r="F3" s="31">
        <f>Sheet1!P4</f>
        <v>0</v>
      </c>
      <c r="G3" s="31">
        <v>0</v>
      </c>
      <c r="H3" s="31">
        <v>0</v>
      </c>
      <c r="I3" s="115">
        <f>Sheet1!V4+Sheet1!X4</f>
        <v>0</v>
      </c>
      <c r="J3" s="28">
        <f>Sheet1!Z4</f>
        <v>0</v>
      </c>
      <c r="K3" s="28">
        <f>Sheet1!Y4</f>
        <v>0</v>
      </c>
      <c r="L3" s="31">
        <v>0</v>
      </c>
      <c r="M3" s="28">
        <f t="shared" ref="M3:M66" si="0">I3+J3+K3</f>
        <v>0</v>
      </c>
      <c r="N3" s="31"/>
      <c r="O3" s="31"/>
      <c r="P3" s="31"/>
      <c r="Q3" s="31"/>
      <c r="R3" s="31"/>
      <c r="S3" s="31"/>
      <c r="T3" s="44"/>
      <c r="U3" s="42"/>
    </row>
    <row r="4" spans="1:21" s="45" customFormat="1" ht="23.25" customHeight="1" x14ac:dyDescent="0.25">
      <c r="A4" s="43">
        <v>3</v>
      </c>
      <c r="B4" s="21" t="s">
        <v>277</v>
      </c>
      <c r="C4" s="31" t="s">
        <v>1189</v>
      </c>
      <c r="D4" s="31">
        <f>Sheet1!N5</f>
        <v>0</v>
      </c>
      <c r="E4" s="31">
        <f>Sheet1!O5</f>
        <v>0</v>
      </c>
      <c r="F4" s="31">
        <f>Sheet1!P5</f>
        <v>0</v>
      </c>
      <c r="G4" s="31">
        <v>0</v>
      </c>
      <c r="H4" s="31">
        <v>0</v>
      </c>
      <c r="I4" s="115">
        <f>Sheet1!V5+Sheet1!X5</f>
        <v>0</v>
      </c>
      <c r="J4" s="28">
        <f>Sheet1!Z5</f>
        <v>0</v>
      </c>
      <c r="K4" s="28">
        <f>Sheet1!Y5</f>
        <v>0</v>
      </c>
      <c r="L4" s="31">
        <v>0</v>
      </c>
      <c r="M4" s="28">
        <f t="shared" si="0"/>
        <v>0</v>
      </c>
      <c r="N4" s="46"/>
      <c r="O4" s="46"/>
      <c r="P4" s="46"/>
      <c r="Q4" s="46"/>
      <c r="R4" s="46"/>
      <c r="S4" s="46"/>
      <c r="T4" s="47"/>
      <c r="U4" s="42"/>
    </row>
    <row r="5" spans="1:21" s="45" customFormat="1" ht="23.25" customHeight="1" x14ac:dyDescent="0.25">
      <c r="A5" s="43">
        <v>4</v>
      </c>
      <c r="B5" s="21" t="s">
        <v>278</v>
      </c>
      <c r="C5" s="31" t="s">
        <v>1189</v>
      </c>
      <c r="D5" s="31">
        <f>Sheet1!N6</f>
        <v>0</v>
      </c>
      <c r="E5" s="31">
        <f>Sheet1!O6</f>
        <v>0</v>
      </c>
      <c r="F5" s="31">
        <f>Sheet1!P6</f>
        <v>0</v>
      </c>
      <c r="G5" s="31">
        <v>0</v>
      </c>
      <c r="H5" s="31">
        <v>0</v>
      </c>
      <c r="I5" s="115">
        <f>Sheet1!V6+Sheet1!X6</f>
        <v>0</v>
      </c>
      <c r="J5" s="28">
        <f>Sheet1!Z6</f>
        <v>0</v>
      </c>
      <c r="K5" s="28">
        <f>Sheet1!Y6</f>
        <v>0</v>
      </c>
      <c r="L5" s="31">
        <v>0</v>
      </c>
      <c r="M5" s="28">
        <f t="shared" si="0"/>
        <v>0</v>
      </c>
      <c r="N5" s="31"/>
      <c r="O5" s="31"/>
      <c r="P5" s="31"/>
      <c r="Q5" s="31"/>
      <c r="R5" s="31"/>
      <c r="S5" s="31"/>
      <c r="T5" s="44"/>
      <c r="U5" s="42"/>
    </row>
    <row r="6" spans="1:21" s="45" customFormat="1" ht="23.25" customHeight="1" x14ac:dyDescent="0.25">
      <c r="A6" s="43">
        <v>5</v>
      </c>
      <c r="B6" s="21" t="s">
        <v>279</v>
      </c>
      <c r="C6" s="31" t="s">
        <v>1189</v>
      </c>
      <c r="D6" s="31">
        <f>Sheet1!N7</f>
        <v>0</v>
      </c>
      <c r="E6" s="31">
        <f>Sheet1!O7</f>
        <v>0</v>
      </c>
      <c r="F6" s="31">
        <f>Sheet1!P7</f>
        <v>0</v>
      </c>
      <c r="G6" s="31">
        <v>0</v>
      </c>
      <c r="H6" s="31">
        <v>0</v>
      </c>
      <c r="I6" s="115">
        <f>Sheet1!V7+Sheet1!X7</f>
        <v>0</v>
      </c>
      <c r="J6" s="28">
        <f>Sheet1!Z7</f>
        <v>0</v>
      </c>
      <c r="K6" s="28">
        <f>Sheet1!Y7</f>
        <v>0</v>
      </c>
      <c r="L6" s="31">
        <v>0</v>
      </c>
      <c r="M6" s="28">
        <f t="shared" si="0"/>
        <v>0</v>
      </c>
      <c r="N6" s="31"/>
      <c r="O6" s="31"/>
      <c r="P6" s="31"/>
      <c r="Q6" s="31"/>
      <c r="R6" s="31"/>
      <c r="S6" s="31"/>
      <c r="T6" s="44"/>
      <c r="U6" s="42"/>
    </row>
    <row r="7" spans="1:21" s="45" customFormat="1" ht="23.25" customHeight="1" x14ac:dyDescent="0.25">
      <c r="A7" s="43">
        <v>6</v>
      </c>
      <c r="B7" s="21" t="s">
        <v>280</v>
      </c>
      <c r="C7" s="31" t="s">
        <v>1189</v>
      </c>
      <c r="D7" s="31">
        <f>Sheet1!N8</f>
        <v>0</v>
      </c>
      <c r="E7" s="31">
        <f>Sheet1!O8</f>
        <v>0</v>
      </c>
      <c r="F7" s="31">
        <f>Sheet1!P8</f>
        <v>0</v>
      </c>
      <c r="G7" s="31">
        <v>0</v>
      </c>
      <c r="H7" s="31">
        <v>0</v>
      </c>
      <c r="I7" s="115">
        <f>Sheet1!V8+Sheet1!X8</f>
        <v>0</v>
      </c>
      <c r="J7" s="28">
        <f>Sheet1!Z8</f>
        <v>0</v>
      </c>
      <c r="K7" s="28">
        <f>Sheet1!Y8</f>
        <v>0</v>
      </c>
      <c r="L7" s="31">
        <v>0</v>
      </c>
      <c r="M7" s="28">
        <f t="shared" si="0"/>
        <v>0</v>
      </c>
      <c r="N7" s="31"/>
      <c r="O7" s="31"/>
      <c r="P7" s="31"/>
      <c r="Q7" s="31"/>
      <c r="R7" s="31"/>
      <c r="S7" s="31"/>
      <c r="T7" s="44"/>
      <c r="U7" s="42"/>
    </row>
    <row r="8" spans="1:21" s="45" customFormat="1" ht="23.25" customHeight="1" x14ac:dyDescent="0.25">
      <c r="A8" s="43">
        <v>7</v>
      </c>
      <c r="B8" s="21" t="s">
        <v>281</v>
      </c>
      <c r="C8" s="31" t="s">
        <v>1190</v>
      </c>
      <c r="D8" s="31">
        <f>Sheet1!N9</f>
        <v>0</v>
      </c>
      <c r="E8" s="31">
        <f>Sheet1!O9</f>
        <v>0</v>
      </c>
      <c r="F8" s="31">
        <f>Sheet1!P9</f>
        <v>0</v>
      </c>
      <c r="G8" s="31">
        <v>0</v>
      </c>
      <c r="H8" s="31">
        <v>0</v>
      </c>
      <c r="I8" s="115">
        <f>Sheet1!V9+Sheet1!X9</f>
        <v>0</v>
      </c>
      <c r="J8" s="28">
        <f>Sheet1!Z9</f>
        <v>0</v>
      </c>
      <c r="K8" s="28">
        <f>Sheet1!Y9</f>
        <v>0</v>
      </c>
      <c r="L8" s="31">
        <v>0</v>
      </c>
      <c r="M8" s="28">
        <f t="shared" si="0"/>
        <v>0</v>
      </c>
      <c r="N8" s="31"/>
      <c r="O8" s="31"/>
      <c r="P8" s="31"/>
      <c r="Q8" s="31"/>
      <c r="R8" s="31"/>
      <c r="S8" s="31"/>
      <c r="T8" s="44"/>
      <c r="U8" s="42"/>
    </row>
    <row r="9" spans="1:21" s="45" customFormat="1" ht="23.25" customHeight="1" x14ac:dyDescent="0.25">
      <c r="A9" s="43">
        <v>8</v>
      </c>
      <c r="B9" s="21" t="s">
        <v>282</v>
      </c>
      <c r="C9" s="31" t="s">
        <v>1189</v>
      </c>
      <c r="D9" s="31">
        <f>Sheet1!N10</f>
        <v>0</v>
      </c>
      <c r="E9" s="31">
        <f>Sheet1!O10</f>
        <v>0</v>
      </c>
      <c r="F9" s="31">
        <f>Sheet1!P10</f>
        <v>0</v>
      </c>
      <c r="G9" s="31">
        <v>0</v>
      </c>
      <c r="H9" s="31">
        <v>0</v>
      </c>
      <c r="I9" s="115">
        <f>Sheet1!V10+Sheet1!X10</f>
        <v>0</v>
      </c>
      <c r="J9" s="28">
        <f>Sheet1!Z10</f>
        <v>0</v>
      </c>
      <c r="K9" s="28">
        <f>Sheet1!Y10</f>
        <v>0</v>
      </c>
      <c r="L9" s="31">
        <v>0</v>
      </c>
      <c r="M9" s="28">
        <f t="shared" si="0"/>
        <v>0</v>
      </c>
      <c r="N9" s="31"/>
      <c r="O9" s="31"/>
      <c r="P9" s="31"/>
      <c r="Q9" s="31"/>
      <c r="R9" s="31"/>
      <c r="S9" s="31"/>
      <c r="T9" s="44"/>
      <c r="U9" s="42"/>
    </row>
    <row r="10" spans="1:21" s="45" customFormat="1" ht="23.25" customHeight="1" x14ac:dyDescent="0.25">
      <c r="A10" s="43">
        <v>9</v>
      </c>
      <c r="B10" s="21" t="s">
        <v>283</v>
      </c>
      <c r="C10" s="31" t="s">
        <v>1190</v>
      </c>
      <c r="D10" s="31">
        <f>Sheet1!N11</f>
        <v>0</v>
      </c>
      <c r="E10" s="31">
        <f>Sheet1!O11</f>
        <v>0</v>
      </c>
      <c r="F10" s="31">
        <f>Sheet1!P11</f>
        <v>0</v>
      </c>
      <c r="G10" s="31">
        <v>0</v>
      </c>
      <c r="H10" s="31">
        <v>0</v>
      </c>
      <c r="I10" s="115">
        <f>Sheet1!V11+Sheet1!X11</f>
        <v>0</v>
      </c>
      <c r="J10" s="28">
        <f>Sheet1!Z11</f>
        <v>0</v>
      </c>
      <c r="K10" s="28">
        <f>Sheet1!Y11</f>
        <v>0</v>
      </c>
      <c r="L10" s="31">
        <v>0</v>
      </c>
      <c r="M10" s="28">
        <f t="shared" si="0"/>
        <v>0</v>
      </c>
      <c r="N10" s="31"/>
      <c r="O10" s="31"/>
      <c r="P10" s="31"/>
      <c r="Q10" s="31"/>
      <c r="R10" s="31"/>
      <c r="S10" s="31"/>
      <c r="T10" s="44"/>
      <c r="U10" s="42"/>
    </row>
    <row r="11" spans="1:21" s="45" customFormat="1" ht="23.25" customHeight="1" x14ac:dyDescent="0.25">
      <c r="A11" s="43">
        <v>10</v>
      </c>
      <c r="B11" s="21" t="s">
        <v>284</v>
      </c>
      <c r="C11" s="31" t="s">
        <v>1189</v>
      </c>
      <c r="D11" s="31">
        <f>Sheet1!N12</f>
        <v>0</v>
      </c>
      <c r="E11" s="31">
        <f>Sheet1!O12</f>
        <v>0</v>
      </c>
      <c r="F11" s="31">
        <f>Sheet1!P12</f>
        <v>0</v>
      </c>
      <c r="G11" s="31">
        <v>0</v>
      </c>
      <c r="H11" s="31">
        <v>0</v>
      </c>
      <c r="I11" s="115">
        <f>Sheet1!V12+Sheet1!X12</f>
        <v>0</v>
      </c>
      <c r="J11" s="28">
        <f>Sheet1!Z12</f>
        <v>0</v>
      </c>
      <c r="K11" s="28">
        <f>Sheet1!Y12</f>
        <v>0</v>
      </c>
      <c r="L11" s="31">
        <v>0</v>
      </c>
      <c r="M11" s="28">
        <f t="shared" si="0"/>
        <v>0</v>
      </c>
      <c r="N11" s="31"/>
      <c r="O11" s="31"/>
      <c r="P11" s="31"/>
      <c r="Q11" s="31"/>
      <c r="R11" s="31"/>
      <c r="S11" s="31"/>
      <c r="T11" s="44"/>
      <c r="U11" s="42"/>
    </row>
    <row r="12" spans="1:21" s="45" customFormat="1" ht="23.25" customHeight="1" x14ac:dyDescent="0.25">
      <c r="A12" s="43">
        <v>11</v>
      </c>
      <c r="B12" s="21" t="s">
        <v>285</v>
      </c>
      <c r="C12" s="31" t="s">
        <v>1190</v>
      </c>
      <c r="D12" s="31">
        <f>Sheet1!N13</f>
        <v>0</v>
      </c>
      <c r="E12" s="31">
        <f>Sheet1!O13</f>
        <v>0</v>
      </c>
      <c r="F12" s="31">
        <f>Sheet1!P13</f>
        <v>0</v>
      </c>
      <c r="G12" s="31">
        <v>0</v>
      </c>
      <c r="H12" s="31">
        <v>0</v>
      </c>
      <c r="I12" s="115">
        <f>Sheet1!V13+Sheet1!X13</f>
        <v>0</v>
      </c>
      <c r="J12" s="28">
        <f>Sheet1!Z13</f>
        <v>0</v>
      </c>
      <c r="K12" s="28">
        <f>Sheet1!Y13</f>
        <v>0</v>
      </c>
      <c r="L12" s="31">
        <v>0</v>
      </c>
      <c r="M12" s="28">
        <f t="shared" si="0"/>
        <v>0</v>
      </c>
      <c r="N12" s="31"/>
      <c r="O12" s="31"/>
      <c r="P12" s="31"/>
      <c r="Q12" s="31"/>
      <c r="R12" s="31"/>
      <c r="S12" s="31"/>
      <c r="T12" s="44"/>
      <c r="U12" s="42"/>
    </row>
    <row r="13" spans="1:21" s="45" customFormat="1" ht="23.25" customHeight="1" x14ac:dyDescent="0.25">
      <c r="A13" s="43">
        <v>12</v>
      </c>
      <c r="B13" s="21" t="s">
        <v>286</v>
      </c>
      <c r="C13" s="31" t="s">
        <v>1189</v>
      </c>
      <c r="D13" s="31">
        <f>Sheet1!N14</f>
        <v>0</v>
      </c>
      <c r="E13" s="31">
        <f>Sheet1!O14</f>
        <v>0</v>
      </c>
      <c r="F13" s="31">
        <f>Sheet1!P14</f>
        <v>0</v>
      </c>
      <c r="G13" s="31">
        <v>0</v>
      </c>
      <c r="H13" s="31">
        <v>0</v>
      </c>
      <c r="I13" s="115">
        <f>Sheet1!V14+Sheet1!X14</f>
        <v>0</v>
      </c>
      <c r="J13" s="28">
        <f>Sheet1!Z14</f>
        <v>0</v>
      </c>
      <c r="K13" s="28">
        <f>Sheet1!Y14</f>
        <v>0</v>
      </c>
      <c r="L13" s="31">
        <v>0</v>
      </c>
      <c r="M13" s="28">
        <f t="shared" si="0"/>
        <v>0</v>
      </c>
      <c r="N13" s="31"/>
      <c r="O13" s="31"/>
      <c r="P13" s="31"/>
      <c r="Q13" s="31"/>
      <c r="R13" s="31"/>
      <c r="S13" s="31"/>
      <c r="T13" s="44"/>
      <c r="U13" s="42"/>
    </row>
    <row r="14" spans="1:21" s="45" customFormat="1" ht="23.25" customHeight="1" x14ac:dyDescent="0.25">
      <c r="A14" s="43">
        <v>13</v>
      </c>
      <c r="B14" s="21" t="s">
        <v>287</v>
      </c>
      <c r="C14" s="31" t="s">
        <v>1190</v>
      </c>
      <c r="D14" s="31">
        <f>Sheet1!N15</f>
        <v>0</v>
      </c>
      <c r="E14" s="31">
        <f>Sheet1!O15</f>
        <v>0</v>
      </c>
      <c r="F14" s="31">
        <f>Sheet1!P15</f>
        <v>0</v>
      </c>
      <c r="G14" s="31">
        <v>0</v>
      </c>
      <c r="H14" s="31">
        <v>0</v>
      </c>
      <c r="I14" s="115">
        <f>Sheet1!V15+Sheet1!X15</f>
        <v>0</v>
      </c>
      <c r="J14" s="28">
        <f>Sheet1!Z15</f>
        <v>0</v>
      </c>
      <c r="K14" s="28">
        <f>Sheet1!Y15</f>
        <v>0</v>
      </c>
      <c r="L14" s="31">
        <v>0</v>
      </c>
      <c r="M14" s="28">
        <f t="shared" si="0"/>
        <v>0</v>
      </c>
      <c r="N14" s="31"/>
      <c r="O14" s="31"/>
      <c r="P14" s="31"/>
      <c r="Q14" s="31"/>
      <c r="R14" s="31"/>
      <c r="S14" s="31"/>
      <c r="T14" s="44"/>
      <c r="U14" s="42"/>
    </row>
    <row r="15" spans="1:21" s="45" customFormat="1" ht="23.25" customHeight="1" x14ac:dyDescent="0.25">
      <c r="A15" s="43">
        <v>14</v>
      </c>
      <c r="B15" s="21" t="s">
        <v>288</v>
      </c>
      <c r="C15" s="31" t="s">
        <v>1189</v>
      </c>
      <c r="D15" s="31">
        <f>Sheet1!N16</f>
        <v>0</v>
      </c>
      <c r="E15" s="31">
        <f>Sheet1!O16</f>
        <v>0</v>
      </c>
      <c r="F15" s="31">
        <f>Sheet1!P16</f>
        <v>0</v>
      </c>
      <c r="G15" s="31">
        <v>0</v>
      </c>
      <c r="H15" s="31">
        <v>0</v>
      </c>
      <c r="I15" s="115">
        <f>Sheet1!V16+Sheet1!X16</f>
        <v>0</v>
      </c>
      <c r="J15" s="28">
        <f>Sheet1!Z16</f>
        <v>0</v>
      </c>
      <c r="K15" s="28">
        <f>Sheet1!Y16</f>
        <v>0</v>
      </c>
      <c r="L15" s="31">
        <v>0</v>
      </c>
      <c r="M15" s="28">
        <f t="shared" si="0"/>
        <v>0</v>
      </c>
      <c r="N15" s="31"/>
      <c r="O15" s="31"/>
      <c r="P15" s="31"/>
      <c r="Q15" s="31"/>
      <c r="R15" s="31"/>
      <c r="S15" s="31"/>
      <c r="T15" s="44"/>
      <c r="U15" s="42"/>
    </row>
    <row r="16" spans="1:21" s="45" customFormat="1" ht="23.25" customHeight="1" x14ac:dyDescent="0.25">
      <c r="A16" s="43">
        <v>15</v>
      </c>
      <c r="B16" s="21" t="s">
        <v>289</v>
      </c>
      <c r="C16" s="31" t="s">
        <v>1189</v>
      </c>
      <c r="D16" s="31">
        <f>Sheet1!N17</f>
        <v>0</v>
      </c>
      <c r="E16" s="31">
        <f>Sheet1!O17</f>
        <v>0</v>
      </c>
      <c r="F16" s="31">
        <f>Sheet1!P17</f>
        <v>0</v>
      </c>
      <c r="G16" s="31">
        <v>0</v>
      </c>
      <c r="H16" s="31">
        <v>0</v>
      </c>
      <c r="I16" s="115">
        <f>Sheet1!V17+Sheet1!X17</f>
        <v>0</v>
      </c>
      <c r="J16" s="28">
        <f>Sheet1!Z17</f>
        <v>0</v>
      </c>
      <c r="K16" s="28">
        <f>Sheet1!Y17</f>
        <v>0</v>
      </c>
      <c r="L16" s="31">
        <v>0</v>
      </c>
      <c r="M16" s="28">
        <f t="shared" si="0"/>
        <v>0</v>
      </c>
      <c r="N16" s="31"/>
      <c r="O16" s="31"/>
      <c r="P16" s="31"/>
      <c r="Q16" s="31"/>
      <c r="R16" s="31"/>
      <c r="S16" s="31"/>
      <c r="T16" s="44"/>
      <c r="U16" s="42"/>
    </row>
    <row r="17" spans="1:21" s="45" customFormat="1" ht="23.25" customHeight="1" x14ac:dyDescent="0.25">
      <c r="A17" s="43">
        <v>16</v>
      </c>
      <c r="B17" s="21" t="s">
        <v>290</v>
      </c>
      <c r="C17" s="31" t="s">
        <v>1189</v>
      </c>
      <c r="D17" s="31">
        <f>Sheet1!N18</f>
        <v>0</v>
      </c>
      <c r="E17" s="31">
        <f>Sheet1!O18</f>
        <v>0</v>
      </c>
      <c r="F17" s="31">
        <f>Sheet1!P18</f>
        <v>0</v>
      </c>
      <c r="G17" s="31">
        <v>0</v>
      </c>
      <c r="H17" s="31">
        <v>0</v>
      </c>
      <c r="I17" s="115">
        <f>Sheet1!V18+Sheet1!X18</f>
        <v>0</v>
      </c>
      <c r="J17" s="28">
        <f>Sheet1!Z18</f>
        <v>0</v>
      </c>
      <c r="K17" s="28">
        <f>Sheet1!Y18</f>
        <v>0</v>
      </c>
      <c r="L17" s="31">
        <v>0</v>
      </c>
      <c r="M17" s="28">
        <f t="shared" si="0"/>
        <v>0</v>
      </c>
      <c r="N17" s="31"/>
      <c r="O17" s="31"/>
      <c r="P17" s="31"/>
      <c r="Q17" s="31"/>
      <c r="R17" s="31"/>
      <c r="S17" s="31"/>
      <c r="T17" s="44"/>
      <c r="U17" s="42"/>
    </row>
    <row r="18" spans="1:21" s="45" customFormat="1" ht="23.25" customHeight="1" x14ac:dyDescent="0.25">
      <c r="A18" s="43">
        <v>17</v>
      </c>
      <c r="B18" s="21" t="s">
        <v>291</v>
      </c>
      <c r="C18" s="31" t="s">
        <v>1189</v>
      </c>
      <c r="D18" s="31">
        <f>Sheet1!N19</f>
        <v>0</v>
      </c>
      <c r="E18" s="31">
        <f>Sheet1!O19</f>
        <v>0</v>
      </c>
      <c r="F18" s="31">
        <f>Sheet1!P19</f>
        <v>0</v>
      </c>
      <c r="G18" s="31">
        <v>0</v>
      </c>
      <c r="H18" s="31">
        <v>0</v>
      </c>
      <c r="I18" s="115">
        <f>Sheet1!V19+Sheet1!X19</f>
        <v>0</v>
      </c>
      <c r="J18" s="28">
        <f>Sheet1!Z19</f>
        <v>0</v>
      </c>
      <c r="K18" s="28">
        <f>Sheet1!Y19</f>
        <v>0</v>
      </c>
      <c r="L18" s="31">
        <v>0</v>
      </c>
      <c r="M18" s="28">
        <f t="shared" si="0"/>
        <v>0</v>
      </c>
      <c r="N18" s="31"/>
      <c r="O18" s="31"/>
      <c r="P18" s="31"/>
      <c r="Q18" s="31"/>
      <c r="R18" s="31"/>
      <c r="S18" s="31"/>
      <c r="T18" s="44"/>
      <c r="U18" s="42"/>
    </row>
    <row r="19" spans="1:21" s="45" customFormat="1" ht="23.25" customHeight="1" x14ac:dyDescent="0.25">
      <c r="A19" s="43">
        <v>18</v>
      </c>
      <c r="B19" s="21" t="s">
        <v>292</v>
      </c>
      <c r="C19" s="31" t="s">
        <v>1189</v>
      </c>
      <c r="D19" s="31">
        <f>Sheet1!N20</f>
        <v>0</v>
      </c>
      <c r="E19" s="31">
        <f>Sheet1!O20</f>
        <v>0</v>
      </c>
      <c r="F19" s="31">
        <f>Sheet1!P20</f>
        <v>0</v>
      </c>
      <c r="G19" s="31">
        <v>0</v>
      </c>
      <c r="H19" s="31">
        <v>0</v>
      </c>
      <c r="I19" s="115">
        <f>Sheet1!V20+Sheet1!X20</f>
        <v>0</v>
      </c>
      <c r="J19" s="28">
        <f>Sheet1!Z20</f>
        <v>0</v>
      </c>
      <c r="K19" s="28">
        <f>Sheet1!Y20</f>
        <v>0</v>
      </c>
      <c r="L19" s="31">
        <v>0</v>
      </c>
      <c r="M19" s="28">
        <f t="shared" si="0"/>
        <v>0</v>
      </c>
      <c r="N19" s="31"/>
      <c r="O19" s="31"/>
      <c r="P19" s="31"/>
      <c r="Q19" s="31"/>
      <c r="R19" s="31"/>
      <c r="S19" s="31"/>
      <c r="T19" s="44"/>
      <c r="U19" s="42"/>
    </row>
    <row r="20" spans="1:21" ht="23.25" customHeight="1" x14ac:dyDescent="0.25">
      <c r="A20" s="43">
        <v>19</v>
      </c>
      <c r="B20" s="21" t="s">
        <v>293</v>
      </c>
      <c r="C20" s="31" t="s">
        <v>1189</v>
      </c>
      <c r="D20" s="31">
        <f>Sheet1!N21</f>
        <v>0</v>
      </c>
      <c r="E20" s="31">
        <f>Sheet1!O21</f>
        <v>0</v>
      </c>
      <c r="F20" s="31">
        <f>Sheet1!P21</f>
        <v>0</v>
      </c>
      <c r="G20" s="31">
        <v>0</v>
      </c>
      <c r="H20" s="31">
        <v>0</v>
      </c>
      <c r="I20" s="115">
        <f>Sheet1!V21+Sheet1!X21</f>
        <v>0</v>
      </c>
      <c r="J20" s="28">
        <f>Sheet1!Z21</f>
        <v>0</v>
      </c>
      <c r="K20" s="28">
        <f>Sheet1!Y21</f>
        <v>0</v>
      </c>
      <c r="L20" s="31">
        <v>0</v>
      </c>
      <c r="M20" s="28">
        <f t="shared" si="0"/>
        <v>0</v>
      </c>
      <c r="N20" s="31"/>
      <c r="O20" s="31"/>
      <c r="P20" s="31"/>
      <c r="Q20" s="31"/>
      <c r="R20" s="31"/>
      <c r="S20" s="31"/>
      <c r="T20" s="44"/>
    </row>
    <row r="21" spans="1:21" s="45" customFormat="1" ht="23.25" customHeight="1" x14ac:dyDescent="0.25">
      <c r="A21" s="43">
        <v>20</v>
      </c>
      <c r="B21" s="21" t="s">
        <v>294</v>
      </c>
      <c r="C21" s="31" t="s">
        <v>1189</v>
      </c>
      <c r="D21" s="31">
        <f>Sheet1!N22</f>
        <v>0</v>
      </c>
      <c r="E21" s="31">
        <f>Sheet1!O22</f>
        <v>0</v>
      </c>
      <c r="F21" s="31">
        <f>Sheet1!P22</f>
        <v>0</v>
      </c>
      <c r="G21" s="31">
        <v>0</v>
      </c>
      <c r="H21" s="31">
        <v>0</v>
      </c>
      <c r="I21" s="115">
        <f>Sheet1!V22+Sheet1!X22</f>
        <v>0</v>
      </c>
      <c r="J21" s="28">
        <f>Sheet1!Z22</f>
        <v>0</v>
      </c>
      <c r="K21" s="28">
        <f>Sheet1!Y22</f>
        <v>0</v>
      </c>
      <c r="L21" s="31">
        <v>0</v>
      </c>
      <c r="M21" s="28">
        <f t="shared" si="0"/>
        <v>0</v>
      </c>
      <c r="N21" s="31"/>
      <c r="O21" s="31"/>
      <c r="P21" s="31"/>
      <c r="Q21" s="31"/>
      <c r="R21" s="31"/>
      <c r="S21" s="31"/>
      <c r="T21" s="44"/>
      <c r="U21" s="42"/>
    </row>
    <row r="22" spans="1:21" s="45" customFormat="1" ht="23.25" customHeight="1" x14ac:dyDescent="0.25">
      <c r="A22" s="43">
        <v>21</v>
      </c>
      <c r="B22" s="21" t="s">
        <v>295</v>
      </c>
      <c r="C22" s="31" t="s">
        <v>1189</v>
      </c>
      <c r="D22" s="31">
        <f>Sheet1!N23</f>
        <v>0</v>
      </c>
      <c r="E22" s="31">
        <f>Sheet1!O23</f>
        <v>0</v>
      </c>
      <c r="F22" s="31">
        <f>Sheet1!P23</f>
        <v>0</v>
      </c>
      <c r="G22" s="31">
        <v>0</v>
      </c>
      <c r="H22" s="31">
        <v>0</v>
      </c>
      <c r="I22" s="115">
        <f>Sheet1!V23+Sheet1!X23</f>
        <v>0</v>
      </c>
      <c r="J22" s="28">
        <f>Sheet1!Z23</f>
        <v>0</v>
      </c>
      <c r="K22" s="28">
        <f>Sheet1!Y23</f>
        <v>0</v>
      </c>
      <c r="L22" s="31">
        <v>0</v>
      </c>
      <c r="M22" s="28">
        <f t="shared" si="0"/>
        <v>0</v>
      </c>
      <c r="N22" s="31"/>
      <c r="O22" s="31"/>
      <c r="P22" s="31"/>
      <c r="Q22" s="31"/>
      <c r="R22" s="31"/>
      <c r="S22" s="31"/>
      <c r="T22" s="44"/>
      <c r="U22" s="42"/>
    </row>
    <row r="23" spans="1:21" s="45" customFormat="1" ht="23.25" customHeight="1" x14ac:dyDescent="0.25">
      <c r="A23" s="43">
        <v>22</v>
      </c>
      <c r="B23" s="21" t="s">
        <v>296</v>
      </c>
      <c r="C23" s="31" t="s">
        <v>1189</v>
      </c>
      <c r="D23" s="31">
        <f>Sheet1!N24</f>
        <v>0</v>
      </c>
      <c r="E23" s="31">
        <f>Sheet1!O24</f>
        <v>0</v>
      </c>
      <c r="F23" s="31">
        <f>Sheet1!P24</f>
        <v>0</v>
      </c>
      <c r="G23" s="31">
        <v>0</v>
      </c>
      <c r="H23" s="31">
        <v>0</v>
      </c>
      <c r="I23" s="115">
        <f>Sheet1!V24+Sheet1!X24</f>
        <v>0</v>
      </c>
      <c r="J23" s="28">
        <f>Sheet1!Z24</f>
        <v>0</v>
      </c>
      <c r="K23" s="28">
        <f>Sheet1!Y24</f>
        <v>0</v>
      </c>
      <c r="L23" s="31">
        <v>0</v>
      </c>
      <c r="M23" s="28">
        <f t="shared" si="0"/>
        <v>0</v>
      </c>
      <c r="N23" s="31"/>
      <c r="O23" s="31"/>
      <c r="P23" s="31"/>
      <c r="Q23" s="31"/>
      <c r="R23" s="31"/>
      <c r="S23" s="31"/>
      <c r="T23" s="44"/>
      <c r="U23" s="42"/>
    </row>
    <row r="24" spans="1:21" s="45" customFormat="1" ht="23.25" customHeight="1" x14ac:dyDescent="0.25">
      <c r="A24" s="43">
        <v>23</v>
      </c>
      <c r="B24" s="21" t="s">
        <v>297</v>
      </c>
      <c r="C24" s="31" t="s">
        <v>1189</v>
      </c>
      <c r="D24" s="31">
        <f>Sheet1!N25</f>
        <v>0</v>
      </c>
      <c r="E24" s="31">
        <f>Sheet1!O25</f>
        <v>0</v>
      </c>
      <c r="F24" s="31">
        <f>Sheet1!P25</f>
        <v>0</v>
      </c>
      <c r="G24" s="31">
        <v>0</v>
      </c>
      <c r="H24" s="31">
        <v>0</v>
      </c>
      <c r="I24" s="115">
        <f>Sheet1!V25+Sheet1!X25</f>
        <v>0</v>
      </c>
      <c r="J24" s="28">
        <f>Sheet1!Z25</f>
        <v>0</v>
      </c>
      <c r="K24" s="28">
        <f>Sheet1!Y25</f>
        <v>0</v>
      </c>
      <c r="L24" s="31">
        <v>0</v>
      </c>
      <c r="M24" s="28">
        <f t="shared" si="0"/>
        <v>0</v>
      </c>
      <c r="N24" s="31"/>
      <c r="O24" s="31"/>
      <c r="P24" s="31"/>
      <c r="Q24" s="31"/>
      <c r="R24" s="31"/>
      <c r="S24" s="31"/>
      <c r="T24" s="44"/>
      <c r="U24" s="42"/>
    </row>
    <row r="25" spans="1:21" s="45" customFormat="1" ht="23.25" customHeight="1" x14ac:dyDescent="0.25">
      <c r="A25" s="43">
        <v>24</v>
      </c>
      <c r="B25" s="21" t="s">
        <v>298</v>
      </c>
      <c r="C25" s="31" t="s">
        <v>1189</v>
      </c>
      <c r="D25" s="31">
        <f>Sheet1!N26</f>
        <v>0</v>
      </c>
      <c r="E25" s="31">
        <f>Sheet1!O26</f>
        <v>0</v>
      </c>
      <c r="F25" s="31">
        <f>Sheet1!P26</f>
        <v>0</v>
      </c>
      <c r="G25" s="31">
        <v>0</v>
      </c>
      <c r="H25" s="31">
        <v>0</v>
      </c>
      <c r="I25" s="115">
        <f>Sheet1!V26+Sheet1!X26</f>
        <v>0</v>
      </c>
      <c r="J25" s="28">
        <f>Sheet1!Z26</f>
        <v>0</v>
      </c>
      <c r="K25" s="28">
        <f>Sheet1!Y26</f>
        <v>0</v>
      </c>
      <c r="L25" s="31">
        <v>0</v>
      </c>
      <c r="M25" s="28">
        <f t="shared" si="0"/>
        <v>0</v>
      </c>
      <c r="N25" s="31"/>
      <c r="O25" s="31"/>
      <c r="P25" s="31"/>
      <c r="Q25" s="31"/>
      <c r="R25" s="31"/>
      <c r="S25" s="31"/>
      <c r="T25" s="44"/>
      <c r="U25" s="42"/>
    </row>
    <row r="26" spans="1:21" s="45" customFormat="1" ht="23.25" customHeight="1" x14ac:dyDescent="0.25">
      <c r="A26" s="43">
        <v>25</v>
      </c>
      <c r="B26" s="21" t="s">
        <v>299</v>
      </c>
      <c r="C26" s="31" t="s">
        <v>1189</v>
      </c>
      <c r="D26" s="31">
        <f>Sheet1!N27</f>
        <v>0</v>
      </c>
      <c r="E26" s="31">
        <f>Sheet1!O27</f>
        <v>0</v>
      </c>
      <c r="F26" s="31">
        <f>Sheet1!P27</f>
        <v>0</v>
      </c>
      <c r="G26" s="31">
        <v>0</v>
      </c>
      <c r="H26" s="31">
        <v>0</v>
      </c>
      <c r="I26" s="115">
        <f>Sheet1!V27+Sheet1!X27</f>
        <v>0</v>
      </c>
      <c r="J26" s="28">
        <f>Sheet1!Z27</f>
        <v>0</v>
      </c>
      <c r="K26" s="28">
        <f>Sheet1!Y27</f>
        <v>0</v>
      </c>
      <c r="L26" s="31">
        <v>0</v>
      </c>
      <c r="M26" s="28">
        <f t="shared" si="0"/>
        <v>0</v>
      </c>
      <c r="N26" s="31"/>
      <c r="O26" s="31"/>
      <c r="P26" s="31"/>
      <c r="Q26" s="31"/>
      <c r="R26" s="31"/>
      <c r="S26" s="31"/>
      <c r="T26" s="44"/>
      <c r="U26" s="42"/>
    </row>
    <row r="27" spans="1:21" s="45" customFormat="1" ht="23.25" customHeight="1" x14ac:dyDescent="0.25">
      <c r="A27" s="43">
        <v>26</v>
      </c>
      <c r="B27" s="21" t="s">
        <v>300</v>
      </c>
      <c r="C27" s="31" t="s">
        <v>1189</v>
      </c>
      <c r="D27" s="31">
        <f>Sheet1!N28</f>
        <v>0</v>
      </c>
      <c r="E27" s="31">
        <f>Sheet1!O28</f>
        <v>0</v>
      </c>
      <c r="F27" s="31">
        <f>Sheet1!P28</f>
        <v>0</v>
      </c>
      <c r="G27" s="31">
        <v>0</v>
      </c>
      <c r="H27" s="31">
        <v>0</v>
      </c>
      <c r="I27" s="115">
        <f>Sheet1!V28+Sheet1!X28</f>
        <v>0</v>
      </c>
      <c r="J27" s="28">
        <f>Sheet1!Z28</f>
        <v>0</v>
      </c>
      <c r="K27" s="28">
        <f>Sheet1!Y28</f>
        <v>0</v>
      </c>
      <c r="L27" s="31">
        <v>0</v>
      </c>
      <c r="M27" s="28">
        <f t="shared" si="0"/>
        <v>0</v>
      </c>
      <c r="N27" s="31"/>
      <c r="O27" s="31"/>
      <c r="P27" s="31"/>
      <c r="Q27" s="31"/>
      <c r="R27" s="31"/>
      <c r="S27" s="31"/>
      <c r="T27" s="44"/>
      <c r="U27" s="42"/>
    </row>
    <row r="28" spans="1:21" s="50" customFormat="1" ht="23.25" customHeight="1" x14ac:dyDescent="0.25">
      <c r="A28" s="48">
        <v>27</v>
      </c>
      <c r="B28" s="22" t="s">
        <v>301</v>
      </c>
      <c r="C28" s="32" t="s">
        <v>1190</v>
      </c>
      <c r="D28" s="31">
        <f>Sheet1!N29</f>
        <v>0</v>
      </c>
      <c r="E28" s="31">
        <f>Sheet1!O29</f>
        <v>0</v>
      </c>
      <c r="F28" s="31">
        <f>Sheet1!P29</f>
        <v>0</v>
      </c>
      <c r="G28" s="32">
        <v>0</v>
      </c>
      <c r="H28" s="32">
        <v>0</v>
      </c>
      <c r="I28" s="115">
        <f>Sheet1!V29+Sheet1!X29</f>
        <v>0</v>
      </c>
      <c r="J28" s="28">
        <f>Sheet1!Z29</f>
        <v>0</v>
      </c>
      <c r="K28" s="28">
        <f>Sheet1!Y29</f>
        <v>0</v>
      </c>
      <c r="L28" s="31">
        <v>0</v>
      </c>
      <c r="M28" s="28">
        <f t="shared" si="0"/>
        <v>0</v>
      </c>
      <c r="N28" s="32"/>
      <c r="O28" s="32"/>
      <c r="P28" s="32"/>
      <c r="Q28" s="32"/>
      <c r="R28" s="32"/>
      <c r="S28" s="32"/>
      <c r="T28" s="49"/>
    </row>
    <row r="29" spans="1:21" s="45" customFormat="1" ht="23.25" customHeight="1" x14ac:dyDescent="0.25">
      <c r="A29" s="43">
        <v>28</v>
      </c>
      <c r="B29" s="21" t="s">
        <v>302</v>
      </c>
      <c r="C29" s="31" t="s">
        <v>1189</v>
      </c>
      <c r="D29" s="31">
        <f>Sheet1!N30</f>
        <v>0</v>
      </c>
      <c r="E29" s="31">
        <f>Sheet1!O30</f>
        <v>0</v>
      </c>
      <c r="F29" s="31">
        <f>Sheet1!P30</f>
        <v>0</v>
      </c>
      <c r="G29" s="31">
        <v>0</v>
      </c>
      <c r="H29" s="31">
        <v>0</v>
      </c>
      <c r="I29" s="115">
        <f>Sheet1!V30+Sheet1!X30</f>
        <v>0</v>
      </c>
      <c r="J29" s="28">
        <f>Sheet1!Z30</f>
        <v>0</v>
      </c>
      <c r="K29" s="28">
        <f>Sheet1!Y30</f>
        <v>0</v>
      </c>
      <c r="L29" s="31">
        <v>0</v>
      </c>
      <c r="M29" s="28">
        <f t="shared" si="0"/>
        <v>0</v>
      </c>
      <c r="N29" s="31"/>
      <c r="O29" s="31"/>
      <c r="P29" s="31"/>
      <c r="Q29" s="31"/>
      <c r="R29" s="31"/>
      <c r="S29" s="31"/>
      <c r="T29" s="44"/>
      <c r="U29" s="42"/>
    </row>
    <row r="30" spans="1:21" s="45" customFormat="1" ht="23.25" customHeight="1" x14ac:dyDescent="0.25">
      <c r="A30" s="43">
        <v>29</v>
      </c>
      <c r="B30" s="21" t="s">
        <v>303</v>
      </c>
      <c r="C30" s="31" t="s">
        <v>1190</v>
      </c>
      <c r="D30" s="31">
        <f>Sheet1!N31</f>
        <v>0</v>
      </c>
      <c r="E30" s="31">
        <f>Sheet1!O31</f>
        <v>0</v>
      </c>
      <c r="F30" s="31">
        <f>Sheet1!P31</f>
        <v>0</v>
      </c>
      <c r="G30" s="31">
        <v>0</v>
      </c>
      <c r="H30" s="31">
        <v>0</v>
      </c>
      <c r="I30" s="115">
        <f>Sheet1!V31+Sheet1!X31</f>
        <v>0</v>
      </c>
      <c r="J30" s="28">
        <f>Sheet1!Z31</f>
        <v>0</v>
      </c>
      <c r="K30" s="28">
        <f>Sheet1!Y31</f>
        <v>0</v>
      </c>
      <c r="L30" s="31">
        <v>0</v>
      </c>
      <c r="M30" s="28">
        <f t="shared" si="0"/>
        <v>0</v>
      </c>
      <c r="N30" s="31"/>
      <c r="O30" s="31"/>
      <c r="P30" s="31"/>
      <c r="Q30" s="31"/>
      <c r="R30" s="31"/>
      <c r="S30" s="31"/>
      <c r="T30" s="44"/>
      <c r="U30" s="42"/>
    </row>
    <row r="31" spans="1:21" s="45" customFormat="1" ht="23.25" customHeight="1" x14ac:dyDescent="0.25">
      <c r="A31" s="43">
        <v>30</v>
      </c>
      <c r="B31" s="21" t="s">
        <v>304</v>
      </c>
      <c r="C31" s="31" t="s">
        <v>1189</v>
      </c>
      <c r="D31" s="31">
        <f>Sheet1!N32</f>
        <v>0</v>
      </c>
      <c r="E31" s="31">
        <f>Sheet1!O32</f>
        <v>0</v>
      </c>
      <c r="F31" s="31">
        <f>Sheet1!P32</f>
        <v>0</v>
      </c>
      <c r="G31" s="31">
        <v>0</v>
      </c>
      <c r="H31" s="31">
        <v>0</v>
      </c>
      <c r="I31" s="115">
        <f>Sheet1!V32+Sheet1!X32</f>
        <v>0</v>
      </c>
      <c r="J31" s="28">
        <f>Sheet1!Z32</f>
        <v>0</v>
      </c>
      <c r="K31" s="28">
        <f>Sheet1!Y32</f>
        <v>0</v>
      </c>
      <c r="L31" s="31">
        <v>0</v>
      </c>
      <c r="M31" s="28">
        <f t="shared" si="0"/>
        <v>0</v>
      </c>
      <c r="N31" s="31"/>
      <c r="O31" s="31"/>
      <c r="P31" s="31"/>
      <c r="Q31" s="31"/>
      <c r="R31" s="31"/>
      <c r="S31" s="31"/>
      <c r="T31" s="44"/>
      <c r="U31" s="42"/>
    </row>
    <row r="32" spans="1:21" s="45" customFormat="1" ht="23.25" customHeight="1" x14ac:dyDescent="0.25">
      <c r="A32" s="43">
        <v>31</v>
      </c>
      <c r="B32" s="21" t="s">
        <v>305</v>
      </c>
      <c r="C32" s="31" t="s">
        <v>1189</v>
      </c>
      <c r="D32" s="31">
        <f>Sheet1!N33</f>
        <v>0</v>
      </c>
      <c r="E32" s="31">
        <f>Sheet1!O33</f>
        <v>0</v>
      </c>
      <c r="F32" s="31">
        <f>Sheet1!P33</f>
        <v>0</v>
      </c>
      <c r="G32" s="31">
        <v>0</v>
      </c>
      <c r="H32" s="31">
        <v>0</v>
      </c>
      <c r="I32" s="115">
        <f>Sheet1!V33+Sheet1!X33</f>
        <v>0</v>
      </c>
      <c r="J32" s="28">
        <f>Sheet1!Z33</f>
        <v>0</v>
      </c>
      <c r="K32" s="28">
        <f>Sheet1!Y33</f>
        <v>0</v>
      </c>
      <c r="L32" s="31">
        <v>0</v>
      </c>
      <c r="M32" s="28">
        <f t="shared" si="0"/>
        <v>0</v>
      </c>
      <c r="N32" s="31"/>
      <c r="O32" s="31"/>
      <c r="P32" s="31"/>
      <c r="Q32" s="31"/>
      <c r="R32" s="31"/>
      <c r="S32" s="31"/>
      <c r="T32" s="44"/>
      <c r="U32" s="42"/>
    </row>
    <row r="33" spans="1:21" s="45" customFormat="1" ht="23.25" customHeight="1" x14ac:dyDescent="0.25">
      <c r="A33" s="43">
        <v>32</v>
      </c>
      <c r="B33" s="21" t="s">
        <v>306</v>
      </c>
      <c r="C33" s="31" t="s">
        <v>1189</v>
      </c>
      <c r="D33" s="31">
        <f>Sheet1!N34</f>
        <v>0</v>
      </c>
      <c r="E33" s="31">
        <f>Sheet1!O34</f>
        <v>0</v>
      </c>
      <c r="F33" s="31">
        <f>Sheet1!P34</f>
        <v>0</v>
      </c>
      <c r="G33" s="31">
        <v>0</v>
      </c>
      <c r="H33" s="31">
        <v>0</v>
      </c>
      <c r="I33" s="115">
        <f>Sheet1!V34+Sheet1!X34</f>
        <v>0</v>
      </c>
      <c r="J33" s="28">
        <f>Sheet1!Z34</f>
        <v>0</v>
      </c>
      <c r="K33" s="28">
        <f>Sheet1!Y34</f>
        <v>0</v>
      </c>
      <c r="L33" s="31">
        <v>0</v>
      </c>
      <c r="M33" s="28">
        <f t="shared" si="0"/>
        <v>0</v>
      </c>
      <c r="N33" s="31"/>
      <c r="O33" s="31"/>
      <c r="P33" s="31"/>
      <c r="Q33" s="31"/>
      <c r="R33" s="31"/>
      <c r="S33" s="31"/>
      <c r="T33" s="44"/>
      <c r="U33" s="42"/>
    </row>
    <row r="34" spans="1:21" s="45" customFormat="1" ht="23.25" customHeight="1" x14ac:dyDescent="0.25">
      <c r="A34" s="43">
        <v>33</v>
      </c>
      <c r="B34" s="21" t="s">
        <v>307</v>
      </c>
      <c r="C34" s="31" t="s">
        <v>1189</v>
      </c>
      <c r="D34" s="31">
        <f>Sheet1!N35</f>
        <v>0</v>
      </c>
      <c r="E34" s="31">
        <f>Sheet1!O35</f>
        <v>0</v>
      </c>
      <c r="F34" s="31">
        <f>Sheet1!P35</f>
        <v>0</v>
      </c>
      <c r="G34" s="31">
        <v>0</v>
      </c>
      <c r="H34" s="31">
        <v>0</v>
      </c>
      <c r="I34" s="115">
        <f>Sheet1!V35+Sheet1!X35</f>
        <v>0</v>
      </c>
      <c r="J34" s="28">
        <f>Sheet1!Z35</f>
        <v>0</v>
      </c>
      <c r="K34" s="28">
        <f>Sheet1!Y35</f>
        <v>0</v>
      </c>
      <c r="L34" s="31">
        <v>0</v>
      </c>
      <c r="M34" s="28">
        <f t="shared" si="0"/>
        <v>0</v>
      </c>
      <c r="N34" s="31"/>
      <c r="O34" s="31"/>
      <c r="P34" s="31"/>
      <c r="Q34" s="31"/>
      <c r="R34" s="31"/>
      <c r="S34" s="31"/>
      <c r="T34" s="44"/>
      <c r="U34" s="42"/>
    </row>
    <row r="35" spans="1:21" s="50" customFormat="1" ht="23.25" customHeight="1" x14ac:dyDescent="0.25">
      <c r="A35" s="48">
        <v>34</v>
      </c>
      <c r="B35" s="22" t="s">
        <v>308</v>
      </c>
      <c r="C35" s="32" t="s">
        <v>1190</v>
      </c>
      <c r="D35" s="31">
        <f>Sheet1!N36</f>
        <v>0</v>
      </c>
      <c r="E35" s="31">
        <f>Sheet1!O36</f>
        <v>0</v>
      </c>
      <c r="F35" s="31">
        <f>Sheet1!P36</f>
        <v>0</v>
      </c>
      <c r="G35" s="32">
        <v>0</v>
      </c>
      <c r="H35" s="32">
        <v>0</v>
      </c>
      <c r="I35" s="115">
        <f>Sheet1!V36+Sheet1!X36</f>
        <v>0</v>
      </c>
      <c r="J35" s="28">
        <f>Sheet1!Z36</f>
        <v>0</v>
      </c>
      <c r="K35" s="28">
        <f>Sheet1!Y36</f>
        <v>0</v>
      </c>
      <c r="L35" s="31">
        <v>0</v>
      </c>
      <c r="M35" s="28">
        <f t="shared" si="0"/>
        <v>0</v>
      </c>
      <c r="N35" s="32"/>
      <c r="O35" s="32"/>
      <c r="P35" s="32"/>
      <c r="Q35" s="32"/>
      <c r="R35" s="32"/>
      <c r="S35" s="32"/>
      <c r="T35" s="49"/>
    </row>
    <row r="36" spans="1:21" s="45" customFormat="1" ht="23.25" customHeight="1" x14ac:dyDescent="0.25">
      <c r="A36" s="43">
        <v>35</v>
      </c>
      <c r="B36" s="21" t="s">
        <v>309</v>
      </c>
      <c r="C36" s="31" t="s">
        <v>1189</v>
      </c>
      <c r="D36" s="31">
        <f>Sheet1!N37</f>
        <v>0</v>
      </c>
      <c r="E36" s="31">
        <f>Sheet1!O37</f>
        <v>0</v>
      </c>
      <c r="F36" s="31">
        <f>Sheet1!P37</f>
        <v>0</v>
      </c>
      <c r="G36" s="31">
        <v>0</v>
      </c>
      <c r="H36" s="31">
        <v>0</v>
      </c>
      <c r="I36" s="115">
        <f>Sheet1!V37+Sheet1!X37</f>
        <v>0</v>
      </c>
      <c r="J36" s="28">
        <f>Sheet1!Z37</f>
        <v>0</v>
      </c>
      <c r="K36" s="28">
        <f>Sheet1!Y37</f>
        <v>0</v>
      </c>
      <c r="L36" s="31">
        <v>0</v>
      </c>
      <c r="M36" s="28">
        <f t="shared" si="0"/>
        <v>0</v>
      </c>
      <c r="N36" s="31"/>
      <c r="O36" s="31"/>
      <c r="P36" s="31"/>
      <c r="Q36" s="31"/>
      <c r="R36" s="31"/>
      <c r="S36" s="31"/>
      <c r="T36" s="44"/>
      <c r="U36" s="42"/>
    </row>
    <row r="37" spans="1:21" s="50" customFormat="1" ht="23.25" customHeight="1" x14ac:dyDescent="0.25">
      <c r="A37" s="48">
        <v>36</v>
      </c>
      <c r="B37" s="22" t="s">
        <v>310</v>
      </c>
      <c r="C37" s="32" t="s">
        <v>1190</v>
      </c>
      <c r="D37" s="31">
        <f>Sheet1!N38</f>
        <v>0</v>
      </c>
      <c r="E37" s="31">
        <f>Sheet1!O38</f>
        <v>0</v>
      </c>
      <c r="F37" s="31">
        <f>Sheet1!P38</f>
        <v>0</v>
      </c>
      <c r="G37" s="32">
        <v>0</v>
      </c>
      <c r="H37" s="32">
        <v>0</v>
      </c>
      <c r="I37" s="115">
        <f>Sheet1!V38+Sheet1!X38</f>
        <v>0</v>
      </c>
      <c r="J37" s="28">
        <f>Sheet1!Z38</f>
        <v>0</v>
      </c>
      <c r="K37" s="28">
        <f>Sheet1!Y38</f>
        <v>0</v>
      </c>
      <c r="L37" s="31">
        <v>0</v>
      </c>
      <c r="M37" s="28">
        <f t="shared" si="0"/>
        <v>0</v>
      </c>
      <c r="N37" s="32"/>
      <c r="O37" s="32"/>
      <c r="P37" s="32"/>
      <c r="Q37" s="32"/>
      <c r="R37" s="32"/>
      <c r="S37" s="32"/>
      <c r="T37" s="49"/>
    </row>
    <row r="38" spans="1:21" s="45" customFormat="1" ht="23.25" customHeight="1" x14ac:dyDescent="0.25">
      <c r="A38" s="43">
        <v>37</v>
      </c>
      <c r="B38" s="21" t="s">
        <v>311</v>
      </c>
      <c r="C38" s="31" t="s">
        <v>1189</v>
      </c>
      <c r="D38" s="31">
        <f>Sheet1!N39</f>
        <v>0</v>
      </c>
      <c r="E38" s="31">
        <f>Sheet1!O39</f>
        <v>0</v>
      </c>
      <c r="F38" s="31">
        <f>Sheet1!P39</f>
        <v>0</v>
      </c>
      <c r="G38" s="31">
        <v>0</v>
      </c>
      <c r="H38" s="31">
        <v>0</v>
      </c>
      <c r="I38" s="115">
        <f>Sheet1!V39+Sheet1!X39</f>
        <v>0</v>
      </c>
      <c r="J38" s="28">
        <f>Sheet1!Z39</f>
        <v>0</v>
      </c>
      <c r="K38" s="28">
        <f>Sheet1!Y39</f>
        <v>0</v>
      </c>
      <c r="L38" s="31">
        <v>0</v>
      </c>
      <c r="M38" s="28">
        <f t="shared" si="0"/>
        <v>0</v>
      </c>
      <c r="N38" s="31"/>
      <c r="O38" s="31"/>
      <c r="P38" s="31"/>
      <c r="Q38" s="31"/>
      <c r="R38" s="31"/>
      <c r="S38" s="31"/>
      <c r="T38" s="44"/>
      <c r="U38" s="42"/>
    </row>
    <row r="39" spans="1:21" s="50" customFormat="1" ht="23.25" customHeight="1" x14ac:dyDescent="0.25">
      <c r="A39" s="48">
        <v>38</v>
      </c>
      <c r="B39" s="22" t="s">
        <v>312</v>
      </c>
      <c r="C39" s="32" t="s">
        <v>1190</v>
      </c>
      <c r="D39" s="31">
        <f>Sheet1!N40</f>
        <v>0</v>
      </c>
      <c r="E39" s="31">
        <f>Sheet1!O40</f>
        <v>0</v>
      </c>
      <c r="F39" s="31">
        <f>Sheet1!P40</f>
        <v>0</v>
      </c>
      <c r="G39" s="32">
        <v>0</v>
      </c>
      <c r="H39" s="32">
        <v>0</v>
      </c>
      <c r="I39" s="115">
        <f>Sheet1!V40+Sheet1!X40</f>
        <v>0</v>
      </c>
      <c r="J39" s="28">
        <f>Sheet1!Z40</f>
        <v>0</v>
      </c>
      <c r="K39" s="28">
        <f>Sheet1!Y40</f>
        <v>0</v>
      </c>
      <c r="L39" s="31">
        <v>0</v>
      </c>
      <c r="M39" s="28">
        <f t="shared" si="0"/>
        <v>0</v>
      </c>
      <c r="N39" s="32"/>
      <c r="O39" s="32"/>
      <c r="P39" s="32"/>
      <c r="Q39" s="32"/>
      <c r="R39" s="32"/>
      <c r="S39" s="32"/>
      <c r="T39" s="49"/>
    </row>
    <row r="40" spans="1:21" s="45" customFormat="1" ht="23.25" customHeight="1" x14ac:dyDescent="0.25">
      <c r="A40" s="43">
        <v>39</v>
      </c>
      <c r="B40" s="21" t="s">
        <v>313</v>
      </c>
      <c r="C40" s="31" t="s">
        <v>1189</v>
      </c>
      <c r="D40" s="31">
        <f>Sheet1!N41</f>
        <v>0</v>
      </c>
      <c r="E40" s="31">
        <f>Sheet1!O41</f>
        <v>0</v>
      </c>
      <c r="F40" s="31">
        <f>Sheet1!P41</f>
        <v>0</v>
      </c>
      <c r="G40" s="31">
        <v>0</v>
      </c>
      <c r="H40" s="31">
        <v>0</v>
      </c>
      <c r="I40" s="115">
        <f>Sheet1!V41+Sheet1!X41</f>
        <v>0</v>
      </c>
      <c r="J40" s="28">
        <f>Sheet1!Z41</f>
        <v>0</v>
      </c>
      <c r="K40" s="28">
        <f>Sheet1!Y41</f>
        <v>0</v>
      </c>
      <c r="L40" s="31">
        <v>0</v>
      </c>
      <c r="M40" s="28">
        <f t="shared" si="0"/>
        <v>0</v>
      </c>
      <c r="N40" s="31"/>
      <c r="O40" s="31"/>
      <c r="P40" s="31"/>
      <c r="Q40" s="31"/>
      <c r="R40" s="31"/>
      <c r="S40" s="31"/>
      <c r="T40" s="44"/>
      <c r="U40" s="42"/>
    </row>
    <row r="41" spans="1:21" s="45" customFormat="1" ht="23.25" customHeight="1" x14ac:dyDescent="0.25">
      <c r="A41" s="43">
        <v>40</v>
      </c>
      <c r="B41" s="21" t="s">
        <v>314</v>
      </c>
      <c r="C41" s="31" t="s">
        <v>1189</v>
      </c>
      <c r="D41" s="31">
        <f>Sheet1!N42</f>
        <v>0</v>
      </c>
      <c r="E41" s="31">
        <f>Sheet1!O42</f>
        <v>0</v>
      </c>
      <c r="F41" s="31">
        <f>Sheet1!P42</f>
        <v>0</v>
      </c>
      <c r="G41" s="31">
        <v>0</v>
      </c>
      <c r="H41" s="31">
        <v>0</v>
      </c>
      <c r="I41" s="115">
        <f>Sheet1!V42+Sheet1!X42</f>
        <v>0</v>
      </c>
      <c r="J41" s="28">
        <f>Sheet1!Z42</f>
        <v>0</v>
      </c>
      <c r="K41" s="28">
        <f>Sheet1!Y42</f>
        <v>0</v>
      </c>
      <c r="L41" s="31">
        <v>0</v>
      </c>
      <c r="M41" s="28">
        <f t="shared" si="0"/>
        <v>0</v>
      </c>
      <c r="N41" s="31"/>
      <c r="O41" s="31"/>
      <c r="P41" s="31"/>
      <c r="Q41" s="31"/>
      <c r="R41" s="31"/>
      <c r="S41" s="31"/>
      <c r="T41" s="44"/>
      <c r="U41" s="42"/>
    </row>
    <row r="42" spans="1:21" s="45" customFormat="1" ht="23.25" customHeight="1" x14ac:dyDescent="0.25">
      <c r="A42" s="43">
        <v>41</v>
      </c>
      <c r="B42" s="21" t="s">
        <v>315</v>
      </c>
      <c r="C42" s="31" t="s">
        <v>1189</v>
      </c>
      <c r="D42" s="31">
        <f>Sheet1!N43</f>
        <v>0</v>
      </c>
      <c r="E42" s="31">
        <f>Sheet1!O43</f>
        <v>0</v>
      </c>
      <c r="F42" s="31">
        <f>Sheet1!P43</f>
        <v>0</v>
      </c>
      <c r="G42" s="31">
        <v>0</v>
      </c>
      <c r="H42" s="31">
        <v>0</v>
      </c>
      <c r="I42" s="115">
        <f>Sheet1!V43+Sheet1!X43</f>
        <v>0</v>
      </c>
      <c r="J42" s="28">
        <f>Sheet1!Z43</f>
        <v>0</v>
      </c>
      <c r="K42" s="28">
        <f>Sheet1!Y43</f>
        <v>0</v>
      </c>
      <c r="L42" s="31">
        <v>0</v>
      </c>
      <c r="M42" s="28">
        <f t="shared" si="0"/>
        <v>0</v>
      </c>
      <c r="N42" s="31"/>
      <c r="O42" s="31"/>
      <c r="P42" s="31"/>
      <c r="Q42" s="31"/>
      <c r="R42" s="31"/>
      <c r="S42" s="31"/>
      <c r="T42" s="44"/>
      <c r="U42" s="42"/>
    </row>
    <row r="43" spans="1:21" s="45" customFormat="1" ht="23.25" customHeight="1" x14ac:dyDescent="0.25">
      <c r="A43" s="43">
        <v>42</v>
      </c>
      <c r="B43" s="21" t="s">
        <v>316</v>
      </c>
      <c r="C43" s="31" t="s">
        <v>1189</v>
      </c>
      <c r="D43" s="31">
        <f>Sheet1!N44</f>
        <v>0</v>
      </c>
      <c r="E43" s="31">
        <f>Sheet1!O44</f>
        <v>0</v>
      </c>
      <c r="F43" s="31">
        <f>Sheet1!P44</f>
        <v>0</v>
      </c>
      <c r="G43" s="31">
        <v>0</v>
      </c>
      <c r="H43" s="31">
        <v>0</v>
      </c>
      <c r="I43" s="115">
        <f>Sheet1!V44+Sheet1!X44</f>
        <v>0</v>
      </c>
      <c r="J43" s="28">
        <f>Sheet1!Z44</f>
        <v>0</v>
      </c>
      <c r="K43" s="28">
        <f>Sheet1!Y44</f>
        <v>0</v>
      </c>
      <c r="L43" s="31">
        <v>0</v>
      </c>
      <c r="M43" s="28">
        <f t="shared" si="0"/>
        <v>0</v>
      </c>
      <c r="N43" s="31"/>
      <c r="O43" s="31"/>
      <c r="P43" s="31"/>
      <c r="Q43" s="31"/>
      <c r="R43" s="31"/>
      <c r="S43" s="31"/>
      <c r="T43" s="44"/>
      <c r="U43" s="42"/>
    </row>
    <row r="44" spans="1:21" s="45" customFormat="1" ht="23.25" customHeight="1" x14ac:dyDescent="0.25">
      <c r="A44" s="43">
        <v>43</v>
      </c>
      <c r="B44" s="21" t="s">
        <v>317</v>
      </c>
      <c r="C44" s="31" t="s">
        <v>1189</v>
      </c>
      <c r="D44" s="31">
        <f>Sheet1!N45</f>
        <v>0</v>
      </c>
      <c r="E44" s="31">
        <f>Sheet1!O45</f>
        <v>0</v>
      </c>
      <c r="F44" s="31">
        <f>Sheet1!P45</f>
        <v>0</v>
      </c>
      <c r="G44" s="31">
        <v>0</v>
      </c>
      <c r="H44" s="31">
        <v>0</v>
      </c>
      <c r="I44" s="115">
        <f>Sheet1!V45+Sheet1!X45</f>
        <v>0</v>
      </c>
      <c r="J44" s="28">
        <f>Sheet1!Z45</f>
        <v>0</v>
      </c>
      <c r="K44" s="28">
        <f>Sheet1!Y45</f>
        <v>0</v>
      </c>
      <c r="L44" s="31">
        <v>0</v>
      </c>
      <c r="M44" s="28">
        <f t="shared" si="0"/>
        <v>0</v>
      </c>
      <c r="N44" s="31"/>
      <c r="O44" s="31"/>
      <c r="P44" s="31"/>
      <c r="Q44" s="31"/>
      <c r="R44" s="31"/>
      <c r="S44" s="31"/>
      <c r="T44" s="44"/>
      <c r="U44" s="42"/>
    </row>
    <row r="45" spans="1:21" s="45" customFormat="1" ht="23.25" customHeight="1" x14ac:dyDescent="0.25">
      <c r="A45" s="43">
        <v>44</v>
      </c>
      <c r="B45" s="21" t="s">
        <v>318</v>
      </c>
      <c r="C45" s="31" t="s">
        <v>1189</v>
      </c>
      <c r="D45" s="31">
        <f>Sheet1!N46</f>
        <v>0</v>
      </c>
      <c r="E45" s="31">
        <f>Sheet1!O46</f>
        <v>0</v>
      </c>
      <c r="F45" s="31">
        <f>Sheet1!P46</f>
        <v>0</v>
      </c>
      <c r="G45" s="31">
        <v>0</v>
      </c>
      <c r="H45" s="31">
        <v>0</v>
      </c>
      <c r="I45" s="115">
        <f>Sheet1!V46+Sheet1!X46</f>
        <v>0</v>
      </c>
      <c r="J45" s="28">
        <f>Sheet1!Z46</f>
        <v>0</v>
      </c>
      <c r="K45" s="28">
        <f>Sheet1!Y46</f>
        <v>0</v>
      </c>
      <c r="L45" s="31">
        <v>0</v>
      </c>
      <c r="M45" s="28">
        <f t="shared" si="0"/>
        <v>0</v>
      </c>
      <c r="N45" s="31"/>
      <c r="O45" s="31"/>
      <c r="P45" s="31"/>
      <c r="Q45" s="31"/>
      <c r="R45" s="31"/>
      <c r="S45" s="31"/>
      <c r="T45" s="44"/>
      <c r="U45" s="42"/>
    </row>
    <row r="46" spans="1:21" s="50" customFormat="1" ht="23.25" customHeight="1" x14ac:dyDescent="0.25">
      <c r="A46" s="48">
        <v>45</v>
      </c>
      <c r="B46" s="22" t="s">
        <v>319</v>
      </c>
      <c r="C46" s="32" t="s">
        <v>1190</v>
      </c>
      <c r="D46" s="31">
        <f>Sheet1!N47</f>
        <v>0</v>
      </c>
      <c r="E46" s="31">
        <f>Sheet1!O47</f>
        <v>0</v>
      </c>
      <c r="F46" s="31">
        <f>Sheet1!P47</f>
        <v>0</v>
      </c>
      <c r="G46" s="32">
        <v>0</v>
      </c>
      <c r="H46" s="32">
        <v>0</v>
      </c>
      <c r="I46" s="115">
        <f>Sheet1!V47+Sheet1!X47</f>
        <v>0</v>
      </c>
      <c r="J46" s="28">
        <f>Sheet1!Z47</f>
        <v>0</v>
      </c>
      <c r="K46" s="28">
        <f>Sheet1!Y47</f>
        <v>0</v>
      </c>
      <c r="L46" s="31">
        <v>0</v>
      </c>
      <c r="M46" s="28">
        <f t="shared" si="0"/>
        <v>0</v>
      </c>
      <c r="N46" s="32"/>
      <c r="O46" s="32"/>
      <c r="P46" s="32"/>
      <c r="Q46" s="32"/>
      <c r="R46" s="32"/>
      <c r="S46" s="32"/>
      <c r="T46" s="49"/>
    </row>
    <row r="47" spans="1:21" s="50" customFormat="1" ht="23.25" customHeight="1" x14ac:dyDescent="0.25">
      <c r="A47" s="48">
        <v>46</v>
      </c>
      <c r="B47" s="22" t="s">
        <v>320</v>
      </c>
      <c r="C47" s="32" t="s">
        <v>1190</v>
      </c>
      <c r="D47" s="31">
        <f>Sheet1!N48</f>
        <v>0</v>
      </c>
      <c r="E47" s="31">
        <f>Sheet1!O48</f>
        <v>0</v>
      </c>
      <c r="F47" s="31">
        <f>Sheet1!P48</f>
        <v>0</v>
      </c>
      <c r="G47" s="32">
        <v>0</v>
      </c>
      <c r="H47" s="32">
        <v>0</v>
      </c>
      <c r="I47" s="115">
        <f>Sheet1!V48+Sheet1!X48</f>
        <v>0</v>
      </c>
      <c r="J47" s="28">
        <f>Sheet1!Z48</f>
        <v>0</v>
      </c>
      <c r="K47" s="28">
        <f>Sheet1!Y48</f>
        <v>0</v>
      </c>
      <c r="L47" s="31">
        <v>0</v>
      </c>
      <c r="M47" s="28">
        <f t="shared" si="0"/>
        <v>0</v>
      </c>
      <c r="N47" s="32"/>
      <c r="O47" s="32"/>
      <c r="P47" s="32"/>
      <c r="Q47" s="32"/>
      <c r="R47" s="32"/>
      <c r="S47" s="32"/>
      <c r="T47" s="49"/>
    </row>
    <row r="48" spans="1:21" s="45" customFormat="1" ht="23.25" customHeight="1" x14ac:dyDescent="0.25">
      <c r="A48" s="43">
        <v>47</v>
      </c>
      <c r="B48" s="21" t="s">
        <v>321</v>
      </c>
      <c r="C48" s="31" t="s">
        <v>1189</v>
      </c>
      <c r="D48" s="31">
        <f>Sheet1!N49</f>
        <v>0</v>
      </c>
      <c r="E48" s="31">
        <f>Sheet1!O49</f>
        <v>0</v>
      </c>
      <c r="F48" s="31">
        <f>Sheet1!P49</f>
        <v>0</v>
      </c>
      <c r="G48" s="31">
        <v>0</v>
      </c>
      <c r="H48" s="31">
        <v>0</v>
      </c>
      <c r="I48" s="115">
        <f>Sheet1!V49+Sheet1!X49</f>
        <v>0</v>
      </c>
      <c r="J48" s="28">
        <f>Sheet1!Z49</f>
        <v>0</v>
      </c>
      <c r="K48" s="28">
        <f>Sheet1!Y49</f>
        <v>0</v>
      </c>
      <c r="L48" s="31">
        <v>0</v>
      </c>
      <c r="M48" s="28">
        <f t="shared" si="0"/>
        <v>0</v>
      </c>
      <c r="N48" s="31"/>
      <c r="O48" s="31"/>
      <c r="P48" s="31"/>
      <c r="Q48" s="31"/>
      <c r="R48" s="31"/>
      <c r="S48" s="31"/>
      <c r="T48" s="44"/>
      <c r="U48" s="42"/>
    </row>
    <row r="49" spans="1:21" s="45" customFormat="1" ht="23.25" customHeight="1" x14ac:dyDescent="0.25">
      <c r="A49" s="43">
        <v>48</v>
      </c>
      <c r="B49" s="21" t="s">
        <v>322</v>
      </c>
      <c r="C49" s="31" t="s">
        <v>1189</v>
      </c>
      <c r="D49" s="31">
        <f>Sheet1!N50</f>
        <v>0</v>
      </c>
      <c r="E49" s="31">
        <f>Sheet1!O50</f>
        <v>0</v>
      </c>
      <c r="F49" s="31">
        <f>Sheet1!P50</f>
        <v>0</v>
      </c>
      <c r="G49" s="31">
        <v>0</v>
      </c>
      <c r="H49" s="31">
        <v>0</v>
      </c>
      <c r="I49" s="115">
        <f>Sheet1!V50+Sheet1!X50</f>
        <v>0</v>
      </c>
      <c r="J49" s="28">
        <f>Sheet1!Z50</f>
        <v>0</v>
      </c>
      <c r="K49" s="28">
        <f>Sheet1!Y50</f>
        <v>0</v>
      </c>
      <c r="L49" s="31">
        <v>0</v>
      </c>
      <c r="M49" s="28">
        <f t="shared" si="0"/>
        <v>0</v>
      </c>
      <c r="N49" s="31"/>
      <c r="O49" s="31"/>
      <c r="P49" s="31"/>
      <c r="Q49" s="31"/>
      <c r="R49" s="31"/>
      <c r="S49" s="31"/>
      <c r="T49" s="44"/>
      <c r="U49" s="42"/>
    </row>
    <row r="50" spans="1:21" s="45" customFormat="1" ht="23.25" customHeight="1" x14ac:dyDescent="0.25">
      <c r="A50" s="43">
        <v>49</v>
      </c>
      <c r="B50" s="21" t="s">
        <v>323</v>
      </c>
      <c r="C50" s="31" t="s">
        <v>1189</v>
      </c>
      <c r="D50" s="31">
        <f>Sheet1!N51</f>
        <v>0</v>
      </c>
      <c r="E50" s="31">
        <f>Sheet1!O51</f>
        <v>0</v>
      </c>
      <c r="F50" s="31">
        <f>Sheet1!P51</f>
        <v>0</v>
      </c>
      <c r="G50" s="31">
        <v>0</v>
      </c>
      <c r="H50" s="31">
        <v>0</v>
      </c>
      <c r="I50" s="115">
        <f>Sheet1!V51+Sheet1!X51</f>
        <v>0</v>
      </c>
      <c r="J50" s="28">
        <f>Sheet1!Z51</f>
        <v>0</v>
      </c>
      <c r="K50" s="28">
        <f>Sheet1!Y51</f>
        <v>0</v>
      </c>
      <c r="L50" s="31">
        <v>0</v>
      </c>
      <c r="M50" s="28">
        <f t="shared" si="0"/>
        <v>0</v>
      </c>
      <c r="N50" s="31"/>
      <c r="O50" s="31"/>
      <c r="P50" s="31"/>
      <c r="Q50" s="31"/>
      <c r="R50" s="31"/>
      <c r="S50" s="31"/>
      <c r="T50" s="44"/>
      <c r="U50" s="42"/>
    </row>
    <row r="51" spans="1:21" s="45" customFormat="1" ht="23.25" customHeight="1" x14ac:dyDescent="0.25">
      <c r="A51" s="43">
        <v>50</v>
      </c>
      <c r="B51" s="21" t="s">
        <v>324</v>
      </c>
      <c r="C51" s="31" t="s">
        <v>1189</v>
      </c>
      <c r="D51" s="31">
        <f>Sheet1!N52</f>
        <v>0</v>
      </c>
      <c r="E51" s="31">
        <f>Sheet1!O52</f>
        <v>0</v>
      </c>
      <c r="F51" s="31">
        <f>Sheet1!P52</f>
        <v>0</v>
      </c>
      <c r="G51" s="31">
        <v>0</v>
      </c>
      <c r="H51" s="31">
        <v>0</v>
      </c>
      <c r="I51" s="115">
        <f>Sheet1!V52+Sheet1!X52</f>
        <v>0</v>
      </c>
      <c r="J51" s="28">
        <f>Sheet1!Z52</f>
        <v>0</v>
      </c>
      <c r="K51" s="28">
        <f>Sheet1!Y52</f>
        <v>0</v>
      </c>
      <c r="L51" s="31">
        <v>0</v>
      </c>
      <c r="M51" s="28">
        <f t="shared" si="0"/>
        <v>0</v>
      </c>
      <c r="N51" s="31"/>
      <c r="O51" s="31"/>
      <c r="P51" s="31"/>
      <c r="Q51" s="31"/>
      <c r="R51" s="31"/>
      <c r="S51" s="31"/>
      <c r="T51" s="44"/>
      <c r="U51" s="42"/>
    </row>
    <row r="52" spans="1:21" s="50" customFormat="1" ht="23.25" customHeight="1" x14ac:dyDescent="0.25">
      <c r="A52" s="48">
        <v>51</v>
      </c>
      <c r="B52" s="22" t="s">
        <v>325</v>
      </c>
      <c r="C52" s="32" t="s">
        <v>1190</v>
      </c>
      <c r="D52" s="31">
        <f>Sheet1!N53</f>
        <v>0</v>
      </c>
      <c r="E52" s="31">
        <f>Sheet1!O53</f>
        <v>0</v>
      </c>
      <c r="F52" s="31">
        <f>Sheet1!P53</f>
        <v>0</v>
      </c>
      <c r="G52" s="32">
        <v>0</v>
      </c>
      <c r="H52" s="32">
        <v>0</v>
      </c>
      <c r="I52" s="115">
        <f>Sheet1!V53+Sheet1!X53</f>
        <v>0</v>
      </c>
      <c r="J52" s="28">
        <f>Sheet1!Z53</f>
        <v>0</v>
      </c>
      <c r="K52" s="28">
        <f>Sheet1!Y53</f>
        <v>0</v>
      </c>
      <c r="L52" s="31">
        <v>0</v>
      </c>
      <c r="M52" s="28">
        <f t="shared" si="0"/>
        <v>0</v>
      </c>
      <c r="N52" s="32"/>
      <c r="O52" s="32"/>
      <c r="P52" s="32"/>
      <c r="Q52" s="32"/>
      <c r="R52" s="32"/>
      <c r="S52" s="32"/>
      <c r="T52" s="49"/>
    </row>
    <row r="53" spans="1:21" s="45" customFormat="1" ht="23.25" customHeight="1" x14ac:dyDescent="0.25">
      <c r="A53" s="43">
        <v>52</v>
      </c>
      <c r="B53" s="21" t="s">
        <v>326</v>
      </c>
      <c r="C53" s="31" t="s">
        <v>1189</v>
      </c>
      <c r="D53" s="31">
        <f>Sheet1!N54</f>
        <v>0</v>
      </c>
      <c r="E53" s="31">
        <f>Sheet1!O54</f>
        <v>0</v>
      </c>
      <c r="F53" s="31">
        <f>Sheet1!P54</f>
        <v>0</v>
      </c>
      <c r="G53" s="31">
        <v>0</v>
      </c>
      <c r="H53" s="31">
        <v>0</v>
      </c>
      <c r="I53" s="115">
        <f>Sheet1!V54+Sheet1!X54</f>
        <v>0</v>
      </c>
      <c r="J53" s="28">
        <f>Sheet1!Z54</f>
        <v>0</v>
      </c>
      <c r="K53" s="28">
        <f>Sheet1!Y54</f>
        <v>0</v>
      </c>
      <c r="L53" s="31">
        <v>0</v>
      </c>
      <c r="M53" s="28">
        <f t="shared" si="0"/>
        <v>0</v>
      </c>
      <c r="N53" s="31"/>
      <c r="O53" s="31"/>
      <c r="P53" s="31"/>
      <c r="Q53" s="31"/>
      <c r="R53" s="31"/>
      <c r="S53" s="31"/>
      <c r="T53" s="44"/>
      <c r="U53" s="42"/>
    </row>
    <row r="54" spans="1:21" s="45" customFormat="1" ht="23.25" customHeight="1" x14ac:dyDescent="0.25">
      <c r="A54" s="43">
        <v>53</v>
      </c>
      <c r="B54" s="21" t="s">
        <v>327</v>
      </c>
      <c r="C54" s="31" t="s">
        <v>1190</v>
      </c>
      <c r="D54" s="31">
        <f>Sheet1!N55</f>
        <v>0</v>
      </c>
      <c r="E54" s="31">
        <f>Sheet1!O55</f>
        <v>0</v>
      </c>
      <c r="F54" s="31">
        <f>Sheet1!P55</f>
        <v>0</v>
      </c>
      <c r="G54" s="31">
        <v>0</v>
      </c>
      <c r="H54" s="31">
        <v>0</v>
      </c>
      <c r="I54" s="115">
        <f>Sheet1!V55+Sheet1!X55</f>
        <v>0</v>
      </c>
      <c r="J54" s="28">
        <f>Sheet1!Z55</f>
        <v>0</v>
      </c>
      <c r="K54" s="28">
        <f>Sheet1!Y55</f>
        <v>0</v>
      </c>
      <c r="L54" s="31">
        <v>0</v>
      </c>
      <c r="M54" s="28">
        <f t="shared" si="0"/>
        <v>0</v>
      </c>
      <c r="N54" s="31"/>
      <c r="O54" s="31"/>
      <c r="P54" s="31"/>
      <c r="Q54" s="31"/>
      <c r="R54" s="31"/>
      <c r="S54" s="31"/>
      <c r="T54" s="44"/>
      <c r="U54" s="42"/>
    </row>
    <row r="55" spans="1:21" s="45" customFormat="1" ht="23.25" customHeight="1" x14ac:dyDescent="0.25">
      <c r="A55" s="43">
        <v>54</v>
      </c>
      <c r="B55" s="21" t="s">
        <v>328</v>
      </c>
      <c r="C55" s="31" t="s">
        <v>1189</v>
      </c>
      <c r="D55" s="31">
        <f>Sheet1!N56</f>
        <v>0</v>
      </c>
      <c r="E55" s="31">
        <f>Sheet1!O56</f>
        <v>0</v>
      </c>
      <c r="F55" s="31">
        <f>Sheet1!P56</f>
        <v>0</v>
      </c>
      <c r="G55" s="31">
        <v>0</v>
      </c>
      <c r="H55" s="31">
        <v>0</v>
      </c>
      <c r="I55" s="115">
        <f>Sheet1!V56+Sheet1!X56</f>
        <v>0</v>
      </c>
      <c r="J55" s="28">
        <f>Sheet1!Z56</f>
        <v>0</v>
      </c>
      <c r="K55" s="28">
        <f>Sheet1!Y56</f>
        <v>0</v>
      </c>
      <c r="L55" s="31">
        <v>0</v>
      </c>
      <c r="M55" s="28">
        <f t="shared" si="0"/>
        <v>0</v>
      </c>
      <c r="N55" s="31"/>
      <c r="O55" s="31"/>
      <c r="P55" s="31"/>
      <c r="Q55" s="31"/>
      <c r="R55" s="31"/>
      <c r="S55" s="31"/>
      <c r="T55" s="44"/>
      <c r="U55" s="42"/>
    </row>
    <row r="56" spans="1:21" s="50" customFormat="1" ht="23.25" customHeight="1" x14ac:dyDescent="0.25">
      <c r="A56" s="48">
        <v>56</v>
      </c>
      <c r="B56" s="22" t="s">
        <v>329</v>
      </c>
      <c r="C56" s="32" t="s">
        <v>1190</v>
      </c>
      <c r="D56" s="31">
        <f>Sheet1!N57</f>
        <v>0</v>
      </c>
      <c r="E56" s="31">
        <f>Sheet1!O57</f>
        <v>0</v>
      </c>
      <c r="F56" s="31">
        <f>Sheet1!P57</f>
        <v>0</v>
      </c>
      <c r="G56" s="32">
        <v>0</v>
      </c>
      <c r="H56" s="32">
        <v>0</v>
      </c>
      <c r="I56" s="115">
        <f>Sheet1!V57+Sheet1!X57</f>
        <v>0</v>
      </c>
      <c r="J56" s="28">
        <f>Sheet1!Z57</f>
        <v>0</v>
      </c>
      <c r="K56" s="28">
        <f>Sheet1!Y57</f>
        <v>0</v>
      </c>
      <c r="L56" s="31">
        <v>0</v>
      </c>
      <c r="M56" s="28">
        <f t="shared" si="0"/>
        <v>0</v>
      </c>
      <c r="N56" s="32"/>
      <c r="O56" s="32"/>
      <c r="P56" s="32"/>
      <c r="Q56" s="32"/>
      <c r="R56" s="32"/>
      <c r="S56" s="32"/>
      <c r="T56" s="49"/>
    </row>
    <row r="57" spans="1:21" s="50" customFormat="1" ht="23.25" customHeight="1" x14ac:dyDescent="0.25">
      <c r="A57" s="48">
        <v>57</v>
      </c>
      <c r="B57" s="22" t="s">
        <v>330</v>
      </c>
      <c r="C57" s="32" t="s">
        <v>1190</v>
      </c>
      <c r="D57" s="31">
        <f>Sheet1!N58</f>
        <v>0</v>
      </c>
      <c r="E57" s="31">
        <f>Sheet1!O58</f>
        <v>0</v>
      </c>
      <c r="F57" s="31">
        <f>Sheet1!P58</f>
        <v>0</v>
      </c>
      <c r="G57" s="32">
        <v>0</v>
      </c>
      <c r="H57" s="32">
        <v>0</v>
      </c>
      <c r="I57" s="115">
        <f>Sheet1!V58+Sheet1!X58</f>
        <v>0</v>
      </c>
      <c r="J57" s="28">
        <f>Sheet1!Z58</f>
        <v>0</v>
      </c>
      <c r="K57" s="28">
        <f>Sheet1!Y58</f>
        <v>0</v>
      </c>
      <c r="L57" s="31">
        <v>0</v>
      </c>
      <c r="M57" s="28">
        <f t="shared" si="0"/>
        <v>0</v>
      </c>
      <c r="N57" s="32"/>
      <c r="O57" s="32"/>
      <c r="P57" s="32"/>
      <c r="Q57" s="32"/>
      <c r="R57" s="32"/>
      <c r="S57" s="32"/>
      <c r="T57" s="49"/>
    </row>
    <row r="58" spans="1:21" s="50" customFormat="1" ht="23.25" customHeight="1" x14ac:dyDescent="0.25">
      <c r="A58" s="48">
        <v>58</v>
      </c>
      <c r="B58" s="22" t="s">
        <v>331</v>
      </c>
      <c r="C58" s="32" t="s">
        <v>1190</v>
      </c>
      <c r="D58" s="31">
        <f>Sheet1!N59</f>
        <v>0</v>
      </c>
      <c r="E58" s="31">
        <f>Sheet1!O59</f>
        <v>0</v>
      </c>
      <c r="F58" s="31">
        <f>Sheet1!P59</f>
        <v>0</v>
      </c>
      <c r="G58" s="32">
        <v>0</v>
      </c>
      <c r="H58" s="32">
        <v>0</v>
      </c>
      <c r="I58" s="115">
        <f>Sheet1!V59+Sheet1!X59</f>
        <v>0</v>
      </c>
      <c r="J58" s="28">
        <f>Sheet1!Z59</f>
        <v>0</v>
      </c>
      <c r="K58" s="28">
        <f>Sheet1!Y59</f>
        <v>0</v>
      </c>
      <c r="L58" s="31">
        <v>0</v>
      </c>
      <c r="M58" s="28">
        <f t="shared" si="0"/>
        <v>0</v>
      </c>
      <c r="N58" s="32"/>
      <c r="O58" s="32"/>
      <c r="P58" s="32"/>
      <c r="Q58" s="32"/>
      <c r="R58" s="32"/>
      <c r="S58" s="32"/>
      <c r="T58" s="49"/>
    </row>
    <row r="59" spans="1:21" s="45" customFormat="1" ht="23.25" customHeight="1" x14ac:dyDescent="0.25">
      <c r="A59" s="43">
        <v>59</v>
      </c>
      <c r="B59" s="21" t="s">
        <v>332</v>
      </c>
      <c r="C59" s="31" t="s">
        <v>1190</v>
      </c>
      <c r="D59" s="31">
        <f>Sheet1!N60</f>
        <v>0</v>
      </c>
      <c r="E59" s="31">
        <f>Sheet1!O60</f>
        <v>0</v>
      </c>
      <c r="F59" s="31">
        <f>Sheet1!P60</f>
        <v>0</v>
      </c>
      <c r="G59" s="31">
        <v>0</v>
      </c>
      <c r="H59" s="31">
        <v>0</v>
      </c>
      <c r="I59" s="115">
        <f>Sheet1!V60+Sheet1!X60</f>
        <v>0</v>
      </c>
      <c r="J59" s="28">
        <f>Sheet1!Z60</f>
        <v>0</v>
      </c>
      <c r="K59" s="28">
        <f>Sheet1!Y60</f>
        <v>0</v>
      </c>
      <c r="L59" s="31">
        <v>0</v>
      </c>
      <c r="M59" s="28">
        <f t="shared" si="0"/>
        <v>0</v>
      </c>
      <c r="N59" s="31"/>
      <c r="O59" s="31"/>
      <c r="P59" s="31"/>
      <c r="Q59" s="31"/>
      <c r="R59" s="31"/>
      <c r="S59" s="31"/>
      <c r="T59" s="44"/>
      <c r="U59" s="42"/>
    </row>
    <row r="60" spans="1:21" s="45" customFormat="1" ht="23.25" customHeight="1" x14ac:dyDescent="0.25">
      <c r="A60" s="43">
        <v>60</v>
      </c>
      <c r="B60" s="21" t="s">
        <v>333</v>
      </c>
      <c r="C60" s="31" t="s">
        <v>1189</v>
      </c>
      <c r="D60" s="31">
        <f>Sheet1!N61</f>
        <v>0</v>
      </c>
      <c r="E60" s="31">
        <f>Sheet1!O61</f>
        <v>0</v>
      </c>
      <c r="F60" s="31">
        <f>Sheet1!P61</f>
        <v>0</v>
      </c>
      <c r="G60" s="31">
        <v>0</v>
      </c>
      <c r="H60" s="31">
        <v>0</v>
      </c>
      <c r="I60" s="115">
        <f>Sheet1!V61+Sheet1!X61</f>
        <v>0</v>
      </c>
      <c r="J60" s="28">
        <f>Sheet1!Z61</f>
        <v>0</v>
      </c>
      <c r="K60" s="28">
        <f>Sheet1!Y61</f>
        <v>0</v>
      </c>
      <c r="L60" s="31">
        <v>0</v>
      </c>
      <c r="M60" s="28">
        <f t="shared" si="0"/>
        <v>0</v>
      </c>
      <c r="N60" s="31"/>
      <c r="O60" s="31"/>
      <c r="P60" s="31"/>
      <c r="Q60" s="31"/>
      <c r="R60" s="31"/>
      <c r="S60" s="31"/>
      <c r="T60" s="44"/>
      <c r="U60" s="42"/>
    </row>
    <row r="61" spans="1:21" s="45" customFormat="1" ht="23.25" customHeight="1" x14ac:dyDescent="0.25">
      <c r="A61" s="43">
        <v>61</v>
      </c>
      <c r="B61" s="21" t="s">
        <v>334</v>
      </c>
      <c r="C61" s="31" t="s">
        <v>1189</v>
      </c>
      <c r="D61" s="31">
        <f>Sheet1!N62</f>
        <v>0</v>
      </c>
      <c r="E61" s="31">
        <f>Sheet1!O62</f>
        <v>0</v>
      </c>
      <c r="F61" s="31">
        <f>Sheet1!P62</f>
        <v>0</v>
      </c>
      <c r="G61" s="31">
        <v>0</v>
      </c>
      <c r="H61" s="31">
        <v>0</v>
      </c>
      <c r="I61" s="115">
        <f>Sheet1!V62+Sheet1!X62</f>
        <v>0</v>
      </c>
      <c r="J61" s="28">
        <f>Sheet1!Z62</f>
        <v>0</v>
      </c>
      <c r="K61" s="28">
        <f>Sheet1!Y62</f>
        <v>0</v>
      </c>
      <c r="L61" s="31">
        <v>0</v>
      </c>
      <c r="M61" s="28">
        <f t="shared" si="0"/>
        <v>0</v>
      </c>
      <c r="N61" s="31"/>
      <c r="O61" s="31"/>
      <c r="P61" s="31"/>
      <c r="Q61" s="31"/>
      <c r="R61" s="31"/>
      <c r="S61" s="31"/>
      <c r="T61" s="44"/>
      <c r="U61" s="42"/>
    </row>
    <row r="62" spans="1:21" s="50" customFormat="1" ht="23.25" customHeight="1" x14ac:dyDescent="0.25">
      <c r="A62" s="48">
        <v>62</v>
      </c>
      <c r="B62" s="22" t="s">
        <v>335</v>
      </c>
      <c r="C62" s="32" t="s">
        <v>1190</v>
      </c>
      <c r="D62" s="31">
        <f>Sheet1!N63</f>
        <v>0</v>
      </c>
      <c r="E62" s="31">
        <f>Sheet1!O63</f>
        <v>0</v>
      </c>
      <c r="F62" s="31">
        <f>Sheet1!P63</f>
        <v>0</v>
      </c>
      <c r="G62" s="32">
        <v>0</v>
      </c>
      <c r="H62" s="32">
        <v>0</v>
      </c>
      <c r="I62" s="115">
        <f>Sheet1!V63+Sheet1!X63</f>
        <v>0</v>
      </c>
      <c r="J62" s="28">
        <f>Sheet1!Z63</f>
        <v>0</v>
      </c>
      <c r="K62" s="28">
        <f>Sheet1!Y63</f>
        <v>0</v>
      </c>
      <c r="L62" s="31">
        <v>0</v>
      </c>
      <c r="M62" s="28">
        <f t="shared" si="0"/>
        <v>0</v>
      </c>
      <c r="N62" s="32"/>
      <c r="O62" s="32"/>
      <c r="P62" s="32"/>
      <c r="Q62" s="32"/>
      <c r="R62" s="32"/>
      <c r="S62" s="32"/>
      <c r="T62" s="49"/>
    </row>
    <row r="63" spans="1:21" s="45" customFormat="1" ht="23.25" customHeight="1" x14ac:dyDescent="0.25">
      <c r="A63" s="43">
        <v>63</v>
      </c>
      <c r="B63" s="21" t="s">
        <v>336</v>
      </c>
      <c r="C63" s="31" t="s">
        <v>1189</v>
      </c>
      <c r="D63" s="31">
        <f>Sheet1!N64</f>
        <v>0</v>
      </c>
      <c r="E63" s="31">
        <f>Sheet1!O64</f>
        <v>0</v>
      </c>
      <c r="F63" s="31">
        <f>Sheet1!P64</f>
        <v>0</v>
      </c>
      <c r="G63" s="31">
        <v>0</v>
      </c>
      <c r="H63" s="31">
        <v>0</v>
      </c>
      <c r="I63" s="115">
        <f>Sheet1!V64+Sheet1!X64</f>
        <v>0</v>
      </c>
      <c r="J63" s="28">
        <f>Sheet1!Z64</f>
        <v>0</v>
      </c>
      <c r="K63" s="28">
        <f>Sheet1!Y64</f>
        <v>0</v>
      </c>
      <c r="L63" s="31">
        <v>0</v>
      </c>
      <c r="M63" s="28">
        <f t="shared" si="0"/>
        <v>0</v>
      </c>
      <c r="N63" s="31"/>
      <c r="O63" s="31"/>
      <c r="P63" s="31"/>
      <c r="Q63" s="31"/>
      <c r="R63" s="31"/>
      <c r="S63" s="31"/>
      <c r="T63" s="44"/>
      <c r="U63" s="42"/>
    </row>
    <row r="64" spans="1:21" s="45" customFormat="1" ht="23.25" customHeight="1" x14ac:dyDescent="0.25">
      <c r="A64" s="43">
        <v>64</v>
      </c>
      <c r="B64" s="21" t="s">
        <v>337</v>
      </c>
      <c r="C64" s="31" t="s">
        <v>1189</v>
      </c>
      <c r="D64" s="31">
        <f>Sheet1!N65</f>
        <v>0</v>
      </c>
      <c r="E64" s="31">
        <f>Sheet1!O65</f>
        <v>0</v>
      </c>
      <c r="F64" s="31">
        <f>Sheet1!P65</f>
        <v>0</v>
      </c>
      <c r="G64" s="31">
        <v>0</v>
      </c>
      <c r="H64" s="31">
        <v>0</v>
      </c>
      <c r="I64" s="115">
        <f>Sheet1!V65+Sheet1!X65</f>
        <v>0</v>
      </c>
      <c r="J64" s="28">
        <f>Sheet1!Z65</f>
        <v>0</v>
      </c>
      <c r="K64" s="28">
        <f>Sheet1!Y65</f>
        <v>0</v>
      </c>
      <c r="L64" s="31">
        <v>0</v>
      </c>
      <c r="M64" s="28">
        <f t="shared" si="0"/>
        <v>0</v>
      </c>
      <c r="N64" s="31"/>
      <c r="O64" s="31"/>
      <c r="P64" s="31"/>
      <c r="Q64" s="31"/>
      <c r="R64" s="31"/>
      <c r="S64" s="31"/>
      <c r="T64" s="44"/>
      <c r="U64" s="42"/>
    </row>
    <row r="65" spans="1:21" s="45" customFormat="1" ht="23.25" customHeight="1" x14ac:dyDescent="0.25">
      <c r="A65" s="43">
        <v>65</v>
      </c>
      <c r="B65" s="21" t="s">
        <v>338</v>
      </c>
      <c r="C65" s="31" t="s">
        <v>1190</v>
      </c>
      <c r="D65" s="31">
        <f>Sheet1!N66</f>
        <v>0</v>
      </c>
      <c r="E65" s="31">
        <f>Sheet1!O66</f>
        <v>0</v>
      </c>
      <c r="F65" s="31">
        <f>Sheet1!P66</f>
        <v>0</v>
      </c>
      <c r="G65" s="31">
        <v>0</v>
      </c>
      <c r="H65" s="31">
        <v>0</v>
      </c>
      <c r="I65" s="115">
        <f>Sheet1!V66+Sheet1!X66</f>
        <v>0</v>
      </c>
      <c r="J65" s="28">
        <f>Sheet1!Z66</f>
        <v>0</v>
      </c>
      <c r="K65" s="28">
        <f>Sheet1!Y66</f>
        <v>0</v>
      </c>
      <c r="L65" s="31">
        <v>0</v>
      </c>
      <c r="M65" s="28">
        <f t="shared" si="0"/>
        <v>0</v>
      </c>
      <c r="N65" s="31"/>
      <c r="O65" s="31"/>
      <c r="P65" s="31"/>
      <c r="Q65" s="31"/>
      <c r="R65" s="31"/>
      <c r="S65" s="31"/>
      <c r="T65" s="44"/>
      <c r="U65" s="42"/>
    </row>
    <row r="66" spans="1:21" s="45" customFormat="1" ht="23.25" customHeight="1" x14ac:dyDescent="0.25">
      <c r="A66" s="43">
        <v>66</v>
      </c>
      <c r="B66" s="21" t="s">
        <v>339</v>
      </c>
      <c r="C66" s="31" t="s">
        <v>1190</v>
      </c>
      <c r="D66" s="31">
        <f>Sheet1!N67</f>
        <v>0</v>
      </c>
      <c r="E66" s="31">
        <f>Sheet1!O67</f>
        <v>0</v>
      </c>
      <c r="F66" s="31">
        <f>Sheet1!P67</f>
        <v>0</v>
      </c>
      <c r="G66" s="31">
        <v>0</v>
      </c>
      <c r="H66" s="31">
        <v>0</v>
      </c>
      <c r="I66" s="115">
        <f>Sheet1!V67+Sheet1!X67</f>
        <v>0</v>
      </c>
      <c r="J66" s="28">
        <f>Sheet1!Z67</f>
        <v>0</v>
      </c>
      <c r="K66" s="28">
        <f>Sheet1!Y67</f>
        <v>0</v>
      </c>
      <c r="L66" s="31">
        <v>0</v>
      </c>
      <c r="M66" s="28">
        <f t="shared" si="0"/>
        <v>0</v>
      </c>
      <c r="N66" s="31"/>
      <c r="O66" s="31"/>
      <c r="P66" s="31"/>
      <c r="Q66" s="31"/>
      <c r="R66" s="31"/>
      <c r="S66" s="31"/>
      <c r="T66" s="44"/>
      <c r="U66" s="42"/>
    </row>
    <row r="67" spans="1:21" s="50" customFormat="1" ht="23.25" customHeight="1" x14ac:dyDescent="0.25">
      <c r="A67" s="48">
        <v>67</v>
      </c>
      <c r="B67" s="22" t="s">
        <v>340</v>
      </c>
      <c r="C67" s="32" t="s">
        <v>1190</v>
      </c>
      <c r="D67" s="31">
        <f>Sheet1!N68</f>
        <v>0</v>
      </c>
      <c r="E67" s="31">
        <f>Sheet1!O68</f>
        <v>0</v>
      </c>
      <c r="F67" s="31">
        <f>Sheet1!P68</f>
        <v>0</v>
      </c>
      <c r="G67" s="32">
        <v>0</v>
      </c>
      <c r="H67" s="32">
        <v>0</v>
      </c>
      <c r="I67" s="115">
        <f>Sheet1!V68+Sheet1!X68</f>
        <v>0</v>
      </c>
      <c r="J67" s="28">
        <f>Sheet1!Z68</f>
        <v>0</v>
      </c>
      <c r="K67" s="28">
        <f>Sheet1!Y68</f>
        <v>0</v>
      </c>
      <c r="L67" s="31">
        <v>0</v>
      </c>
      <c r="M67" s="28">
        <f t="shared" ref="M67:M130" si="1">I67+J67+K67</f>
        <v>0</v>
      </c>
      <c r="N67" s="32"/>
      <c r="O67" s="32"/>
      <c r="P67" s="32"/>
      <c r="Q67" s="32"/>
      <c r="R67" s="32"/>
      <c r="S67" s="32"/>
      <c r="T67" s="49"/>
    </row>
    <row r="68" spans="1:21" s="45" customFormat="1" ht="23.25" customHeight="1" x14ac:dyDescent="0.25">
      <c r="A68" s="43">
        <v>68</v>
      </c>
      <c r="B68" s="21" t="s">
        <v>341</v>
      </c>
      <c r="C68" s="31" t="s">
        <v>1189</v>
      </c>
      <c r="D68" s="31">
        <f>Sheet1!N69</f>
        <v>0</v>
      </c>
      <c r="E68" s="31">
        <f>Sheet1!O69</f>
        <v>0</v>
      </c>
      <c r="F68" s="31">
        <f>Sheet1!P69</f>
        <v>0</v>
      </c>
      <c r="G68" s="31">
        <v>0</v>
      </c>
      <c r="H68" s="31">
        <v>0</v>
      </c>
      <c r="I68" s="115">
        <f>Sheet1!V69+Sheet1!X69</f>
        <v>0</v>
      </c>
      <c r="J68" s="28">
        <f>Sheet1!Z69</f>
        <v>0</v>
      </c>
      <c r="K68" s="28">
        <f>Sheet1!Y69</f>
        <v>0</v>
      </c>
      <c r="L68" s="31">
        <v>0</v>
      </c>
      <c r="M68" s="28">
        <f t="shared" si="1"/>
        <v>0</v>
      </c>
      <c r="N68" s="31"/>
      <c r="O68" s="31"/>
      <c r="P68" s="31"/>
      <c r="Q68" s="31"/>
      <c r="R68" s="31"/>
      <c r="S68" s="31"/>
      <c r="T68" s="44"/>
      <c r="U68" s="42"/>
    </row>
    <row r="69" spans="1:21" s="50" customFormat="1" ht="23.25" customHeight="1" x14ac:dyDescent="0.25">
      <c r="A69" s="48">
        <v>69</v>
      </c>
      <c r="B69" s="22" t="s">
        <v>342</v>
      </c>
      <c r="C69" s="32" t="s">
        <v>1190</v>
      </c>
      <c r="D69" s="31">
        <f>Sheet1!N70</f>
        <v>0</v>
      </c>
      <c r="E69" s="31">
        <f>Sheet1!O70</f>
        <v>0</v>
      </c>
      <c r="F69" s="31">
        <f>Sheet1!P70</f>
        <v>0</v>
      </c>
      <c r="G69" s="32">
        <v>0</v>
      </c>
      <c r="H69" s="32">
        <v>0</v>
      </c>
      <c r="I69" s="115">
        <f>Sheet1!V70+Sheet1!X70</f>
        <v>0</v>
      </c>
      <c r="J69" s="28">
        <f>Sheet1!Z70</f>
        <v>0</v>
      </c>
      <c r="K69" s="28">
        <f>Sheet1!Y70</f>
        <v>0</v>
      </c>
      <c r="L69" s="31">
        <v>0</v>
      </c>
      <c r="M69" s="28">
        <f t="shared" si="1"/>
        <v>0</v>
      </c>
      <c r="N69" s="32"/>
      <c r="O69" s="32"/>
      <c r="P69" s="32"/>
      <c r="Q69" s="32"/>
      <c r="R69" s="32"/>
      <c r="S69" s="32"/>
      <c r="T69" s="49"/>
    </row>
    <row r="70" spans="1:21" s="45" customFormat="1" ht="23.25" customHeight="1" x14ac:dyDescent="0.25">
      <c r="A70" s="43">
        <v>70</v>
      </c>
      <c r="B70" s="21" t="s">
        <v>343</v>
      </c>
      <c r="C70" s="31" t="s">
        <v>1189</v>
      </c>
      <c r="D70" s="31">
        <f>Sheet1!N71</f>
        <v>0</v>
      </c>
      <c r="E70" s="31">
        <f>Sheet1!O71</f>
        <v>0</v>
      </c>
      <c r="F70" s="31">
        <f>Sheet1!P71</f>
        <v>0</v>
      </c>
      <c r="G70" s="31">
        <v>0</v>
      </c>
      <c r="H70" s="31">
        <v>0</v>
      </c>
      <c r="I70" s="115">
        <f>Sheet1!V71+Sheet1!X71</f>
        <v>0</v>
      </c>
      <c r="J70" s="28">
        <f>Sheet1!Z71</f>
        <v>0</v>
      </c>
      <c r="K70" s="28">
        <f>Sheet1!Y71</f>
        <v>0</v>
      </c>
      <c r="L70" s="31">
        <v>0</v>
      </c>
      <c r="M70" s="28">
        <f t="shared" si="1"/>
        <v>0</v>
      </c>
      <c r="N70" s="31"/>
      <c r="O70" s="31"/>
      <c r="P70" s="31"/>
      <c r="Q70" s="31"/>
      <c r="R70" s="31"/>
      <c r="S70" s="31"/>
      <c r="T70" s="44"/>
      <c r="U70" s="42"/>
    </row>
    <row r="71" spans="1:21" s="45" customFormat="1" ht="23.25" customHeight="1" x14ac:dyDescent="0.25">
      <c r="A71" s="43">
        <v>71</v>
      </c>
      <c r="B71" s="21" t="s">
        <v>344</v>
      </c>
      <c r="C71" s="31" t="s">
        <v>1189</v>
      </c>
      <c r="D71" s="31">
        <f>Sheet1!N72</f>
        <v>0</v>
      </c>
      <c r="E71" s="31">
        <f>Sheet1!O72</f>
        <v>0</v>
      </c>
      <c r="F71" s="31">
        <f>Sheet1!P72</f>
        <v>0</v>
      </c>
      <c r="G71" s="31">
        <v>0</v>
      </c>
      <c r="H71" s="31">
        <v>0</v>
      </c>
      <c r="I71" s="115">
        <f>Sheet1!V72+Sheet1!X72</f>
        <v>0</v>
      </c>
      <c r="J71" s="28">
        <f>Sheet1!Z72</f>
        <v>0</v>
      </c>
      <c r="K71" s="28">
        <f>Sheet1!Y72</f>
        <v>0</v>
      </c>
      <c r="L71" s="31">
        <v>0</v>
      </c>
      <c r="M71" s="28">
        <f t="shared" si="1"/>
        <v>0</v>
      </c>
      <c r="N71" s="31"/>
      <c r="O71" s="31"/>
      <c r="P71" s="31"/>
      <c r="Q71" s="31"/>
      <c r="R71" s="31"/>
      <c r="S71" s="31"/>
      <c r="T71" s="44"/>
      <c r="U71" s="42"/>
    </row>
    <row r="72" spans="1:21" s="50" customFormat="1" ht="23.25" customHeight="1" x14ac:dyDescent="0.25">
      <c r="A72" s="48">
        <v>72</v>
      </c>
      <c r="B72" s="22" t="s">
        <v>345</v>
      </c>
      <c r="C72" s="32" t="s">
        <v>1190</v>
      </c>
      <c r="D72" s="31">
        <f>Sheet1!N73</f>
        <v>0</v>
      </c>
      <c r="E72" s="31">
        <f>Sheet1!O73</f>
        <v>0</v>
      </c>
      <c r="F72" s="31">
        <f>Sheet1!P73</f>
        <v>0</v>
      </c>
      <c r="G72" s="32">
        <v>0</v>
      </c>
      <c r="H72" s="32">
        <v>0</v>
      </c>
      <c r="I72" s="115">
        <f>Sheet1!V73+Sheet1!X73</f>
        <v>0</v>
      </c>
      <c r="J72" s="28">
        <f>Sheet1!Z73</f>
        <v>0</v>
      </c>
      <c r="K72" s="28">
        <f>Sheet1!Y73</f>
        <v>0</v>
      </c>
      <c r="L72" s="31">
        <v>0</v>
      </c>
      <c r="M72" s="28">
        <f t="shared" si="1"/>
        <v>0</v>
      </c>
      <c r="N72" s="32"/>
      <c r="O72" s="32"/>
      <c r="P72" s="32"/>
      <c r="Q72" s="32"/>
      <c r="R72" s="32"/>
      <c r="S72" s="32"/>
      <c r="T72" s="49"/>
    </row>
    <row r="73" spans="1:21" s="50" customFormat="1" ht="23.25" customHeight="1" x14ac:dyDescent="0.25">
      <c r="A73" s="48">
        <v>73</v>
      </c>
      <c r="B73" s="22" t="s">
        <v>346</v>
      </c>
      <c r="C73" s="32" t="s">
        <v>1189</v>
      </c>
      <c r="D73" s="31">
        <f>Sheet1!N74</f>
        <v>0</v>
      </c>
      <c r="E73" s="31">
        <f>Sheet1!O74</f>
        <v>0</v>
      </c>
      <c r="F73" s="31">
        <f>Sheet1!P74</f>
        <v>0</v>
      </c>
      <c r="G73" s="32">
        <v>0</v>
      </c>
      <c r="H73" s="32">
        <v>0</v>
      </c>
      <c r="I73" s="115">
        <f>Sheet1!V74+Sheet1!X74</f>
        <v>0</v>
      </c>
      <c r="J73" s="28">
        <f>Sheet1!Z74</f>
        <v>0</v>
      </c>
      <c r="K73" s="28">
        <f>Sheet1!Y74</f>
        <v>0</v>
      </c>
      <c r="L73" s="31">
        <v>0</v>
      </c>
      <c r="M73" s="28">
        <f t="shared" si="1"/>
        <v>0</v>
      </c>
      <c r="N73" s="32"/>
      <c r="O73" s="32"/>
      <c r="P73" s="32"/>
      <c r="Q73" s="32"/>
      <c r="R73" s="32"/>
      <c r="S73" s="32"/>
      <c r="T73" s="49"/>
    </row>
    <row r="74" spans="1:21" s="50" customFormat="1" ht="23.25" customHeight="1" x14ac:dyDescent="0.25">
      <c r="A74" s="48">
        <v>74</v>
      </c>
      <c r="B74" s="22" t="s">
        <v>347</v>
      </c>
      <c r="C74" s="32" t="s">
        <v>1190</v>
      </c>
      <c r="D74" s="31">
        <f>Sheet1!N75</f>
        <v>0</v>
      </c>
      <c r="E74" s="31">
        <f>Sheet1!O75</f>
        <v>0</v>
      </c>
      <c r="F74" s="31">
        <f>Sheet1!P75</f>
        <v>0</v>
      </c>
      <c r="G74" s="32">
        <v>0</v>
      </c>
      <c r="H74" s="32">
        <v>0</v>
      </c>
      <c r="I74" s="115">
        <f>Sheet1!V75+Sheet1!X75</f>
        <v>0</v>
      </c>
      <c r="J74" s="28">
        <f>Sheet1!Z75</f>
        <v>0</v>
      </c>
      <c r="K74" s="28">
        <f>Sheet1!Y75</f>
        <v>0</v>
      </c>
      <c r="L74" s="31">
        <v>0</v>
      </c>
      <c r="M74" s="28">
        <f t="shared" si="1"/>
        <v>0</v>
      </c>
      <c r="N74" s="32"/>
      <c r="O74" s="32"/>
      <c r="P74" s="32"/>
      <c r="Q74" s="32"/>
      <c r="R74" s="32"/>
      <c r="S74" s="32"/>
      <c r="T74" s="49"/>
    </row>
    <row r="75" spans="1:21" s="45" customFormat="1" ht="23.25" customHeight="1" x14ac:dyDescent="0.25">
      <c r="A75" s="43">
        <v>75</v>
      </c>
      <c r="B75" s="21" t="s">
        <v>348</v>
      </c>
      <c r="C75" s="31" t="s">
        <v>1189</v>
      </c>
      <c r="D75" s="31">
        <f>Sheet1!N76</f>
        <v>0</v>
      </c>
      <c r="E75" s="31">
        <f>Sheet1!O76</f>
        <v>0</v>
      </c>
      <c r="F75" s="31">
        <f>Sheet1!P76</f>
        <v>0</v>
      </c>
      <c r="G75" s="31">
        <v>0</v>
      </c>
      <c r="H75" s="31">
        <v>0</v>
      </c>
      <c r="I75" s="115">
        <f>Sheet1!V76+Sheet1!X76</f>
        <v>0</v>
      </c>
      <c r="J75" s="28">
        <f>Sheet1!Z76</f>
        <v>0</v>
      </c>
      <c r="K75" s="28">
        <f>Sheet1!Y76</f>
        <v>0</v>
      </c>
      <c r="L75" s="31">
        <v>0</v>
      </c>
      <c r="M75" s="28">
        <f t="shared" si="1"/>
        <v>0</v>
      </c>
      <c r="N75" s="31"/>
      <c r="O75" s="31"/>
      <c r="P75" s="31"/>
      <c r="Q75" s="31"/>
      <c r="R75" s="31"/>
      <c r="S75" s="31"/>
      <c r="T75" s="44"/>
      <c r="U75" s="42"/>
    </row>
    <row r="76" spans="1:21" s="45" customFormat="1" ht="23.25" customHeight="1" x14ac:dyDescent="0.25">
      <c r="A76" s="43">
        <v>76</v>
      </c>
      <c r="B76" s="21" t="s">
        <v>349</v>
      </c>
      <c r="C76" s="31" t="s">
        <v>1190</v>
      </c>
      <c r="D76" s="31">
        <f>Sheet1!N77</f>
        <v>0</v>
      </c>
      <c r="E76" s="31">
        <f>Sheet1!O77</f>
        <v>0</v>
      </c>
      <c r="F76" s="31">
        <f>Sheet1!P77</f>
        <v>0</v>
      </c>
      <c r="G76" s="31">
        <v>0</v>
      </c>
      <c r="H76" s="31">
        <v>0</v>
      </c>
      <c r="I76" s="115">
        <f>Sheet1!V77+Sheet1!X77</f>
        <v>0</v>
      </c>
      <c r="J76" s="28">
        <f>Sheet1!Z77</f>
        <v>0</v>
      </c>
      <c r="K76" s="28">
        <f>Sheet1!Y77</f>
        <v>0</v>
      </c>
      <c r="L76" s="31">
        <v>0</v>
      </c>
      <c r="M76" s="28">
        <f t="shared" si="1"/>
        <v>0</v>
      </c>
      <c r="N76" s="31"/>
      <c r="O76" s="31"/>
      <c r="P76" s="31"/>
      <c r="Q76" s="31"/>
      <c r="R76" s="31"/>
      <c r="S76" s="31"/>
      <c r="T76" s="44"/>
      <c r="U76" s="42"/>
    </row>
    <row r="77" spans="1:21" s="45" customFormat="1" ht="23.25" customHeight="1" x14ac:dyDescent="0.25">
      <c r="A77" s="43">
        <v>77</v>
      </c>
      <c r="B77" s="21" t="s">
        <v>350</v>
      </c>
      <c r="C77" s="31" t="s">
        <v>1189</v>
      </c>
      <c r="D77" s="31">
        <f>Sheet1!N78</f>
        <v>0</v>
      </c>
      <c r="E77" s="31">
        <f>Sheet1!O78</f>
        <v>0</v>
      </c>
      <c r="F77" s="31">
        <f>Sheet1!P78</f>
        <v>0</v>
      </c>
      <c r="G77" s="31">
        <v>0</v>
      </c>
      <c r="H77" s="31">
        <v>0</v>
      </c>
      <c r="I77" s="115">
        <f>Sheet1!V78+Sheet1!X78</f>
        <v>0</v>
      </c>
      <c r="J77" s="28">
        <f>Sheet1!Z78</f>
        <v>0</v>
      </c>
      <c r="K77" s="28">
        <f>Sheet1!Y78</f>
        <v>0</v>
      </c>
      <c r="L77" s="31">
        <v>0</v>
      </c>
      <c r="M77" s="28">
        <f t="shared" si="1"/>
        <v>0</v>
      </c>
      <c r="N77" s="31"/>
      <c r="O77" s="31"/>
      <c r="P77" s="31"/>
      <c r="Q77" s="31"/>
      <c r="R77" s="31"/>
      <c r="S77" s="31"/>
      <c r="T77" s="44"/>
      <c r="U77" s="42"/>
    </row>
    <row r="78" spans="1:21" s="45" customFormat="1" ht="23.25" customHeight="1" x14ac:dyDescent="0.25">
      <c r="A78" s="43">
        <v>78</v>
      </c>
      <c r="B78" s="21" t="s">
        <v>351</v>
      </c>
      <c r="C78" s="31" t="s">
        <v>1189</v>
      </c>
      <c r="D78" s="31">
        <f>Sheet1!N79</f>
        <v>0</v>
      </c>
      <c r="E78" s="31">
        <f>Sheet1!O79</f>
        <v>0</v>
      </c>
      <c r="F78" s="31">
        <f>Sheet1!P79</f>
        <v>0</v>
      </c>
      <c r="G78" s="31">
        <v>0</v>
      </c>
      <c r="H78" s="31">
        <v>0</v>
      </c>
      <c r="I78" s="115">
        <f>Sheet1!V79+Sheet1!X79</f>
        <v>0</v>
      </c>
      <c r="J78" s="28">
        <f>Sheet1!Z79</f>
        <v>0</v>
      </c>
      <c r="K78" s="28">
        <f>Sheet1!Y79</f>
        <v>0</v>
      </c>
      <c r="L78" s="31">
        <v>0</v>
      </c>
      <c r="M78" s="28">
        <f t="shared" si="1"/>
        <v>0</v>
      </c>
      <c r="N78" s="31"/>
      <c r="O78" s="31"/>
      <c r="P78" s="31"/>
      <c r="Q78" s="31"/>
      <c r="R78" s="31"/>
      <c r="S78" s="31"/>
      <c r="T78" s="44"/>
      <c r="U78" s="42"/>
    </row>
    <row r="79" spans="1:21" s="45" customFormat="1" ht="23.25" customHeight="1" x14ac:dyDescent="0.25">
      <c r="A79" s="43">
        <v>79</v>
      </c>
      <c r="B79" s="21" t="s">
        <v>352</v>
      </c>
      <c r="C79" s="31" t="s">
        <v>1189</v>
      </c>
      <c r="D79" s="31">
        <f>Sheet1!N80</f>
        <v>0</v>
      </c>
      <c r="E79" s="31">
        <f>Sheet1!O80</f>
        <v>0</v>
      </c>
      <c r="F79" s="31">
        <f>Sheet1!P80</f>
        <v>0</v>
      </c>
      <c r="G79" s="31">
        <v>0</v>
      </c>
      <c r="H79" s="31">
        <v>0</v>
      </c>
      <c r="I79" s="115">
        <f>Sheet1!V80+Sheet1!X80</f>
        <v>0</v>
      </c>
      <c r="J79" s="28">
        <f>Sheet1!Z80</f>
        <v>0</v>
      </c>
      <c r="K79" s="28">
        <f>Sheet1!Y80</f>
        <v>0</v>
      </c>
      <c r="L79" s="31">
        <v>0</v>
      </c>
      <c r="M79" s="28">
        <f t="shared" si="1"/>
        <v>0</v>
      </c>
      <c r="N79" s="31"/>
      <c r="O79" s="31"/>
      <c r="P79" s="31"/>
      <c r="Q79" s="31"/>
      <c r="R79" s="31"/>
      <c r="S79" s="31"/>
      <c r="T79" s="44"/>
      <c r="U79" s="42"/>
    </row>
    <row r="80" spans="1:21" s="45" customFormat="1" ht="23.25" customHeight="1" x14ac:dyDescent="0.25">
      <c r="A80" s="43">
        <v>80</v>
      </c>
      <c r="B80" s="21" t="s">
        <v>353</v>
      </c>
      <c r="C80" s="31" t="s">
        <v>1190</v>
      </c>
      <c r="D80" s="31">
        <f>Sheet1!N81</f>
        <v>0</v>
      </c>
      <c r="E80" s="31">
        <f>Sheet1!O81</f>
        <v>0</v>
      </c>
      <c r="F80" s="31">
        <f>Sheet1!P81</f>
        <v>0</v>
      </c>
      <c r="G80" s="31">
        <v>0</v>
      </c>
      <c r="H80" s="31">
        <v>0</v>
      </c>
      <c r="I80" s="115">
        <f>Sheet1!V81+Sheet1!X81</f>
        <v>0</v>
      </c>
      <c r="J80" s="28">
        <f>Sheet1!Z81</f>
        <v>0</v>
      </c>
      <c r="K80" s="28">
        <f>Sheet1!Y81</f>
        <v>0</v>
      </c>
      <c r="L80" s="31">
        <v>0</v>
      </c>
      <c r="M80" s="28">
        <f t="shared" si="1"/>
        <v>0</v>
      </c>
      <c r="N80" s="31"/>
      <c r="O80" s="31"/>
      <c r="P80" s="31"/>
      <c r="Q80" s="31"/>
      <c r="R80" s="31"/>
      <c r="S80" s="31"/>
      <c r="T80" s="44"/>
      <c r="U80" s="42"/>
    </row>
    <row r="81" spans="1:21" s="45" customFormat="1" ht="23.25" customHeight="1" x14ac:dyDescent="0.25">
      <c r="A81" s="43">
        <v>81</v>
      </c>
      <c r="B81" s="21" t="s">
        <v>354</v>
      </c>
      <c r="C81" s="31" t="s">
        <v>1189</v>
      </c>
      <c r="D81" s="31">
        <f>Sheet1!N82</f>
        <v>0</v>
      </c>
      <c r="E81" s="31">
        <f>Sheet1!O82</f>
        <v>0</v>
      </c>
      <c r="F81" s="31">
        <f>Sheet1!P82</f>
        <v>0</v>
      </c>
      <c r="G81" s="31">
        <v>0</v>
      </c>
      <c r="H81" s="31">
        <v>0</v>
      </c>
      <c r="I81" s="115">
        <f>Sheet1!V82+Sheet1!X82</f>
        <v>0</v>
      </c>
      <c r="J81" s="28">
        <f>Sheet1!Z82</f>
        <v>0</v>
      </c>
      <c r="K81" s="28">
        <f>Sheet1!Y82</f>
        <v>0</v>
      </c>
      <c r="L81" s="31">
        <v>0</v>
      </c>
      <c r="M81" s="28">
        <f t="shared" si="1"/>
        <v>0</v>
      </c>
      <c r="N81" s="31"/>
      <c r="O81" s="31"/>
      <c r="P81" s="31"/>
      <c r="Q81" s="31"/>
      <c r="R81" s="31"/>
      <c r="S81" s="31"/>
      <c r="T81" s="44"/>
      <c r="U81" s="42"/>
    </row>
    <row r="82" spans="1:21" s="45" customFormat="1" ht="23.25" customHeight="1" x14ac:dyDescent="0.25">
      <c r="A82" s="43">
        <v>82</v>
      </c>
      <c r="B82" s="21" t="s">
        <v>355</v>
      </c>
      <c r="C82" s="31" t="s">
        <v>1190</v>
      </c>
      <c r="D82" s="31">
        <f>Sheet1!N83</f>
        <v>0</v>
      </c>
      <c r="E82" s="31">
        <f>Sheet1!O83</f>
        <v>0</v>
      </c>
      <c r="F82" s="31">
        <f>Sheet1!P83</f>
        <v>0</v>
      </c>
      <c r="G82" s="31">
        <v>0</v>
      </c>
      <c r="H82" s="31">
        <v>0</v>
      </c>
      <c r="I82" s="115">
        <f>Sheet1!V83+Sheet1!X83</f>
        <v>0</v>
      </c>
      <c r="J82" s="28">
        <f>Sheet1!Z83</f>
        <v>0</v>
      </c>
      <c r="K82" s="28">
        <f>Sheet1!Y83</f>
        <v>0</v>
      </c>
      <c r="L82" s="31">
        <v>0</v>
      </c>
      <c r="M82" s="28">
        <f t="shared" si="1"/>
        <v>0</v>
      </c>
      <c r="N82" s="31"/>
      <c r="O82" s="31"/>
      <c r="P82" s="31"/>
      <c r="Q82" s="31"/>
      <c r="R82" s="31"/>
      <c r="S82" s="31"/>
      <c r="T82" s="44"/>
      <c r="U82" s="42"/>
    </row>
    <row r="83" spans="1:21" s="45" customFormat="1" ht="23.25" customHeight="1" x14ac:dyDescent="0.25">
      <c r="A83" s="43">
        <v>83</v>
      </c>
      <c r="B83" s="21" t="s">
        <v>356</v>
      </c>
      <c r="C83" s="31" t="s">
        <v>1189</v>
      </c>
      <c r="D83" s="31">
        <f>Sheet1!N84</f>
        <v>0</v>
      </c>
      <c r="E83" s="31">
        <f>Sheet1!O84</f>
        <v>0</v>
      </c>
      <c r="F83" s="31">
        <f>Sheet1!P84</f>
        <v>0</v>
      </c>
      <c r="G83" s="31">
        <v>0</v>
      </c>
      <c r="H83" s="31">
        <v>0</v>
      </c>
      <c r="I83" s="115">
        <f>Sheet1!V84+Sheet1!X84</f>
        <v>0</v>
      </c>
      <c r="J83" s="28">
        <f>Sheet1!Z84</f>
        <v>0</v>
      </c>
      <c r="K83" s="28">
        <f>Sheet1!Y84</f>
        <v>0</v>
      </c>
      <c r="L83" s="31">
        <v>0</v>
      </c>
      <c r="M83" s="28">
        <f t="shared" si="1"/>
        <v>0</v>
      </c>
      <c r="N83" s="31"/>
      <c r="O83" s="31"/>
      <c r="P83" s="31"/>
      <c r="Q83" s="31"/>
      <c r="R83" s="31"/>
      <c r="S83" s="31"/>
      <c r="T83" s="44"/>
      <c r="U83" s="42"/>
    </row>
    <row r="84" spans="1:21" s="45" customFormat="1" ht="23.25" customHeight="1" x14ac:dyDescent="0.25">
      <c r="A84" s="43">
        <v>84</v>
      </c>
      <c r="B84" s="21" t="s">
        <v>357</v>
      </c>
      <c r="C84" s="31" t="s">
        <v>1189</v>
      </c>
      <c r="D84" s="31">
        <f>Sheet1!N85</f>
        <v>0</v>
      </c>
      <c r="E84" s="31">
        <f>Sheet1!O85</f>
        <v>0</v>
      </c>
      <c r="F84" s="31">
        <f>Sheet1!P85</f>
        <v>0</v>
      </c>
      <c r="G84" s="31">
        <v>0</v>
      </c>
      <c r="H84" s="31">
        <v>0</v>
      </c>
      <c r="I84" s="115">
        <f>Sheet1!V85+Sheet1!X85</f>
        <v>0</v>
      </c>
      <c r="J84" s="28">
        <f>Sheet1!Z85</f>
        <v>0</v>
      </c>
      <c r="K84" s="28">
        <f>Sheet1!Y85</f>
        <v>0</v>
      </c>
      <c r="L84" s="31">
        <v>0</v>
      </c>
      <c r="M84" s="28">
        <f t="shared" si="1"/>
        <v>0</v>
      </c>
      <c r="N84" s="31"/>
      <c r="O84" s="31"/>
      <c r="P84" s="31"/>
      <c r="Q84" s="31"/>
      <c r="R84" s="31"/>
      <c r="S84" s="31"/>
      <c r="T84" s="44"/>
      <c r="U84" s="42"/>
    </row>
    <row r="85" spans="1:21" s="45" customFormat="1" ht="23.25" customHeight="1" x14ac:dyDescent="0.25">
      <c r="A85" s="43">
        <v>85</v>
      </c>
      <c r="B85" s="21" t="s">
        <v>358</v>
      </c>
      <c r="C85" s="31" t="s">
        <v>1189</v>
      </c>
      <c r="D85" s="31">
        <f>Sheet1!N86</f>
        <v>0</v>
      </c>
      <c r="E85" s="31">
        <f>Sheet1!O86</f>
        <v>0</v>
      </c>
      <c r="F85" s="31">
        <f>Sheet1!P86</f>
        <v>0</v>
      </c>
      <c r="G85" s="31">
        <v>0</v>
      </c>
      <c r="H85" s="31">
        <v>0</v>
      </c>
      <c r="I85" s="115">
        <f>Sheet1!V86+Sheet1!X86</f>
        <v>0</v>
      </c>
      <c r="J85" s="28">
        <f>Sheet1!Z86</f>
        <v>0</v>
      </c>
      <c r="K85" s="28">
        <f>Sheet1!Y86</f>
        <v>0</v>
      </c>
      <c r="L85" s="31">
        <v>0</v>
      </c>
      <c r="M85" s="28">
        <f t="shared" si="1"/>
        <v>0</v>
      </c>
      <c r="N85" s="31"/>
      <c r="O85" s="31"/>
      <c r="P85" s="31"/>
      <c r="Q85" s="31"/>
      <c r="R85" s="31"/>
      <c r="S85" s="31"/>
      <c r="T85" s="44"/>
      <c r="U85" s="42"/>
    </row>
    <row r="86" spans="1:21" s="45" customFormat="1" ht="23.25" customHeight="1" x14ac:dyDescent="0.25">
      <c r="A86" s="43">
        <v>86</v>
      </c>
      <c r="B86" s="21" t="s">
        <v>359</v>
      </c>
      <c r="C86" s="31" t="s">
        <v>1189</v>
      </c>
      <c r="D86" s="31">
        <f>Sheet1!N87</f>
        <v>0</v>
      </c>
      <c r="E86" s="31">
        <f>Sheet1!O87</f>
        <v>0</v>
      </c>
      <c r="F86" s="31">
        <f>Sheet1!P87</f>
        <v>0</v>
      </c>
      <c r="G86" s="31">
        <v>0</v>
      </c>
      <c r="H86" s="31">
        <v>0</v>
      </c>
      <c r="I86" s="115">
        <f>Sheet1!V87+Sheet1!X87</f>
        <v>0</v>
      </c>
      <c r="J86" s="28">
        <f>Sheet1!Z87</f>
        <v>0</v>
      </c>
      <c r="K86" s="28">
        <f>Sheet1!Y87</f>
        <v>0</v>
      </c>
      <c r="L86" s="31">
        <v>0</v>
      </c>
      <c r="M86" s="28">
        <f t="shared" si="1"/>
        <v>0</v>
      </c>
      <c r="N86" s="31"/>
      <c r="O86" s="31"/>
      <c r="P86" s="31"/>
      <c r="Q86" s="31"/>
      <c r="R86" s="31"/>
      <c r="S86" s="31"/>
      <c r="T86" s="44"/>
      <c r="U86" s="42"/>
    </row>
    <row r="87" spans="1:21" s="45" customFormat="1" ht="23.25" customHeight="1" x14ac:dyDescent="0.25">
      <c r="A87" s="43">
        <v>87</v>
      </c>
      <c r="B87" s="21" t="s">
        <v>360</v>
      </c>
      <c r="C87" s="31" t="s">
        <v>1189</v>
      </c>
      <c r="D87" s="31">
        <f>Sheet1!N88</f>
        <v>0</v>
      </c>
      <c r="E87" s="31">
        <f>Sheet1!O88</f>
        <v>0</v>
      </c>
      <c r="F87" s="31">
        <f>Sheet1!P88</f>
        <v>0</v>
      </c>
      <c r="G87" s="31">
        <v>0</v>
      </c>
      <c r="H87" s="31">
        <v>0</v>
      </c>
      <c r="I87" s="115">
        <f>Sheet1!V88+Sheet1!X88</f>
        <v>0</v>
      </c>
      <c r="J87" s="28">
        <f>Sheet1!Z88</f>
        <v>0</v>
      </c>
      <c r="K87" s="28">
        <f>Sheet1!Y88</f>
        <v>0</v>
      </c>
      <c r="L87" s="31">
        <v>0</v>
      </c>
      <c r="M87" s="28">
        <f t="shared" si="1"/>
        <v>0</v>
      </c>
      <c r="N87" s="31"/>
      <c r="O87" s="31"/>
      <c r="P87" s="31"/>
      <c r="Q87" s="31"/>
      <c r="R87" s="31"/>
      <c r="S87" s="31"/>
      <c r="T87" s="44"/>
      <c r="U87" s="42"/>
    </row>
    <row r="88" spans="1:21" s="45" customFormat="1" ht="23.25" customHeight="1" x14ac:dyDescent="0.25">
      <c r="A88" s="43">
        <v>88</v>
      </c>
      <c r="B88" s="21" t="s">
        <v>361</v>
      </c>
      <c r="C88" s="31" t="s">
        <v>1189</v>
      </c>
      <c r="D88" s="31">
        <f>Sheet1!N89</f>
        <v>0</v>
      </c>
      <c r="E88" s="31">
        <f>Sheet1!O89</f>
        <v>0</v>
      </c>
      <c r="F88" s="31">
        <f>Sheet1!P89</f>
        <v>0</v>
      </c>
      <c r="G88" s="31">
        <v>0</v>
      </c>
      <c r="H88" s="31">
        <v>0</v>
      </c>
      <c r="I88" s="115">
        <f>Sheet1!V89+Sheet1!X89</f>
        <v>0</v>
      </c>
      <c r="J88" s="28">
        <f>Sheet1!Z89</f>
        <v>0</v>
      </c>
      <c r="K88" s="28">
        <f>Sheet1!Y89</f>
        <v>0</v>
      </c>
      <c r="L88" s="31">
        <v>0</v>
      </c>
      <c r="M88" s="28">
        <f t="shared" si="1"/>
        <v>0</v>
      </c>
      <c r="N88" s="31"/>
      <c r="O88" s="31"/>
      <c r="P88" s="31"/>
      <c r="Q88" s="31"/>
      <c r="R88" s="31"/>
      <c r="S88" s="31"/>
      <c r="T88" s="44"/>
      <c r="U88" s="42"/>
    </row>
    <row r="89" spans="1:21" s="50" customFormat="1" ht="23.25" customHeight="1" x14ac:dyDescent="0.25">
      <c r="A89" s="48">
        <v>89</v>
      </c>
      <c r="B89" s="22" t="s">
        <v>362</v>
      </c>
      <c r="C89" s="32" t="s">
        <v>1190</v>
      </c>
      <c r="D89" s="31">
        <f>Sheet1!N90</f>
        <v>0</v>
      </c>
      <c r="E89" s="31">
        <f>Sheet1!O90</f>
        <v>0</v>
      </c>
      <c r="F89" s="31">
        <f>Sheet1!P90</f>
        <v>0</v>
      </c>
      <c r="G89" s="32">
        <v>0</v>
      </c>
      <c r="H89" s="32">
        <v>0</v>
      </c>
      <c r="I89" s="115">
        <f>Sheet1!V90+Sheet1!X90</f>
        <v>0</v>
      </c>
      <c r="J89" s="28">
        <f>Sheet1!Z90</f>
        <v>0</v>
      </c>
      <c r="K89" s="28">
        <f>Sheet1!Y90</f>
        <v>0</v>
      </c>
      <c r="L89" s="31">
        <v>0</v>
      </c>
      <c r="M89" s="28">
        <f t="shared" si="1"/>
        <v>0</v>
      </c>
      <c r="N89" s="32"/>
      <c r="O89" s="32"/>
      <c r="P89" s="32"/>
      <c r="Q89" s="32"/>
      <c r="R89" s="32"/>
      <c r="S89" s="32"/>
      <c r="T89" s="49"/>
    </row>
    <row r="90" spans="1:21" s="45" customFormat="1" ht="23.25" customHeight="1" x14ac:dyDescent="0.25">
      <c r="A90" s="43">
        <v>90</v>
      </c>
      <c r="B90" s="21" t="s">
        <v>363</v>
      </c>
      <c r="C90" s="31" t="s">
        <v>1189</v>
      </c>
      <c r="D90" s="31">
        <f>Sheet1!N91</f>
        <v>0</v>
      </c>
      <c r="E90" s="31">
        <f>Sheet1!O91</f>
        <v>0</v>
      </c>
      <c r="F90" s="31">
        <f>Sheet1!P91</f>
        <v>0</v>
      </c>
      <c r="G90" s="31">
        <v>0</v>
      </c>
      <c r="H90" s="31">
        <v>0</v>
      </c>
      <c r="I90" s="115">
        <f>Sheet1!V91+Sheet1!X91</f>
        <v>0</v>
      </c>
      <c r="J90" s="28">
        <f>Sheet1!Z91</f>
        <v>0</v>
      </c>
      <c r="K90" s="28">
        <f>Sheet1!Y91</f>
        <v>0</v>
      </c>
      <c r="L90" s="31">
        <v>0</v>
      </c>
      <c r="M90" s="28">
        <f t="shared" si="1"/>
        <v>0</v>
      </c>
      <c r="N90" s="31"/>
      <c r="O90" s="31"/>
      <c r="P90" s="31"/>
      <c r="Q90" s="31"/>
      <c r="R90" s="31"/>
      <c r="S90" s="31"/>
      <c r="T90" s="44"/>
      <c r="U90" s="42"/>
    </row>
    <row r="91" spans="1:21" s="45" customFormat="1" ht="23.25" customHeight="1" x14ac:dyDescent="0.25">
      <c r="A91" s="43">
        <v>91</v>
      </c>
      <c r="B91" s="21" t="s">
        <v>364</v>
      </c>
      <c r="C91" s="31" t="s">
        <v>1189</v>
      </c>
      <c r="D91" s="31">
        <f>Sheet1!N92</f>
        <v>0</v>
      </c>
      <c r="E91" s="31">
        <f>Sheet1!O92</f>
        <v>0</v>
      </c>
      <c r="F91" s="31">
        <f>Sheet1!P92</f>
        <v>0</v>
      </c>
      <c r="G91" s="31">
        <v>0</v>
      </c>
      <c r="H91" s="31">
        <v>0</v>
      </c>
      <c r="I91" s="115">
        <f>Sheet1!V92+Sheet1!X92</f>
        <v>0</v>
      </c>
      <c r="J91" s="28">
        <f>Sheet1!Z92</f>
        <v>0</v>
      </c>
      <c r="K91" s="28">
        <f>Sheet1!Y92</f>
        <v>0</v>
      </c>
      <c r="L91" s="31">
        <v>0</v>
      </c>
      <c r="M91" s="28">
        <f t="shared" si="1"/>
        <v>0</v>
      </c>
      <c r="N91" s="31"/>
      <c r="O91" s="31"/>
      <c r="P91" s="31"/>
      <c r="Q91" s="31"/>
      <c r="R91" s="31"/>
      <c r="S91" s="31"/>
      <c r="T91" s="44"/>
      <c r="U91" s="42"/>
    </row>
    <row r="92" spans="1:21" s="45" customFormat="1" ht="23.25" customHeight="1" x14ac:dyDescent="0.25">
      <c r="A92" s="43">
        <v>92</v>
      </c>
      <c r="B92" s="21" t="s">
        <v>365</v>
      </c>
      <c r="C92" s="31" t="s">
        <v>1189</v>
      </c>
      <c r="D92" s="31">
        <f>Sheet1!N93</f>
        <v>0</v>
      </c>
      <c r="E92" s="31">
        <f>Sheet1!O93</f>
        <v>0</v>
      </c>
      <c r="F92" s="31">
        <f>Sheet1!P93</f>
        <v>0</v>
      </c>
      <c r="G92" s="31">
        <v>0</v>
      </c>
      <c r="H92" s="31">
        <v>0</v>
      </c>
      <c r="I92" s="115">
        <f>Sheet1!V93+Sheet1!X93</f>
        <v>0</v>
      </c>
      <c r="J92" s="28">
        <f>Sheet1!Z93</f>
        <v>0</v>
      </c>
      <c r="K92" s="28">
        <f>Sheet1!Y93</f>
        <v>0</v>
      </c>
      <c r="L92" s="31">
        <v>0</v>
      </c>
      <c r="M92" s="28">
        <f t="shared" si="1"/>
        <v>0</v>
      </c>
      <c r="N92" s="31"/>
      <c r="O92" s="31"/>
      <c r="P92" s="31"/>
      <c r="Q92" s="31"/>
      <c r="R92" s="31"/>
      <c r="S92" s="31"/>
      <c r="T92" s="44"/>
      <c r="U92" s="42"/>
    </row>
    <row r="93" spans="1:21" s="45" customFormat="1" ht="23.25" customHeight="1" x14ac:dyDescent="0.25">
      <c r="A93" s="43">
        <v>93</v>
      </c>
      <c r="B93" s="21" t="s">
        <v>366</v>
      </c>
      <c r="C93" s="31" t="s">
        <v>1189</v>
      </c>
      <c r="D93" s="31">
        <f>Sheet1!N94</f>
        <v>0</v>
      </c>
      <c r="E93" s="31">
        <f>Sheet1!O94</f>
        <v>0</v>
      </c>
      <c r="F93" s="31">
        <f>Sheet1!P94</f>
        <v>0</v>
      </c>
      <c r="G93" s="31">
        <v>0</v>
      </c>
      <c r="H93" s="31">
        <v>0</v>
      </c>
      <c r="I93" s="115">
        <f>Sheet1!V94+Sheet1!X94</f>
        <v>0</v>
      </c>
      <c r="J93" s="28">
        <f>Sheet1!Z94</f>
        <v>0</v>
      </c>
      <c r="K93" s="28">
        <f>Sheet1!Y94</f>
        <v>0</v>
      </c>
      <c r="L93" s="31">
        <v>0</v>
      </c>
      <c r="M93" s="28">
        <f t="shared" si="1"/>
        <v>0</v>
      </c>
      <c r="N93" s="31"/>
      <c r="O93" s="31"/>
      <c r="P93" s="31"/>
      <c r="Q93" s="31"/>
      <c r="R93" s="31"/>
      <c r="S93" s="31"/>
      <c r="T93" s="44"/>
      <c r="U93" s="42"/>
    </row>
    <row r="94" spans="1:21" s="45" customFormat="1" ht="23.25" customHeight="1" x14ac:dyDescent="0.25">
      <c r="A94" s="43">
        <v>94</v>
      </c>
      <c r="B94" s="21" t="s">
        <v>367</v>
      </c>
      <c r="C94" s="31" t="s">
        <v>1189</v>
      </c>
      <c r="D94" s="31">
        <f>Sheet1!N95</f>
        <v>0</v>
      </c>
      <c r="E94" s="31">
        <f>Sheet1!O95</f>
        <v>0</v>
      </c>
      <c r="F94" s="31">
        <f>Sheet1!P95</f>
        <v>0</v>
      </c>
      <c r="G94" s="31">
        <v>0</v>
      </c>
      <c r="H94" s="31">
        <v>0</v>
      </c>
      <c r="I94" s="115">
        <f>Sheet1!V95+Sheet1!X95</f>
        <v>0</v>
      </c>
      <c r="J94" s="28">
        <f>Sheet1!Z95</f>
        <v>0</v>
      </c>
      <c r="K94" s="28">
        <f>Sheet1!Y95</f>
        <v>0</v>
      </c>
      <c r="L94" s="31">
        <v>0</v>
      </c>
      <c r="M94" s="28">
        <f t="shared" si="1"/>
        <v>0</v>
      </c>
      <c r="N94" s="31"/>
      <c r="O94" s="31"/>
      <c r="P94" s="31"/>
      <c r="Q94" s="31"/>
      <c r="R94" s="31"/>
      <c r="S94" s="31"/>
      <c r="T94" s="44"/>
      <c r="U94" s="42"/>
    </row>
    <row r="95" spans="1:21" s="50" customFormat="1" ht="23.25" customHeight="1" x14ac:dyDescent="0.25">
      <c r="A95" s="48">
        <v>95</v>
      </c>
      <c r="B95" s="22" t="s">
        <v>368</v>
      </c>
      <c r="C95" s="32" t="s">
        <v>1190</v>
      </c>
      <c r="D95" s="31">
        <f>Sheet1!N96</f>
        <v>0</v>
      </c>
      <c r="E95" s="31">
        <f>Sheet1!O96</f>
        <v>0</v>
      </c>
      <c r="F95" s="31">
        <f>Sheet1!P96</f>
        <v>0</v>
      </c>
      <c r="G95" s="32">
        <v>0</v>
      </c>
      <c r="H95" s="32">
        <v>0</v>
      </c>
      <c r="I95" s="115">
        <f>Sheet1!V96+Sheet1!X96</f>
        <v>0</v>
      </c>
      <c r="J95" s="28">
        <f>Sheet1!Z96</f>
        <v>0</v>
      </c>
      <c r="K95" s="28">
        <f>Sheet1!Y96</f>
        <v>0</v>
      </c>
      <c r="L95" s="31">
        <v>0</v>
      </c>
      <c r="M95" s="28">
        <f t="shared" si="1"/>
        <v>0</v>
      </c>
      <c r="N95" s="32"/>
      <c r="O95" s="32"/>
      <c r="P95" s="32"/>
      <c r="Q95" s="32"/>
      <c r="R95" s="32"/>
      <c r="S95" s="32"/>
      <c r="T95" s="49"/>
    </row>
    <row r="96" spans="1:21" s="45" customFormat="1" ht="23.25" customHeight="1" x14ac:dyDescent="0.25">
      <c r="A96" s="43">
        <v>96</v>
      </c>
      <c r="B96" s="21" t="s">
        <v>369</v>
      </c>
      <c r="C96" s="31" t="s">
        <v>1190</v>
      </c>
      <c r="D96" s="31">
        <f>Sheet1!N97</f>
        <v>0</v>
      </c>
      <c r="E96" s="31">
        <f>Sheet1!O97</f>
        <v>0</v>
      </c>
      <c r="F96" s="31">
        <f>Sheet1!P97</f>
        <v>0</v>
      </c>
      <c r="G96" s="31">
        <v>0</v>
      </c>
      <c r="H96" s="31">
        <v>0</v>
      </c>
      <c r="I96" s="115">
        <f>Sheet1!V97+Sheet1!X97</f>
        <v>0</v>
      </c>
      <c r="J96" s="28">
        <f>Sheet1!Z97</f>
        <v>0</v>
      </c>
      <c r="K96" s="28">
        <f>Sheet1!Y97</f>
        <v>0</v>
      </c>
      <c r="L96" s="31">
        <v>0</v>
      </c>
      <c r="M96" s="28">
        <f t="shared" si="1"/>
        <v>0</v>
      </c>
      <c r="N96" s="31"/>
      <c r="O96" s="31"/>
      <c r="P96" s="31"/>
      <c r="Q96" s="31"/>
      <c r="R96" s="31"/>
      <c r="S96" s="31"/>
      <c r="T96" s="44"/>
      <c r="U96" s="42"/>
    </row>
    <row r="97" spans="1:21" s="50" customFormat="1" ht="23.25" customHeight="1" x14ac:dyDescent="0.25">
      <c r="A97" s="48">
        <v>97</v>
      </c>
      <c r="B97" s="22" t="s">
        <v>370</v>
      </c>
      <c r="C97" s="32" t="s">
        <v>1190</v>
      </c>
      <c r="D97" s="31">
        <f>Sheet1!N98</f>
        <v>0</v>
      </c>
      <c r="E97" s="31">
        <f>Sheet1!O98</f>
        <v>0</v>
      </c>
      <c r="F97" s="31">
        <f>Sheet1!P98</f>
        <v>0</v>
      </c>
      <c r="G97" s="32">
        <v>0</v>
      </c>
      <c r="H97" s="32">
        <v>0</v>
      </c>
      <c r="I97" s="115">
        <f>Sheet1!V98+Sheet1!X98</f>
        <v>0</v>
      </c>
      <c r="J97" s="28">
        <f>Sheet1!Z98</f>
        <v>0</v>
      </c>
      <c r="K97" s="28">
        <f>Sheet1!Y98</f>
        <v>0</v>
      </c>
      <c r="L97" s="31">
        <v>0</v>
      </c>
      <c r="M97" s="28">
        <f t="shared" si="1"/>
        <v>0</v>
      </c>
      <c r="N97" s="32"/>
      <c r="O97" s="32"/>
      <c r="P97" s="32"/>
      <c r="Q97" s="32"/>
      <c r="R97" s="32"/>
      <c r="S97" s="32"/>
      <c r="T97" s="49"/>
    </row>
    <row r="98" spans="1:21" s="50" customFormat="1" ht="23.25" customHeight="1" x14ac:dyDescent="0.25">
      <c r="A98" s="48">
        <v>98</v>
      </c>
      <c r="B98" s="22" t="s">
        <v>371</v>
      </c>
      <c r="C98" s="32" t="s">
        <v>1190</v>
      </c>
      <c r="D98" s="31">
        <f>Sheet1!N99</f>
        <v>0</v>
      </c>
      <c r="E98" s="31">
        <f>Sheet1!O99</f>
        <v>0</v>
      </c>
      <c r="F98" s="31">
        <f>Sheet1!P99</f>
        <v>0</v>
      </c>
      <c r="G98" s="32">
        <v>0</v>
      </c>
      <c r="H98" s="32">
        <v>0</v>
      </c>
      <c r="I98" s="115">
        <f>Sheet1!V99+Sheet1!X99</f>
        <v>0</v>
      </c>
      <c r="J98" s="28">
        <f>Sheet1!Z99</f>
        <v>0</v>
      </c>
      <c r="K98" s="28">
        <f>Sheet1!Y99</f>
        <v>0</v>
      </c>
      <c r="L98" s="31">
        <v>0</v>
      </c>
      <c r="M98" s="28">
        <f t="shared" si="1"/>
        <v>0</v>
      </c>
      <c r="N98" s="32"/>
      <c r="O98" s="32"/>
      <c r="P98" s="32"/>
      <c r="Q98" s="32"/>
      <c r="R98" s="32"/>
      <c r="S98" s="32"/>
      <c r="T98" s="49"/>
    </row>
    <row r="99" spans="1:21" s="45" customFormat="1" ht="23.25" customHeight="1" x14ac:dyDescent="0.25">
      <c r="A99" s="43">
        <v>99</v>
      </c>
      <c r="B99" s="21" t="s">
        <v>372</v>
      </c>
      <c r="C99" s="31" t="s">
        <v>1189</v>
      </c>
      <c r="D99" s="31">
        <f>Sheet1!N100</f>
        <v>0</v>
      </c>
      <c r="E99" s="31">
        <f>Sheet1!O100</f>
        <v>0</v>
      </c>
      <c r="F99" s="31">
        <f>Sheet1!P100</f>
        <v>0</v>
      </c>
      <c r="G99" s="31">
        <v>0</v>
      </c>
      <c r="H99" s="31">
        <v>0</v>
      </c>
      <c r="I99" s="115">
        <f>Sheet1!V100+Sheet1!X100</f>
        <v>0</v>
      </c>
      <c r="J99" s="28">
        <f>Sheet1!Z100</f>
        <v>0</v>
      </c>
      <c r="K99" s="28">
        <f>Sheet1!Y100</f>
        <v>0</v>
      </c>
      <c r="L99" s="31">
        <v>0</v>
      </c>
      <c r="M99" s="28">
        <f t="shared" si="1"/>
        <v>0</v>
      </c>
      <c r="N99" s="31"/>
      <c r="O99" s="31"/>
      <c r="P99" s="31"/>
      <c r="Q99" s="31"/>
      <c r="R99" s="31"/>
      <c r="S99" s="31"/>
      <c r="T99" s="44"/>
      <c r="U99" s="42"/>
    </row>
    <row r="100" spans="1:21" s="45" customFormat="1" ht="23.25" customHeight="1" x14ac:dyDescent="0.25">
      <c r="A100" s="43">
        <v>100</v>
      </c>
      <c r="B100" s="21" t="s">
        <v>373</v>
      </c>
      <c r="C100" s="31" t="s">
        <v>1189</v>
      </c>
      <c r="D100" s="31">
        <f>Sheet1!N101</f>
        <v>0</v>
      </c>
      <c r="E100" s="31">
        <f>Sheet1!O101</f>
        <v>0</v>
      </c>
      <c r="F100" s="31">
        <f>Sheet1!P101</f>
        <v>0</v>
      </c>
      <c r="G100" s="31">
        <v>0</v>
      </c>
      <c r="H100" s="31">
        <v>0</v>
      </c>
      <c r="I100" s="115">
        <f>Sheet1!V101+Sheet1!X101</f>
        <v>0</v>
      </c>
      <c r="J100" s="28">
        <f>Sheet1!Z101</f>
        <v>0</v>
      </c>
      <c r="K100" s="28">
        <f>Sheet1!Y101</f>
        <v>0</v>
      </c>
      <c r="L100" s="31">
        <v>0</v>
      </c>
      <c r="M100" s="28">
        <f t="shared" si="1"/>
        <v>0</v>
      </c>
      <c r="N100" s="31"/>
      <c r="O100" s="31"/>
      <c r="P100" s="31"/>
      <c r="Q100" s="31"/>
      <c r="R100" s="31"/>
      <c r="S100" s="31"/>
      <c r="T100" s="44"/>
      <c r="U100" s="42"/>
    </row>
    <row r="101" spans="1:21" s="45" customFormat="1" ht="23.25" customHeight="1" x14ac:dyDescent="0.25">
      <c r="A101" s="43">
        <v>101</v>
      </c>
      <c r="B101" s="21" t="s">
        <v>374</v>
      </c>
      <c r="C101" s="31" t="s">
        <v>1190</v>
      </c>
      <c r="D101" s="31">
        <f>Sheet1!N102</f>
        <v>0</v>
      </c>
      <c r="E101" s="31">
        <f>Sheet1!O102</f>
        <v>0</v>
      </c>
      <c r="F101" s="31">
        <f>Sheet1!P102</f>
        <v>0</v>
      </c>
      <c r="G101" s="31">
        <v>0</v>
      </c>
      <c r="H101" s="31">
        <v>0</v>
      </c>
      <c r="I101" s="115">
        <f>Sheet1!V102+Sheet1!X102</f>
        <v>0</v>
      </c>
      <c r="J101" s="28">
        <f>Sheet1!Z102</f>
        <v>0</v>
      </c>
      <c r="K101" s="28">
        <f>Sheet1!Y102</f>
        <v>0</v>
      </c>
      <c r="L101" s="31">
        <v>0</v>
      </c>
      <c r="M101" s="28">
        <f t="shared" si="1"/>
        <v>0</v>
      </c>
      <c r="N101" s="31"/>
      <c r="O101" s="31"/>
      <c r="P101" s="31"/>
      <c r="Q101" s="31"/>
      <c r="R101" s="31"/>
      <c r="S101" s="31"/>
      <c r="T101" s="44"/>
      <c r="U101" s="42"/>
    </row>
    <row r="102" spans="1:21" s="50" customFormat="1" ht="23.25" customHeight="1" x14ac:dyDescent="0.25">
      <c r="A102" s="48">
        <v>102</v>
      </c>
      <c r="B102" s="22" t="s">
        <v>375</v>
      </c>
      <c r="C102" s="32" t="s">
        <v>1190</v>
      </c>
      <c r="D102" s="31">
        <f>Sheet1!N103</f>
        <v>0</v>
      </c>
      <c r="E102" s="31">
        <f>Sheet1!O103</f>
        <v>0</v>
      </c>
      <c r="F102" s="31">
        <f>Sheet1!P103</f>
        <v>0</v>
      </c>
      <c r="G102" s="32">
        <v>0</v>
      </c>
      <c r="H102" s="32">
        <v>0</v>
      </c>
      <c r="I102" s="115">
        <f>Sheet1!V103+Sheet1!X103</f>
        <v>0</v>
      </c>
      <c r="J102" s="28">
        <f>Sheet1!Z103</f>
        <v>0</v>
      </c>
      <c r="K102" s="28">
        <f>Sheet1!Y103</f>
        <v>0</v>
      </c>
      <c r="L102" s="31">
        <v>0</v>
      </c>
      <c r="M102" s="28">
        <f t="shared" si="1"/>
        <v>0</v>
      </c>
      <c r="N102" s="32"/>
      <c r="O102" s="51"/>
      <c r="P102" s="32"/>
      <c r="Q102" s="51"/>
      <c r="R102" s="51"/>
      <c r="S102" s="51"/>
      <c r="T102" s="49"/>
    </row>
    <row r="103" spans="1:21" s="50" customFormat="1" ht="23.25" customHeight="1" x14ac:dyDescent="0.25">
      <c r="A103" s="48">
        <v>103</v>
      </c>
      <c r="B103" s="22" t="s">
        <v>376</v>
      </c>
      <c r="C103" s="32" t="s">
        <v>1190</v>
      </c>
      <c r="D103" s="31">
        <f>Sheet1!N104</f>
        <v>0</v>
      </c>
      <c r="E103" s="31">
        <f>Sheet1!O104</f>
        <v>0</v>
      </c>
      <c r="F103" s="31">
        <f>Sheet1!P104</f>
        <v>0</v>
      </c>
      <c r="G103" s="32">
        <v>0</v>
      </c>
      <c r="H103" s="32">
        <v>0</v>
      </c>
      <c r="I103" s="115">
        <f>Sheet1!V104+Sheet1!X104</f>
        <v>0</v>
      </c>
      <c r="J103" s="28">
        <f>Sheet1!Z104</f>
        <v>0</v>
      </c>
      <c r="K103" s="28">
        <f>Sheet1!Y104</f>
        <v>0</v>
      </c>
      <c r="L103" s="31">
        <v>0</v>
      </c>
      <c r="M103" s="28">
        <f t="shared" si="1"/>
        <v>0</v>
      </c>
      <c r="N103" s="32"/>
      <c r="O103" s="51"/>
      <c r="P103" s="32"/>
      <c r="Q103" s="51"/>
      <c r="R103" s="51"/>
      <c r="S103" s="51"/>
      <c r="T103" s="49"/>
    </row>
    <row r="104" spans="1:21" s="45" customFormat="1" ht="23.25" customHeight="1" x14ac:dyDescent="0.25">
      <c r="A104" s="43">
        <v>104</v>
      </c>
      <c r="B104" s="21" t="s">
        <v>377</v>
      </c>
      <c r="C104" s="31" t="s">
        <v>1189</v>
      </c>
      <c r="D104" s="31">
        <f>Sheet1!N105</f>
        <v>0</v>
      </c>
      <c r="E104" s="31">
        <f>Sheet1!O105</f>
        <v>0</v>
      </c>
      <c r="F104" s="31">
        <f>Sheet1!P105</f>
        <v>0</v>
      </c>
      <c r="G104" s="31">
        <v>0</v>
      </c>
      <c r="H104" s="31">
        <v>0</v>
      </c>
      <c r="I104" s="115">
        <f>Sheet1!V105+Sheet1!X105</f>
        <v>0</v>
      </c>
      <c r="J104" s="28">
        <f>Sheet1!Z105</f>
        <v>0</v>
      </c>
      <c r="K104" s="28">
        <f>Sheet1!Y105</f>
        <v>0</v>
      </c>
      <c r="L104" s="31">
        <v>0</v>
      </c>
      <c r="M104" s="28">
        <f t="shared" si="1"/>
        <v>0</v>
      </c>
      <c r="N104" s="31"/>
      <c r="O104" s="31"/>
      <c r="P104" s="31"/>
      <c r="Q104" s="31"/>
      <c r="R104" s="31"/>
      <c r="S104" s="31"/>
      <c r="T104" s="44"/>
      <c r="U104" s="42"/>
    </row>
    <row r="105" spans="1:21" s="45" customFormat="1" ht="23.25" customHeight="1" x14ac:dyDescent="0.25">
      <c r="A105" s="43">
        <v>105</v>
      </c>
      <c r="B105" s="21" t="s">
        <v>378</v>
      </c>
      <c r="C105" s="31" t="s">
        <v>1189</v>
      </c>
      <c r="D105" s="31">
        <f>Sheet1!N106</f>
        <v>0</v>
      </c>
      <c r="E105" s="31">
        <f>Sheet1!O106</f>
        <v>0</v>
      </c>
      <c r="F105" s="31">
        <f>Sheet1!P106</f>
        <v>0</v>
      </c>
      <c r="G105" s="31">
        <v>0</v>
      </c>
      <c r="H105" s="31">
        <v>0</v>
      </c>
      <c r="I105" s="115">
        <f>Sheet1!V106+Sheet1!X106</f>
        <v>0</v>
      </c>
      <c r="J105" s="28">
        <f>Sheet1!Z106</f>
        <v>0</v>
      </c>
      <c r="K105" s="28">
        <f>Sheet1!Y106</f>
        <v>0</v>
      </c>
      <c r="L105" s="31">
        <v>0</v>
      </c>
      <c r="M105" s="28">
        <f t="shared" si="1"/>
        <v>0</v>
      </c>
      <c r="N105" s="31"/>
      <c r="O105" s="31"/>
      <c r="P105" s="31"/>
      <c r="Q105" s="31"/>
      <c r="R105" s="31"/>
      <c r="S105" s="31"/>
      <c r="T105" s="44"/>
      <c r="U105" s="42"/>
    </row>
    <row r="106" spans="1:21" s="50" customFormat="1" ht="23.25" customHeight="1" x14ac:dyDescent="0.25">
      <c r="A106" s="48">
        <v>106</v>
      </c>
      <c r="B106" s="22" t="s">
        <v>379</v>
      </c>
      <c r="C106" s="32" t="s">
        <v>1190</v>
      </c>
      <c r="D106" s="31">
        <f>Sheet1!N107</f>
        <v>0</v>
      </c>
      <c r="E106" s="31">
        <f>Sheet1!O107</f>
        <v>0</v>
      </c>
      <c r="F106" s="31">
        <f>Sheet1!P107</f>
        <v>0</v>
      </c>
      <c r="G106" s="32">
        <v>0</v>
      </c>
      <c r="H106" s="32">
        <v>0</v>
      </c>
      <c r="I106" s="115">
        <f>Sheet1!V107+Sheet1!X107</f>
        <v>0</v>
      </c>
      <c r="J106" s="28">
        <f>Sheet1!Z107</f>
        <v>0</v>
      </c>
      <c r="K106" s="28">
        <f>Sheet1!Y107</f>
        <v>0</v>
      </c>
      <c r="L106" s="31">
        <v>0</v>
      </c>
      <c r="M106" s="28">
        <f t="shared" si="1"/>
        <v>0</v>
      </c>
      <c r="N106" s="32"/>
      <c r="O106" s="51"/>
      <c r="P106" s="32"/>
      <c r="Q106" s="51"/>
      <c r="R106" s="51"/>
      <c r="S106" s="51"/>
      <c r="T106" s="49"/>
    </row>
    <row r="107" spans="1:21" s="45" customFormat="1" ht="23.25" customHeight="1" x14ac:dyDescent="0.25">
      <c r="A107" s="43">
        <v>107</v>
      </c>
      <c r="B107" s="21" t="s">
        <v>380</v>
      </c>
      <c r="C107" s="31" t="s">
        <v>1189</v>
      </c>
      <c r="D107" s="31">
        <f>Sheet1!N108</f>
        <v>0</v>
      </c>
      <c r="E107" s="31">
        <f>Sheet1!O108</f>
        <v>0</v>
      </c>
      <c r="F107" s="31">
        <f>Sheet1!P108</f>
        <v>0</v>
      </c>
      <c r="G107" s="31">
        <v>0</v>
      </c>
      <c r="H107" s="31">
        <v>0</v>
      </c>
      <c r="I107" s="115">
        <f>Sheet1!V108+Sheet1!X108</f>
        <v>0</v>
      </c>
      <c r="J107" s="28">
        <f>Sheet1!Z108</f>
        <v>0</v>
      </c>
      <c r="K107" s="28">
        <f>Sheet1!Y108</f>
        <v>0</v>
      </c>
      <c r="L107" s="31">
        <v>0</v>
      </c>
      <c r="M107" s="28">
        <f t="shared" si="1"/>
        <v>0</v>
      </c>
      <c r="N107" s="31"/>
      <c r="O107" s="31"/>
      <c r="P107" s="31"/>
      <c r="Q107" s="31"/>
      <c r="R107" s="31"/>
      <c r="S107" s="31"/>
      <c r="T107" s="44"/>
      <c r="U107" s="42"/>
    </row>
    <row r="108" spans="1:21" s="50" customFormat="1" ht="23.25" customHeight="1" x14ac:dyDescent="0.25">
      <c r="A108" s="48">
        <v>108</v>
      </c>
      <c r="B108" s="22" t="s">
        <v>381</v>
      </c>
      <c r="C108" s="32" t="s">
        <v>1190</v>
      </c>
      <c r="D108" s="31">
        <f>Sheet1!N109</f>
        <v>0</v>
      </c>
      <c r="E108" s="31">
        <f>Sheet1!O109</f>
        <v>0</v>
      </c>
      <c r="F108" s="31">
        <f>Sheet1!P109</f>
        <v>0</v>
      </c>
      <c r="G108" s="32">
        <v>0</v>
      </c>
      <c r="H108" s="32">
        <v>0</v>
      </c>
      <c r="I108" s="115">
        <f>Sheet1!V109+Sheet1!X109</f>
        <v>0</v>
      </c>
      <c r="J108" s="28">
        <f>Sheet1!Z109</f>
        <v>0</v>
      </c>
      <c r="K108" s="28">
        <f>Sheet1!Y109</f>
        <v>0</v>
      </c>
      <c r="L108" s="31">
        <v>0</v>
      </c>
      <c r="M108" s="28">
        <f t="shared" si="1"/>
        <v>0</v>
      </c>
      <c r="N108" s="32"/>
      <c r="O108" s="51"/>
      <c r="P108" s="51"/>
      <c r="Q108" s="51"/>
      <c r="R108" s="51"/>
      <c r="S108" s="51"/>
      <c r="T108" s="49"/>
    </row>
    <row r="109" spans="1:21" s="45" customFormat="1" ht="23.25" customHeight="1" x14ac:dyDescent="0.25">
      <c r="A109" s="43">
        <v>109</v>
      </c>
      <c r="B109" s="21" t="s">
        <v>382</v>
      </c>
      <c r="C109" s="31" t="s">
        <v>1190</v>
      </c>
      <c r="D109" s="31">
        <f>Sheet1!N110</f>
        <v>0</v>
      </c>
      <c r="E109" s="31">
        <f>Sheet1!O110</f>
        <v>0</v>
      </c>
      <c r="F109" s="31">
        <f>Sheet1!P110</f>
        <v>0</v>
      </c>
      <c r="G109" s="31">
        <v>0</v>
      </c>
      <c r="H109" s="31">
        <v>0</v>
      </c>
      <c r="I109" s="115">
        <f>Sheet1!V110+Sheet1!X110</f>
        <v>0</v>
      </c>
      <c r="J109" s="28">
        <f>Sheet1!Z110</f>
        <v>0</v>
      </c>
      <c r="K109" s="28">
        <f>Sheet1!Y110</f>
        <v>0</v>
      </c>
      <c r="L109" s="31">
        <v>0</v>
      </c>
      <c r="M109" s="28">
        <f t="shared" si="1"/>
        <v>0</v>
      </c>
      <c r="N109" s="31"/>
      <c r="O109" s="31"/>
      <c r="P109" s="31"/>
      <c r="Q109" s="31"/>
      <c r="R109" s="31"/>
      <c r="S109" s="31"/>
      <c r="T109" s="44"/>
      <c r="U109" s="42"/>
    </row>
    <row r="110" spans="1:21" s="50" customFormat="1" ht="23.25" customHeight="1" x14ac:dyDescent="0.25">
      <c r="A110" s="48">
        <v>110</v>
      </c>
      <c r="B110" s="22" t="s">
        <v>383</v>
      </c>
      <c r="C110" s="32" t="s">
        <v>1190</v>
      </c>
      <c r="D110" s="31">
        <f>Sheet1!N111</f>
        <v>0</v>
      </c>
      <c r="E110" s="31">
        <f>Sheet1!O111</f>
        <v>0</v>
      </c>
      <c r="F110" s="31">
        <f>Sheet1!P111</f>
        <v>0</v>
      </c>
      <c r="G110" s="32">
        <v>0</v>
      </c>
      <c r="H110" s="32">
        <v>0</v>
      </c>
      <c r="I110" s="115">
        <f>Sheet1!V111+Sheet1!X111</f>
        <v>0</v>
      </c>
      <c r="J110" s="28">
        <f>Sheet1!Z111</f>
        <v>0</v>
      </c>
      <c r="K110" s="28">
        <f>Sheet1!Y111</f>
        <v>0</v>
      </c>
      <c r="L110" s="31">
        <v>0</v>
      </c>
      <c r="M110" s="28">
        <f t="shared" si="1"/>
        <v>0</v>
      </c>
      <c r="N110" s="32"/>
      <c r="O110" s="51"/>
      <c r="P110" s="32"/>
      <c r="Q110" s="51"/>
      <c r="R110" s="51"/>
      <c r="S110" s="51"/>
      <c r="T110" s="49"/>
    </row>
    <row r="111" spans="1:21" s="45" customFormat="1" ht="23.25" customHeight="1" x14ac:dyDescent="0.25">
      <c r="A111" s="43">
        <v>111</v>
      </c>
      <c r="B111" s="21" t="s">
        <v>384</v>
      </c>
      <c r="C111" s="31" t="s">
        <v>1190</v>
      </c>
      <c r="D111" s="31">
        <f>Sheet1!N112</f>
        <v>0</v>
      </c>
      <c r="E111" s="31">
        <f>Sheet1!O112</f>
        <v>0</v>
      </c>
      <c r="F111" s="31">
        <f>Sheet1!P112</f>
        <v>0</v>
      </c>
      <c r="G111" s="31">
        <v>0</v>
      </c>
      <c r="H111" s="31">
        <v>0</v>
      </c>
      <c r="I111" s="115">
        <f>Sheet1!V112+Sheet1!X112</f>
        <v>0</v>
      </c>
      <c r="J111" s="28">
        <f>Sheet1!Z112</f>
        <v>0</v>
      </c>
      <c r="K111" s="28">
        <f>Sheet1!Y112</f>
        <v>0</v>
      </c>
      <c r="L111" s="31">
        <v>0</v>
      </c>
      <c r="M111" s="28">
        <f t="shared" si="1"/>
        <v>0</v>
      </c>
      <c r="N111" s="24"/>
      <c r="O111" s="52"/>
      <c r="P111" s="24"/>
      <c r="Q111" s="52"/>
      <c r="R111" s="53"/>
      <c r="S111" s="52"/>
      <c r="T111" s="54"/>
    </row>
    <row r="112" spans="1:21" s="45" customFormat="1" ht="23.25" customHeight="1" x14ac:dyDescent="0.25">
      <c r="A112" s="43">
        <v>112</v>
      </c>
      <c r="B112" s="21" t="s">
        <v>385</v>
      </c>
      <c r="C112" s="31" t="s">
        <v>1189</v>
      </c>
      <c r="D112" s="31">
        <f>Sheet1!N113</f>
        <v>0</v>
      </c>
      <c r="E112" s="31">
        <f>Sheet1!O113</f>
        <v>0</v>
      </c>
      <c r="F112" s="31">
        <f>Sheet1!P113</f>
        <v>0</v>
      </c>
      <c r="G112" s="31">
        <v>0</v>
      </c>
      <c r="H112" s="31">
        <v>0</v>
      </c>
      <c r="I112" s="115">
        <f>Sheet1!V113+Sheet1!X113</f>
        <v>0</v>
      </c>
      <c r="J112" s="28">
        <f>Sheet1!Z113</f>
        <v>0</v>
      </c>
      <c r="K112" s="28">
        <f>Sheet1!Y113</f>
        <v>0</v>
      </c>
      <c r="L112" s="31">
        <v>0</v>
      </c>
      <c r="M112" s="28">
        <f t="shared" si="1"/>
        <v>0</v>
      </c>
      <c r="N112" s="31"/>
      <c r="O112" s="31"/>
      <c r="P112" s="31"/>
      <c r="Q112" s="31"/>
      <c r="R112" s="31"/>
      <c r="S112" s="31"/>
      <c r="T112" s="44"/>
      <c r="U112" s="42"/>
    </row>
    <row r="113" spans="1:21" s="45" customFormat="1" ht="23.25" customHeight="1" x14ac:dyDescent="0.25">
      <c r="A113" s="43">
        <v>113</v>
      </c>
      <c r="B113" s="21" t="s">
        <v>386</v>
      </c>
      <c r="C113" s="31" t="s">
        <v>1190</v>
      </c>
      <c r="D113" s="31">
        <f>Sheet1!N114</f>
        <v>0</v>
      </c>
      <c r="E113" s="31">
        <f>Sheet1!O114</f>
        <v>0</v>
      </c>
      <c r="F113" s="31">
        <f>Sheet1!P114</f>
        <v>0</v>
      </c>
      <c r="G113" s="31">
        <v>0</v>
      </c>
      <c r="H113" s="31">
        <v>0</v>
      </c>
      <c r="I113" s="115">
        <f>Sheet1!V114+Sheet1!X114</f>
        <v>0</v>
      </c>
      <c r="J113" s="28">
        <f>Sheet1!Z114</f>
        <v>0</v>
      </c>
      <c r="K113" s="28">
        <f>Sheet1!Y114</f>
        <v>0</v>
      </c>
      <c r="L113" s="31">
        <v>0</v>
      </c>
      <c r="M113" s="28">
        <f t="shared" si="1"/>
        <v>0</v>
      </c>
      <c r="N113" s="24"/>
      <c r="O113" s="52"/>
      <c r="P113" s="52"/>
      <c r="Q113" s="52"/>
      <c r="R113" s="53"/>
      <c r="S113" s="52"/>
      <c r="T113" s="54"/>
    </row>
    <row r="114" spans="1:21" s="45" customFormat="1" ht="23.25" customHeight="1" x14ac:dyDescent="0.25">
      <c r="A114" s="43">
        <v>114</v>
      </c>
      <c r="B114" s="21" t="s">
        <v>387</v>
      </c>
      <c r="C114" s="31" t="s">
        <v>1189</v>
      </c>
      <c r="D114" s="31">
        <f>Sheet1!N115</f>
        <v>0</v>
      </c>
      <c r="E114" s="31">
        <f>Sheet1!O115</f>
        <v>0</v>
      </c>
      <c r="F114" s="31">
        <f>Sheet1!P115</f>
        <v>0</v>
      </c>
      <c r="G114" s="31">
        <v>0</v>
      </c>
      <c r="H114" s="31">
        <v>0</v>
      </c>
      <c r="I114" s="115">
        <f>Sheet1!V115+Sheet1!X115</f>
        <v>0</v>
      </c>
      <c r="J114" s="28">
        <f>Sheet1!Z115</f>
        <v>0</v>
      </c>
      <c r="K114" s="28">
        <f>Sheet1!Y115</f>
        <v>0</v>
      </c>
      <c r="L114" s="31">
        <v>0</v>
      </c>
      <c r="M114" s="28">
        <f t="shared" si="1"/>
        <v>0</v>
      </c>
      <c r="N114" s="31"/>
      <c r="O114" s="31"/>
      <c r="P114" s="31"/>
      <c r="Q114" s="31"/>
      <c r="R114" s="31"/>
      <c r="S114" s="31"/>
      <c r="T114" s="44"/>
      <c r="U114" s="42"/>
    </row>
    <row r="115" spans="1:21" s="45" customFormat="1" ht="23.25" customHeight="1" x14ac:dyDescent="0.25">
      <c r="A115" s="43">
        <v>115</v>
      </c>
      <c r="B115" s="21" t="s">
        <v>388</v>
      </c>
      <c r="C115" s="31" t="s">
        <v>1189</v>
      </c>
      <c r="D115" s="31">
        <f>Sheet1!N116</f>
        <v>0</v>
      </c>
      <c r="E115" s="31">
        <f>Sheet1!O116</f>
        <v>0</v>
      </c>
      <c r="F115" s="31">
        <f>Sheet1!P116</f>
        <v>0</v>
      </c>
      <c r="G115" s="31">
        <v>0</v>
      </c>
      <c r="H115" s="31">
        <v>0</v>
      </c>
      <c r="I115" s="115">
        <f>Sheet1!V116+Sheet1!X116</f>
        <v>0</v>
      </c>
      <c r="J115" s="28">
        <f>Sheet1!Z116</f>
        <v>0</v>
      </c>
      <c r="K115" s="28">
        <f>Sheet1!Y116</f>
        <v>0</v>
      </c>
      <c r="L115" s="31">
        <v>0</v>
      </c>
      <c r="M115" s="28">
        <f t="shared" si="1"/>
        <v>0</v>
      </c>
      <c r="N115" s="31"/>
      <c r="O115" s="31"/>
      <c r="P115" s="31"/>
      <c r="Q115" s="31"/>
      <c r="R115" s="31"/>
      <c r="S115" s="31"/>
      <c r="T115" s="44"/>
      <c r="U115" s="42"/>
    </row>
    <row r="116" spans="1:21" s="45" customFormat="1" ht="23.25" customHeight="1" x14ac:dyDescent="0.25">
      <c r="A116" s="43">
        <v>116</v>
      </c>
      <c r="B116" s="21" t="s">
        <v>389</v>
      </c>
      <c r="C116" s="31" t="s">
        <v>1189</v>
      </c>
      <c r="D116" s="31">
        <f>Sheet1!N117</f>
        <v>0</v>
      </c>
      <c r="E116" s="31">
        <f>Sheet1!O117</f>
        <v>0</v>
      </c>
      <c r="F116" s="31">
        <f>Sheet1!P117</f>
        <v>0</v>
      </c>
      <c r="G116" s="31">
        <v>0</v>
      </c>
      <c r="H116" s="31">
        <v>0</v>
      </c>
      <c r="I116" s="115">
        <f>Sheet1!V117+Sheet1!X117</f>
        <v>0</v>
      </c>
      <c r="J116" s="28">
        <f>Sheet1!Z117</f>
        <v>0</v>
      </c>
      <c r="K116" s="28">
        <f>Sheet1!Y117</f>
        <v>0</v>
      </c>
      <c r="L116" s="31">
        <v>0</v>
      </c>
      <c r="M116" s="28">
        <f t="shared" si="1"/>
        <v>0</v>
      </c>
      <c r="N116" s="31"/>
      <c r="O116" s="31"/>
      <c r="P116" s="31"/>
      <c r="Q116" s="31"/>
      <c r="R116" s="31"/>
      <c r="S116" s="31"/>
      <c r="T116" s="44"/>
      <c r="U116" s="42"/>
    </row>
    <row r="117" spans="1:21" s="45" customFormat="1" ht="23.25" customHeight="1" x14ac:dyDescent="0.25">
      <c r="A117" s="43">
        <v>117</v>
      </c>
      <c r="B117" s="21" t="s">
        <v>390</v>
      </c>
      <c r="C117" s="31" t="s">
        <v>1189</v>
      </c>
      <c r="D117" s="31">
        <f>Sheet1!N118</f>
        <v>0</v>
      </c>
      <c r="E117" s="31">
        <f>Sheet1!O118</f>
        <v>0</v>
      </c>
      <c r="F117" s="31">
        <f>Sheet1!P118</f>
        <v>0</v>
      </c>
      <c r="G117" s="31">
        <v>0</v>
      </c>
      <c r="H117" s="31">
        <v>0</v>
      </c>
      <c r="I117" s="115">
        <f>Sheet1!V118+Sheet1!X118</f>
        <v>0</v>
      </c>
      <c r="J117" s="28">
        <f>Sheet1!Z118</f>
        <v>0</v>
      </c>
      <c r="K117" s="28">
        <f>Sheet1!Y118</f>
        <v>0</v>
      </c>
      <c r="L117" s="31">
        <v>0</v>
      </c>
      <c r="M117" s="28">
        <f t="shared" si="1"/>
        <v>0</v>
      </c>
      <c r="N117" s="31"/>
      <c r="O117" s="31"/>
      <c r="P117" s="31"/>
      <c r="Q117" s="31"/>
      <c r="R117" s="31"/>
      <c r="S117" s="31"/>
      <c r="T117" s="44"/>
      <c r="U117" s="42"/>
    </row>
    <row r="118" spans="1:21" s="50" customFormat="1" ht="23.25" customHeight="1" x14ac:dyDescent="0.25">
      <c r="A118" s="48">
        <v>118</v>
      </c>
      <c r="B118" s="22" t="s">
        <v>391</v>
      </c>
      <c r="C118" s="32" t="s">
        <v>1190</v>
      </c>
      <c r="D118" s="31">
        <f>Sheet1!N119</f>
        <v>0</v>
      </c>
      <c r="E118" s="31">
        <f>Sheet1!O119</f>
        <v>0</v>
      </c>
      <c r="F118" s="31">
        <f>Sheet1!P119</f>
        <v>0</v>
      </c>
      <c r="G118" s="32">
        <v>0</v>
      </c>
      <c r="H118" s="32">
        <v>0</v>
      </c>
      <c r="I118" s="115">
        <f>Sheet1!V119+Sheet1!X119</f>
        <v>0</v>
      </c>
      <c r="J118" s="28">
        <f>Sheet1!Z119</f>
        <v>0</v>
      </c>
      <c r="K118" s="28">
        <f>Sheet1!Y119</f>
        <v>0</v>
      </c>
      <c r="L118" s="31">
        <v>0</v>
      </c>
      <c r="M118" s="28">
        <f t="shared" si="1"/>
        <v>0</v>
      </c>
      <c r="N118" s="32"/>
      <c r="O118" s="51"/>
      <c r="P118" s="32"/>
      <c r="Q118" s="51"/>
      <c r="R118" s="51"/>
      <c r="S118" s="51"/>
      <c r="T118" s="49"/>
    </row>
    <row r="119" spans="1:21" s="45" customFormat="1" ht="23.25" customHeight="1" x14ac:dyDescent="0.25">
      <c r="A119" s="43">
        <v>119</v>
      </c>
      <c r="B119" s="21" t="s">
        <v>392</v>
      </c>
      <c r="C119" s="31" t="s">
        <v>1189</v>
      </c>
      <c r="D119" s="31">
        <f>Sheet1!N120</f>
        <v>0</v>
      </c>
      <c r="E119" s="31">
        <f>Sheet1!O120</f>
        <v>0</v>
      </c>
      <c r="F119" s="31">
        <f>Sheet1!P120</f>
        <v>0</v>
      </c>
      <c r="G119" s="31">
        <v>0</v>
      </c>
      <c r="H119" s="31">
        <v>0</v>
      </c>
      <c r="I119" s="115">
        <f>Sheet1!V120+Sheet1!X120</f>
        <v>0</v>
      </c>
      <c r="J119" s="28">
        <f>Sheet1!Z120</f>
        <v>0</v>
      </c>
      <c r="K119" s="28">
        <f>Sheet1!Y120</f>
        <v>0</v>
      </c>
      <c r="L119" s="31">
        <v>0</v>
      </c>
      <c r="M119" s="28">
        <f t="shared" si="1"/>
        <v>0</v>
      </c>
      <c r="N119" s="31"/>
      <c r="O119" s="31"/>
      <c r="P119" s="31"/>
      <c r="Q119" s="31"/>
      <c r="R119" s="31"/>
      <c r="S119" s="31"/>
      <c r="T119" s="44"/>
      <c r="U119" s="42"/>
    </row>
    <row r="120" spans="1:21" s="50" customFormat="1" ht="23.25" customHeight="1" x14ac:dyDescent="0.25">
      <c r="A120" s="48">
        <v>120</v>
      </c>
      <c r="B120" s="22" t="s">
        <v>393</v>
      </c>
      <c r="C120" s="32" t="s">
        <v>1190</v>
      </c>
      <c r="D120" s="31">
        <f>Sheet1!N121</f>
        <v>0</v>
      </c>
      <c r="E120" s="31">
        <f>Sheet1!O121</f>
        <v>0</v>
      </c>
      <c r="F120" s="31">
        <f>Sheet1!P121</f>
        <v>0</v>
      </c>
      <c r="G120" s="32">
        <v>0</v>
      </c>
      <c r="H120" s="32">
        <v>0</v>
      </c>
      <c r="I120" s="115">
        <f>Sheet1!V121+Sheet1!X121</f>
        <v>0</v>
      </c>
      <c r="J120" s="28">
        <f>Sheet1!Z121</f>
        <v>0</v>
      </c>
      <c r="K120" s="28">
        <f>Sheet1!Y121</f>
        <v>0</v>
      </c>
      <c r="L120" s="31">
        <v>0</v>
      </c>
      <c r="M120" s="28">
        <f t="shared" si="1"/>
        <v>0</v>
      </c>
      <c r="N120" s="32"/>
      <c r="O120" s="51"/>
      <c r="P120" s="32"/>
      <c r="Q120" s="51"/>
      <c r="R120" s="51"/>
      <c r="S120" s="51"/>
      <c r="T120" s="49"/>
    </row>
    <row r="121" spans="1:21" s="45" customFormat="1" ht="23.25" customHeight="1" x14ac:dyDescent="0.25">
      <c r="A121" s="43">
        <v>121</v>
      </c>
      <c r="B121" s="21" t="s">
        <v>394</v>
      </c>
      <c r="C121" s="31" t="s">
        <v>1189</v>
      </c>
      <c r="D121" s="31">
        <f>Sheet1!N122</f>
        <v>0</v>
      </c>
      <c r="E121" s="31">
        <f>Sheet1!O122</f>
        <v>0</v>
      </c>
      <c r="F121" s="31">
        <f>Sheet1!P122</f>
        <v>0</v>
      </c>
      <c r="G121" s="31">
        <v>0</v>
      </c>
      <c r="H121" s="31">
        <v>0</v>
      </c>
      <c r="I121" s="115">
        <f>Sheet1!V122+Sheet1!X122</f>
        <v>0</v>
      </c>
      <c r="J121" s="28">
        <f>Sheet1!Z122</f>
        <v>0</v>
      </c>
      <c r="K121" s="28">
        <f>Sheet1!Y122</f>
        <v>0</v>
      </c>
      <c r="L121" s="31">
        <v>0</v>
      </c>
      <c r="M121" s="28">
        <f t="shared" si="1"/>
        <v>0</v>
      </c>
      <c r="N121" s="31"/>
      <c r="O121" s="31"/>
      <c r="P121" s="31"/>
      <c r="Q121" s="31"/>
      <c r="R121" s="31"/>
      <c r="S121" s="31"/>
      <c r="T121" s="44"/>
      <c r="U121" s="42"/>
    </row>
    <row r="122" spans="1:21" s="45" customFormat="1" ht="23.25" customHeight="1" x14ac:dyDescent="0.25">
      <c r="A122" s="43">
        <v>122</v>
      </c>
      <c r="B122" s="21" t="s">
        <v>395</v>
      </c>
      <c r="C122" s="31" t="s">
        <v>1189</v>
      </c>
      <c r="D122" s="31">
        <f>Sheet1!N123</f>
        <v>0</v>
      </c>
      <c r="E122" s="31">
        <f>Sheet1!O123</f>
        <v>0</v>
      </c>
      <c r="F122" s="31">
        <f>Sheet1!P123</f>
        <v>0</v>
      </c>
      <c r="G122" s="31">
        <v>0</v>
      </c>
      <c r="H122" s="31">
        <v>0</v>
      </c>
      <c r="I122" s="115">
        <f>Sheet1!V123+Sheet1!X123</f>
        <v>0</v>
      </c>
      <c r="J122" s="28">
        <f>Sheet1!Z123</f>
        <v>0</v>
      </c>
      <c r="K122" s="28">
        <f>Sheet1!Y123</f>
        <v>0</v>
      </c>
      <c r="L122" s="31">
        <v>0</v>
      </c>
      <c r="M122" s="28">
        <f t="shared" si="1"/>
        <v>0</v>
      </c>
      <c r="N122" s="31"/>
      <c r="O122" s="31"/>
      <c r="P122" s="31"/>
      <c r="Q122" s="31"/>
      <c r="R122" s="31"/>
      <c r="S122" s="31"/>
      <c r="T122" s="44"/>
      <c r="U122" s="42"/>
    </row>
    <row r="123" spans="1:21" s="45" customFormat="1" ht="23.25" customHeight="1" x14ac:dyDescent="0.25">
      <c r="A123" s="43">
        <v>123</v>
      </c>
      <c r="B123" s="21" t="s">
        <v>396</v>
      </c>
      <c r="C123" s="31" t="s">
        <v>1190</v>
      </c>
      <c r="D123" s="31">
        <f>Sheet1!N124</f>
        <v>0</v>
      </c>
      <c r="E123" s="31">
        <f>Sheet1!O124</f>
        <v>0</v>
      </c>
      <c r="F123" s="31">
        <f>Sheet1!P124</f>
        <v>0</v>
      </c>
      <c r="G123" s="31">
        <v>0</v>
      </c>
      <c r="H123" s="31">
        <v>-1787</v>
      </c>
      <c r="I123" s="115">
        <f>Sheet1!V124+Sheet1!X124</f>
        <v>0</v>
      </c>
      <c r="J123" s="28">
        <f>Sheet1!Z124</f>
        <v>0</v>
      </c>
      <c r="K123" s="28">
        <f>Sheet1!Y124</f>
        <v>0</v>
      </c>
      <c r="L123" s="31">
        <v>0</v>
      </c>
      <c r="M123" s="28">
        <f t="shared" si="1"/>
        <v>0</v>
      </c>
      <c r="N123" s="24"/>
      <c r="O123" s="24"/>
      <c r="P123" s="24"/>
      <c r="Q123" s="55"/>
      <c r="R123" s="55"/>
      <c r="S123" s="24"/>
      <c r="T123" s="54"/>
    </row>
    <row r="124" spans="1:21" s="45" customFormat="1" ht="25.5" customHeight="1" x14ac:dyDescent="0.25">
      <c r="A124" s="43">
        <v>124</v>
      </c>
      <c r="B124" s="21" t="s">
        <v>397</v>
      </c>
      <c r="C124" s="31" t="s">
        <v>1189</v>
      </c>
      <c r="D124" s="31">
        <f>Sheet1!N125</f>
        <v>0</v>
      </c>
      <c r="E124" s="31">
        <f>Sheet1!O125</f>
        <v>0</v>
      </c>
      <c r="F124" s="31">
        <f>Sheet1!P125</f>
        <v>0</v>
      </c>
      <c r="G124" s="31">
        <v>0</v>
      </c>
      <c r="H124" s="31">
        <v>0</v>
      </c>
      <c r="I124" s="115">
        <f>Sheet1!V125+Sheet1!X125</f>
        <v>0</v>
      </c>
      <c r="J124" s="28">
        <f>Sheet1!Z125</f>
        <v>0</v>
      </c>
      <c r="K124" s="28">
        <f>Sheet1!Y125</f>
        <v>0</v>
      </c>
      <c r="L124" s="31">
        <v>0</v>
      </c>
      <c r="M124" s="28">
        <f t="shared" si="1"/>
        <v>0</v>
      </c>
      <c r="N124" s="31"/>
      <c r="O124" s="31"/>
      <c r="P124" s="31"/>
      <c r="Q124" s="31"/>
      <c r="R124" s="31"/>
      <c r="S124" s="31"/>
      <c r="T124" s="44"/>
      <c r="U124" s="42"/>
    </row>
    <row r="125" spans="1:21" s="50" customFormat="1" ht="23.25" customHeight="1" x14ac:dyDescent="0.25">
      <c r="A125" s="48">
        <v>125</v>
      </c>
      <c r="B125" s="22" t="s">
        <v>398</v>
      </c>
      <c r="C125" s="32" t="s">
        <v>1190</v>
      </c>
      <c r="D125" s="31">
        <f>Sheet1!N126</f>
        <v>0</v>
      </c>
      <c r="E125" s="31">
        <f>Sheet1!O126</f>
        <v>0</v>
      </c>
      <c r="F125" s="31">
        <f>Sheet1!P126</f>
        <v>0</v>
      </c>
      <c r="G125" s="32">
        <v>0</v>
      </c>
      <c r="H125" s="32">
        <v>0</v>
      </c>
      <c r="I125" s="115">
        <f>Sheet1!V126+Sheet1!X126</f>
        <v>0</v>
      </c>
      <c r="J125" s="28">
        <f>Sheet1!Z126</f>
        <v>0</v>
      </c>
      <c r="K125" s="28">
        <f>Sheet1!Y126</f>
        <v>0</v>
      </c>
      <c r="L125" s="31">
        <v>0</v>
      </c>
      <c r="M125" s="28">
        <f t="shared" si="1"/>
        <v>0</v>
      </c>
      <c r="N125" s="32"/>
      <c r="O125" s="51"/>
      <c r="P125" s="32"/>
      <c r="Q125" s="51"/>
      <c r="R125" s="51"/>
      <c r="S125" s="51"/>
      <c r="T125" s="49"/>
    </row>
    <row r="126" spans="1:21" s="50" customFormat="1" ht="23.25" customHeight="1" x14ac:dyDescent="0.25">
      <c r="A126" s="48">
        <v>126</v>
      </c>
      <c r="B126" s="22" t="s">
        <v>399</v>
      </c>
      <c r="C126" s="32" t="s">
        <v>1190</v>
      </c>
      <c r="D126" s="31">
        <f>Sheet1!N127</f>
        <v>0</v>
      </c>
      <c r="E126" s="31">
        <f>Sheet1!O127</f>
        <v>0</v>
      </c>
      <c r="F126" s="31">
        <f>Sheet1!P127</f>
        <v>0</v>
      </c>
      <c r="G126" s="32">
        <v>0</v>
      </c>
      <c r="H126" s="32">
        <v>0</v>
      </c>
      <c r="I126" s="115">
        <f>Sheet1!V127+Sheet1!X127</f>
        <v>0</v>
      </c>
      <c r="J126" s="28">
        <f>Sheet1!Z127</f>
        <v>0</v>
      </c>
      <c r="K126" s="28">
        <f>Sheet1!Y127</f>
        <v>0</v>
      </c>
      <c r="L126" s="31">
        <v>0</v>
      </c>
      <c r="M126" s="28">
        <f t="shared" si="1"/>
        <v>0</v>
      </c>
      <c r="N126" s="32"/>
      <c r="O126" s="51"/>
      <c r="P126" s="32"/>
      <c r="Q126" s="51"/>
      <c r="R126" s="51"/>
      <c r="S126" s="51"/>
      <c r="T126" s="49"/>
    </row>
    <row r="127" spans="1:21" s="45" customFormat="1" ht="23.25" customHeight="1" x14ac:dyDescent="0.25">
      <c r="A127" s="43">
        <v>127</v>
      </c>
      <c r="B127" s="21" t="s">
        <v>400</v>
      </c>
      <c r="C127" s="31" t="s">
        <v>1191</v>
      </c>
      <c r="D127" s="31">
        <f>Sheet1!N128</f>
        <v>0</v>
      </c>
      <c r="E127" s="31">
        <f>Sheet1!O128</f>
        <v>0</v>
      </c>
      <c r="F127" s="31">
        <f>Sheet1!P128</f>
        <v>0</v>
      </c>
      <c r="G127" s="31">
        <v>0</v>
      </c>
      <c r="H127" s="31">
        <v>0</v>
      </c>
      <c r="I127" s="115">
        <f>Sheet1!V128+Sheet1!X128</f>
        <v>0</v>
      </c>
      <c r="J127" s="28">
        <f>Sheet1!Z128</f>
        <v>0</v>
      </c>
      <c r="K127" s="28">
        <f>Sheet1!Y128</f>
        <v>0</v>
      </c>
      <c r="L127" s="31">
        <v>0</v>
      </c>
      <c r="M127" s="28">
        <f t="shared" si="1"/>
        <v>0</v>
      </c>
      <c r="N127" s="24"/>
      <c r="O127" s="24"/>
      <c r="P127" s="24"/>
      <c r="Q127" s="55"/>
      <c r="R127" s="55"/>
      <c r="S127" s="24"/>
      <c r="T127" s="54"/>
    </row>
    <row r="128" spans="1:21" s="50" customFormat="1" ht="23.25" customHeight="1" x14ac:dyDescent="0.25">
      <c r="A128" s="48">
        <v>128</v>
      </c>
      <c r="B128" s="22" t="s">
        <v>401</v>
      </c>
      <c r="C128" s="32" t="s">
        <v>1190</v>
      </c>
      <c r="D128" s="31">
        <f>Sheet1!N129</f>
        <v>0</v>
      </c>
      <c r="E128" s="31">
        <f>Sheet1!O129</f>
        <v>0</v>
      </c>
      <c r="F128" s="31">
        <f>Sheet1!P129</f>
        <v>0</v>
      </c>
      <c r="G128" s="32">
        <v>0</v>
      </c>
      <c r="H128" s="32">
        <v>0</v>
      </c>
      <c r="I128" s="115">
        <f>Sheet1!V129+Sheet1!X129</f>
        <v>0</v>
      </c>
      <c r="J128" s="28">
        <f>Sheet1!Z129</f>
        <v>0</v>
      </c>
      <c r="K128" s="28">
        <f>Sheet1!Y129</f>
        <v>0</v>
      </c>
      <c r="L128" s="31">
        <v>0</v>
      </c>
      <c r="M128" s="28">
        <f t="shared" si="1"/>
        <v>0</v>
      </c>
      <c r="N128" s="32"/>
      <c r="O128" s="51"/>
      <c r="P128" s="32"/>
      <c r="Q128" s="51"/>
      <c r="R128" s="51"/>
      <c r="S128" s="51"/>
      <c r="T128" s="49"/>
    </row>
    <row r="129" spans="1:21" s="50" customFormat="1" ht="23.25" customHeight="1" x14ac:dyDescent="0.25">
      <c r="A129" s="48">
        <v>129</v>
      </c>
      <c r="B129" s="22" t="s">
        <v>402</v>
      </c>
      <c r="C129" s="32" t="s">
        <v>1190</v>
      </c>
      <c r="D129" s="31">
        <f>Sheet1!N130</f>
        <v>0</v>
      </c>
      <c r="E129" s="31">
        <f>Sheet1!O130</f>
        <v>0</v>
      </c>
      <c r="F129" s="31">
        <f>Sheet1!P130</f>
        <v>0</v>
      </c>
      <c r="G129" s="32">
        <v>0</v>
      </c>
      <c r="H129" s="32">
        <v>0</v>
      </c>
      <c r="I129" s="115">
        <f>Sheet1!V130+Sheet1!X130</f>
        <v>0</v>
      </c>
      <c r="J129" s="28">
        <f>Sheet1!Z130</f>
        <v>0</v>
      </c>
      <c r="K129" s="28">
        <f>Sheet1!Y130</f>
        <v>0</v>
      </c>
      <c r="L129" s="31">
        <v>0</v>
      </c>
      <c r="M129" s="28">
        <f t="shared" si="1"/>
        <v>0</v>
      </c>
      <c r="N129" s="32"/>
      <c r="O129" s="51"/>
      <c r="P129" s="32"/>
      <c r="Q129" s="51"/>
      <c r="R129" s="51"/>
      <c r="S129" s="51"/>
      <c r="T129" s="49"/>
    </row>
    <row r="130" spans="1:21" s="45" customFormat="1" ht="23.25" customHeight="1" x14ac:dyDescent="0.25">
      <c r="A130" s="43">
        <v>130</v>
      </c>
      <c r="B130" s="21" t="s">
        <v>403</v>
      </c>
      <c r="C130" s="31" t="s">
        <v>1189</v>
      </c>
      <c r="D130" s="31">
        <f>Sheet1!N131</f>
        <v>0</v>
      </c>
      <c r="E130" s="31">
        <f>Sheet1!O131</f>
        <v>0</v>
      </c>
      <c r="F130" s="31">
        <f>Sheet1!P131</f>
        <v>0</v>
      </c>
      <c r="G130" s="31">
        <v>0</v>
      </c>
      <c r="H130" s="31">
        <v>0</v>
      </c>
      <c r="I130" s="115">
        <f>Sheet1!V131+Sheet1!X131</f>
        <v>0</v>
      </c>
      <c r="J130" s="28">
        <f>Sheet1!Z131</f>
        <v>0</v>
      </c>
      <c r="K130" s="28">
        <f>Sheet1!Y131</f>
        <v>0</v>
      </c>
      <c r="L130" s="31">
        <v>0</v>
      </c>
      <c r="M130" s="28">
        <f t="shared" si="1"/>
        <v>0</v>
      </c>
      <c r="N130" s="31"/>
      <c r="O130" s="31"/>
      <c r="P130" s="31"/>
      <c r="Q130" s="31"/>
      <c r="R130" s="31"/>
      <c r="S130" s="31"/>
      <c r="T130" s="44"/>
      <c r="U130" s="42"/>
    </row>
    <row r="131" spans="1:21" s="45" customFormat="1" ht="23.25" customHeight="1" x14ac:dyDescent="0.25">
      <c r="A131" s="43">
        <v>131</v>
      </c>
      <c r="B131" s="21" t="s">
        <v>404</v>
      </c>
      <c r="C131" s="31" t="s">
        <v>1190</v>
      </c>
      <c r="D131" s="31">
        <f>Sheet1!N132</f>
        <v>0</v>
      </c>
      <c r="E131" s="31">
        <f>Sheet1!O132</f>
        <v>0</v>
      </c>
      <c r="F131" s="31">
        <f>Sheet1!P132</f>
        <v>0</v>
      </c>
      <c r="G131" s="31">
        <v>0</v>
      </c>
      <c r="H131" s="31">
        <v>0</v>
      </c>
      <c r="I131" s="115">
        <f>Sheet1!V132+Sheet1!X132</f>
        <v>0</v>
      </c>
      <c r="J131" s="28">
        <f>Sheet1!Z132</f>
        <v>0</v>
      </c>
      <c r="K131" s="28">
        <f>Sheet1!Y132</f>
        <v>0</v>
      </c>
      <c r="L131" s="31">
        <v>0</v>
      </c>
      <c r="M131" s="28">
        <f t="shared" ref="M131:M194" si="2">I131+J131+K131</f>
        <v>0</v>
      </c>
      <c r="N131" s="31"/>
      <c r="O131" s="31"/>
      <c r="P131" s="31"/>
      <c r="Q131" s="31"/>
      <c r="R131" s="31"/>
      <c r="S131" s="31"/>
      <c r="T131" s="44"/>
      <c r="U131" s="42"/>
    </row>
    <row r="132" spans="1:21" s="45" customFormat="1" ht="23.25" customHeight="1" x14ac:dyDescent="0.25">
      <c r="A132" s="43">
        <v>132</v>
      </c>
      <c r="B132" s="21" t="s">
        <v>405</v>
      </c>
      <c r="C132" s="31" t="s">
        <v>1190</v>
      </c>
      <c r="D132" s="31">
        <f>Sheet1!N133</f>
        <v>0</v>
      </c>
      <c r="E132" s="31">
        <f>Sheet1!O133</f>
        <v>0</v>
      </c>
      <c r="F132" s="31">
        <f>Sheet1!P133</f>
        <v>0</v>
      </c>
      <c r="G132" s="31">
        <v>0</v>
      </c>
      <c r="H132" s="31">
        <v>0</v>
      </c>
      <c r="I132" s="115">
        <f>Sheet1!V133+Sheet1!X133</f>
        <v>0</v>
      </c>
      <c r="J132" s="28">
        <f>Sheet1!Z133</f>
        <v>0</v>
      </c>
      <c r="K132" s="28">
        <f>Sheet1!Y133</f>
        <v>0</v>
      </c>
      <c r="L132" s="31">
        <v>0</v>
      </c>
      <c r="M132" s="28">
        <f t="shared" si="2"/>
        <v>0</v>
      </c>
      <c r="N132" s="24"/>
      <c r="O132" s="52"/>
      <c r="P132" s="24"/>
      <c r="Q132" s="52"/>
      <c r="R132" s="53"/>
      <c r="S132" s="52"/>
      <c r="T132" s="54"/>
    </row>
    <row r="133" spans="1:21" s="45" customFormat="1" ht="23.25" customHeight="1" x14ac:dyDescent="0.25">
      <c r="A133" s="43">
        <v>133</v>
      </c>
      <c r="B133" s="21" t="s">
        <v>406</v>
      </c>
      <c r="C133" s="31" t="s">
        <v>1190</v>
      </c>
      <c r="D133" s="31">
        <f>Sheet1!N134</f>
        <v>0</v>
      </c>
      <c r="E133" s="31">
        <f>Sheet1!O134</f>
        <v>0</v>
      </c>
      <c r="F133" s="31">
        <f>Sheet1!P134</f>
        <v>0</v>
      </c>
      <c r="G133" s="31">
        <v>0</v>
      </c>
      <c r="H133" s="31">
        <v>0</v>
      </c>
      <c r="I133" s="115">
        <f>Sheet1!V134+Sheet1!X134</f>
        <v>0</v>
      </c>
      <c r="J133" s="28">
        <f>Sheet1!Z134</f>
        <v>0</v>
      </c>
      <c r="K133" s="28">
        <f>Sheet1!Y134</f>
        <v>0</v>
      </c>
      <c r="L133" s="31">
        <v>0</v>
      </c>
      <c r="M133" s="28">
        <f t="shared" si="2"/>
        <v>0</v>
      </c>
      <c r="N133" s="24"/>
      <c r="O133" s="52"/>
      <c r="P133" s="24"/>
      <c r="Q133" s="52"/>
      <c r="R133" s="53"/>
      <c r="S133" s="52"/>
      <c r="T133" s="54"/>
    </row>
    <row r="134" spans="1:21" s="50" customFormat="1" ht="23.25" customHeight="1" x14ac:dyDescent="0.25">
      <c r="A134" s="48">
        <v>134</v>
      </c>
      <c r="B134" s="22" t="s">
        <v>407</v>
      </c>
      <c r="C134" s="32" t="s">
        <v>1190</v>
      </c>
      <c r="D134" s="31">
        <f>Sheet1!N135</f>
        <v>0</v>
      </c>
      <c r="E134" s="31">
        <f>Sheet1!O135</f>
        <v>0</v>
      </c>
      <c r="F134" s="31">
        <f>Sheet1!P135</f>
        <v>0</v>
      </c>
      <c r="G134" s="32">
        <v>0</v>
      </c>
      <c r="H134" s="32">
        <v>0</v>
      </c>
      <c r="I134" s="115">
        <f>Sheet1!V135+Sheet1!X135</f>
        <v>0</v>
      </c>
      <c r="J134" s="28">
        <f>Sheet1!Z135</f>
        <v>0</v>
      </c>
      <c r="K134" s="28">
        <f>Sheet1!Y135</f>
        <v>0</v>
      </c>
      <c r="L134" s="31">
        <v>0</v>
      </c>
      <c r="M134" s="28">
        <f t="shared" si="2"/>
        <v>0</v>
      </c>
      <c r="N134" s="32"/>
      <c r="O134" s="51"/>
      <c r="P134" s="32"/>
      <c r="Q134" s="51"/>
      <c r="R134" s="51"/>
      <c r="S134" s="51"/>
      <c r="T134" s="49"/>
    </row>
    <row r="135" spans="1:21" s="45" customFormat="1" ht="23.25" customHeight="1" x14ac:dyDescent="0.25">
      <c r="A135" s="43">
        <v>135</v>
      </c>
      <c r="B135" s="21" t="s">
        <v>408</v>
      </c>
      <c r="C135" s="31" t="s">
        <v>1189</v>
      </c>
      <c r="D135" s="31">
        <f>Sheet1!N136</f>
        <v>0</v>
      </c>
      <c r="E135" s="31">
        <f>Sheet1!O136</f>
        <v>0</v>
      </c>
      <c r="F135" s="31">
        <f>Sheet1!P136</f>
        <v>0</v>
      </c>
      <c r="G135" s="31">
        <v>0</v>
      </c>
      <c r="H135" s="31">
        <v>0</v>
      </c>
      <c r="I135" s="115">
        <f>Sheet1!V136+Sheet1!X136</f>
        <v>0</v>
      </c>
      <c r="J135" s="28">
        <f>Sheet1!Z136</f>
        <v>0</v>
      </c>
      <c r="K135" s="28">
        <f>Sheet1!Y136</f>
        <v>0</v>
      </c>
      <c r="L135" s="31">
        <v>0</v>
      </c>
      <c r="M135" s="28">
        <f t="shared" si="2"/>
        <v>0</v>
      </c>
      <c r="N135" s="31"/>
      <c r="O135" s="31"/>
      <c r="P135" s="31"/>
      <c r="Q135" s="31"/>
      <c r="R135" s="31"/>
      <c r="S135" s="31"/>
      <c r="T135" s="44"/>
      <c r="U135" s="42"/>
    </row>
    <row r="136" spans="1:21" s="45" customFormat="1" ht="23.25" customHeight="1" x14ac:dyDescent="0.25">
      <c r="A136" s="43">
        <v>136</v>
      </c>
      <c r="B136" s="21" t="s">
        <v>409</v>
      </c>
      <c r="C136" s="31" t="s">
        <v>1189</v>
      </c>
      <c r="D136" s="31">
        <f>Sheet1!N137</f>
        <v>0</v>
      </c>
      <c r="E136" s="31">
        <f>Sheet1!O137</f>
        <v>0</v>
      </c>
      <c r="F136" s="31">
        <f>Sheet1!P137</f>
        <v>0</v>
      </c>
      <c r="G136" s="31">
        <v>0</v>
      </c>
      <c r="H136" s="31">
        <v>0</v>
      </c>
      <c r="I136" s="115">
        <f>Sheet1!V137+Sheet1!X137</f>
        <v>0</v>
      </c>
      <c r="J136" s="28">
        <f>Sheet1!Z137</f>
        <v>0</v>
      </c>
      <c r="K136" s="28">
        <f>Sheet1!Y137</f>
        <v>0</v>
      </c>
      <c r="L136" s="31">
        <v>0</v>
      </c>
      <c r="M136" s="28">
        <f t="shared" si="2"/>
        <v>0</v>
      </c>
      <c r="N136" s="31"/>
      <c r="O136" s="31"/>
      <c r="P136" s="31"/>
      <c r="Q136" s="31"/>
      <c r="R136" s="31"/>
      <c r="S136" s="31"/>
      <c r="T136" s="44"/>
      <c r="U136" s="42"/>
    </row>
    <row r="137" spans="1:21" s="45" customFormat="1" ht="23.25" customHeight="1" x14ac:dyDescent="0.25">
      <c r="A137" s="43">
        <v>137</v>
      </c>
      <c r="B137" s="21" t="s">
        <v>410</v>
      </c>
      <c r="C137" s="31" t="s">
        <v>1189</v>
      </c>
      <c r="D137" s="31">
        <f>Sheet1!N138</f>
        <v>0</v>
      </c>
      <c r="E137" s="31">
        <f>Sheet1!O138</f>
        <v>0</v>
      </c>
      <c r="F137" s="31">
        <f>Sheet1!P138</f>
        <v>0</v>
      </c>
      <c r="G137" s="31">
        <v>0</v>
      </c>
      <c r="H137" s="31">
        <v>0</v>
      </c>
      <c r="I137" s="115">
        <f>Sheet1!V138+Sheet1!X138</f>
        <v>0</v>
      </c>
      <c r="J137" s="28">
        <f>Sheet1!Z138</f>
        <v>0</v>
      </c>
      <c r="K137" s="28">
        <f>Sheet1!Y138</f>
        <v>0</v>
      </c>
      <c r="L137" s="31">
        <v>0</v>
      </c>
      <c r="M137" s="28">
        <f t="shared" si="2"/>
        <v>0</v>
      </c>
      <c r="N137" s="24"/>
      <c r="O137" s="24"/>
      <c r="P137" s="24"/>
      <c r="Q137" s="55"/>
      <c r="R137" s="55"/>
      <c r="S137" s="24"/>
      <c r="T137" s="54"/>
    </row>
    <row r="138" spans="1:21" s="45" customFormat="1" ht="23.25" customHeight="1" x14ac:dyDescent="0.25">
      <c r="A138" s="43">
        <v>138</v>
      </c>
      <c r="B138" s="21" t="s">
        <v>411</v>
      </c>
      <c r="C138" s="31" t="s">
        <v>1189</v>
      </c>
      <c r="D138" s="31">
        <f>Sheet1!N139</f>
        <v>0</v>
      </c>
      <c r="E138" s="31">
        <f>Sheet1!O139</f>
        <v>0</v>
      </c>
      <c r="F138" s="31">
        <f>Sheet1!P139</f>
        <v>0</v>
      </c>
      <c r="G138" s="31">
        <v>0</v>
      </c>
      <c r="H138" s="31">
        <v>0</v>
      </c>
      <c r="I138" s="115">
        <f>Sheet1!V139+Sheet1!X139</f>
        <v>0</v>
      </c>
      <c r="J138" s="28">
        <f>Sheet1!Z139</f>
        <v>0</v>
      </c>
      <c r="K138" s="28">
        <f>Sheet1!Y139</f>
        <v>0</v>
      </c>
      <c r="L138" s="31">
        <v>0</v>
      </c>
      <c r="M138" s="28">
        <f t="shared" si="2"/>
        <v>0</v>
      </c>
      <c r="N138" s="31"/>
      <c r="O138" s="31"/>
      <c r="P138" s="31"/>
      <c r="Q138" s="31"/>
      <c r="R138" s="31"/>
      <c r="S138" s="31"/>
      <c r="T138" s="44"/>
      <c r="U138" s="42"/>
    </row>
    <row r="139" spans="1:21" s="45" customFormat="1" ht="23.25" customHeight="1" x14ac:dyDescent="0.25">
      <c r="A139" s="43">
        <v>139</v>
      </c>
      <c r="B139" s="21" t="s">
        <v>412</v>
      </c>
      <c r="C139" s="31" t="s">
        <v>1189</v>
      </c>
      <c r="D139" s="31">
        <f>Sheet1!N140</f>
        <v>0</v>
      </c>
      <c r="E139" s="31">
        <f>Sheet1!O140</f>
        <v>0</v>
      </c>
      <c r="F139" s="31">
        <f>Sheet1!P140</f>
        <v>0</v>
      </c>
      <c r="G139" s="31">
        <v>0</v>
      </c>
      <c r="H139" s="31">
        <v>0</v>
      </c>
      <c r="I139" s="115">
        <f>Sheet1!V140+Sheet1!X140</f>
        <v>0</v>
      </c>
      <c r="J139" s="28">
        <f>Sheet1!Z140</f>
        <v>0</v>
      </c>
      <c r="K139" s="28">
        <f>Sheet1!Y140</f>
        <v>0</v>
      </c>
      <c r="L139" s="31">
        <v>0</v>
      </c>
      <c r="M139" s="28">
        <f t="shared" si="2"/>
        <v>0</v>
      </c>
      <c r="N139" s="31"/>
      <c r="O139" s="31"/>
      <c r="P139" s="31"/>
      <c r="Q139" s="31"/>
      <c r="R139" s="31"/>
      <c r="S139" s="31"/>
      <c r="T139" s="44"/>
      <c r="U139" s="42"/>
    </row>
    <row r="140" spans="1:21" s="50" customFormat="1" ht="23.25" customHeight="1" x14ac:dyDescent="0.25">
      <c r="A140" s="48">
        <v>140</v>
      </c>
      <c r="B140" s="22" t="s">
        <v>413</v>
      </c>
      <c r="C140" s="32" t="s">
        <v>1190</v>
      </c>
      <c r="D140" s="31">
        <f>Sheet1!N141</f>
        <v>0</v>
      </c>
      <c r="E140" s="31">
        <f>Sheet1!O141</f>
        <v>0</v>
      </c>
      <c r="F140" s="31">
        <f>Sheet1!P141</f>
        <v>0</v>
      </c>
      <c r="G140" s="32">
        <v>0</v>
      </c>
      <c r="H140" s="32">
        <v>0</v>
      </c>
      <c r="I140" s="115">
        <f>Sheet1!V141+Sheet1!X141</f>
        <v>0</v>
      </c>
      <c r="J140" s="28">
        <f>Sheet1!Z141</f>
        <v>0</v>
      </c>
      <c r="K140" s="28">
        <f>Sheet1!Y141</f>
        <v>0</v>
      </c>
      <c r="L140" s="31">
        <v>0</v>
      </c>
      <c r="M140" s="28">
        <f t="shared" si="2"/>
        <v>0</v>
      </c>
      <c r="N140" s="32"/>
      <c r="O140" s="51"/>
      <c r="P140" s="32"/>
      <c r="Q140" s="51"/>
      <c r="R140" s="51"/>
      <c r="S140" s="51"/>
      <c r="T140" s="49"/>
    </row>
    <row r="141" spans="1:21" s="45" customFormat="1" ht="23.25" customHeight="1" x14ac:dyDescent="0.25">
      <c r="A141" s="43">
        <v>141</v>
      </c>
      <c r="B141" s="21" t="s">
        <v>414</v>
      </c>
      <c r="C141" s="31" t="s">
        <v>1189</v>
      </c>
      <c r="D141" s="31">
        <f>Sheet1!N142</f>
        <v>0</v>
      </c>
      <c r="E141" s="31">
        <f>Sheet1!O142</f>
        <v>0</v>
      </c>
      <c r="F141" s="31">
        <f>Sheet1!P142</f>
        <v>0</v>
      </c>
      <c r="G141" s="31">
        <v>0</v>
      </c>
      <c r="H141" s="31">
        <v>0</v>
      </c>
      <c r="I141" s="115">
        <f>Sheet1!V142+Sheet1!X142</f>
        <v>0</v>
      </c>
      <c r="J141" s="28">
        <f>Sheet1!Z142</f>
        <v>0</v>
      </c>
      <c r="K141" s="28">
        <f>Sheet1!Y142</f>
        <v>0</v>
      </c>
      <c r="L141" s="31">
        <v>0</v>
      </c>
      <c r="M141" s="28">
        <f t="shared" si="2"/>
        <v>0</v>
      </c>
      <c r="N141" s="31"/>
      <c r="O141" s="31"/>
      <c r="P141" s="31"/>
      <c r="Q141" s="31"/>
      <c r="R141" s="31"/>
      <c r="S141" s="31"/>
      <c r="T141" s="44"/>
      <c r="U141" s="42"/>
    </row>
    <row r="142" spans="1:21" s="45" customFormat="1" ht="23.25" customHeight="1" x14ac:dyDescent="0.25">
      <c r="A142" s="43">
        <v>142</v>
      </c>
      <c r="B142" s="21" t="s">
        <v>415</v>
      </c>
      <c r="C142" s="31" t="s">
        <v>1189</v>
      </c>
      <c r="D142" s="31">
        <f>Sheet1!N143</f>
        <v>0</v>
      </c>
      <c r="E142" s="31">
        <f>Sheet1!O143</f>
        <v>0</v>
      </c>
      <c r="F142" s="31">
        <f>Sheet1!P143</f>
        <v>0</v>
      </c>
      <c r="G142" s="31">
        <v>0</v>
      </c>
      <c r="H142" s="31">
        <v>0</v>
      </c>
      <c r="I142" s="115">
        <f>Sheet1!V143+Sheet1!X143</f>
        <v>0</v>
      </c>
      <c r="J142" s="28">
        <f>Sheet1!Z143</f>
        <v>0</v>
      </c>
      <c r="K142" s="28">
        <f>Sheet1!Y143</f>
        <v>0</v>
      </c>
      <c r="L142" s="31">
        <v>0</v>
      </c>
      <c r="M142" s="28">
        <f t="shared" si="2"/>
        <v>0</v>
      </c>
      <c r="N142" s="31"/>
      <c r="O142" s="31"/>
      <c r="P142" s="31"/>
      <c r="Q142" s="31"/>
      <c r="R142" s="31"/>
      <c r="S142" s="31"/>
      <c r="T142" s="44"/>
      <c r="U142" s="42"/>
    </row>
    <row r="143" spans="1:21" s="45" customFormat="1" ht="23.25" customHeight="1" x14ac:dyDescent="0.25">
      <c r="A143" s="43">
        <v>143</v>
      </c>
      <c r="B143" s="21" t="s">
        <v>416</v>
      </c>
      <c r="C143" s="31" t="s">
        <v>1190</v>
      </c>
      <c r="D143" s="31">
        <f>Sheet1!N144</f>
        <v>0</v>
      </c>
      <c r="E143" s="31">
        <f>Sheet1!O144</f>
        <v>0</v>
      </c>
      <c r="F143" s="31">
        <f>Sheet1!P144</f>
        <v>0</v>
      </c>
      <c r="G143" s="45">
        <v>0</v>
      </c>
      <c r="H143" s="31">
        <v>-3921</v>
      </c>
      <c r="I143" s="115">
        <f>Sheet1!V144+Sheet1!X144</f>
        <v>0</v>
      </c>
      <c r="J143" s="28">
        <f>Sheet1!Z144</f>
        <v>0</v>
      </c>
      <c r="K143" s="28">
        <f>Sheet1!Y144</f>
        <v>0</v>
      </c>
      <c r="L143" s="31">
        <v>0</v>
      </c>
      <c r="M143" s="28">
        <f t="shared" si="2"/>
        <v>0</v>
      </c>
      <c r="N143" s="24"/>
      <c r="O143" s="24"/>
      <c r="P143" s="24"/>
      <c r="Q143" s="55"/>
      <c r="R143" s="55"/>
      <c r="S143" s="24"/>
      <c r="T143" s="54"/>
    </row>
    <row r="144" spans="1:21" s="45" customFormat="1" ht="23.25" customHeight="1" x14ac:dyDescent="0.25">
      <c r="A144" s="43">
        <v>144</v>
      </c>
      <c r="B144" s="21" t="s">
        <v>417</v>
      </c>
      <c r="C144" s="31" t="s">
        <v>1189</v>
      </c>
      <c r="D144" s="31">
        <f>Sheet1!N145</f>
        <v>0</v>
      </c>
      <c r="E144" s="31">
        <f>Sheet1!O145</f>
        <v>0</v>
      </c>
      <c r="F144" s="31">
        <f>Sheet1!P145</f>
        <v>0</v>
      </c>
      <c r="G144" s="31">
        <v>0</v>
      </c>
      <c r="H144" s="31">
        <v>0</v>
      </c>
      <c r="I144" s="115">
        <f>Sheet1!V145+Sheet1!X145</f>
        <v>0</v>
      </c>
      <c r="J144" s="28">
        <f>Sheet1!Z145</f>
        <v>0</v>
      </c>
      <c r="K144" s="28">
        <f>Sheet1!Y145</f>
        <v>0</v>
      </c>
      <c r="L144" s="31">
        <v>0</v>
      </c>
      <c r="M144" s="28">
        <f t="shared" si="2"/>
        <v>0</v>
      </c>
      <c r="N144" s="31"/>
      <c r="O144" s="31"/>
      <c r="P144" s="31"/>
      <c r="Q144" s="31"/>
      <c r="R144" s="31"/>
      <c r="S144" s="31"/>
      <c r="T144" s="44"/>
      <c r="U144" s="42"/>
    </row>
    <row r="145" spans="1:21" s="45" customFormat="1" ht="23.25" customHeight="1" x14ac:dyDescent="0.25">
      <c r="A145" s="43">
        <v>145</v>
      </c>
      <c r="B145" s="21" t="s">
        <v>418</v>
      </c>
      <c r="C145" s="31" t="s">
        <v>1189</v>
      </c>
      <c r="D145" s="31">
        <f>Sheet1!N146</f>
        <v>0</v>
      </c>
      <c r="E145" s="31">
        <f>Sheet1!O146</f>
        <v>0</v>
      </c>
      <c r="F145" s="31">
        <f>Sheet1!P146</f>
        <v>0</v>
      </c>
      <c r="G145" s="31">
        <v>0</v>
      </c>
      <c r="H145" s="31">
        <v>0</v>
      </c>
      <c r="I145" s="115">
        <f>Sheet1!V146+Sheet1!X146</f>
        <v>0</v>
      </c>
      <c r="J145" s="28">
        <f>Sheet1!Z146</f>
        <v>0</v>
      </c>
      <c r="K145" s="28">
        <f>Sheet1!Y146</f>
        <v>0</v>
      </c>
      <c r="L145" s="31">
        <v>0</v>
      </c>
      <c r="M145" s="28">
        <f t="shared" si="2"/>
        <v>0</v>
      </c>
      <c r="N145" s="31"/>
      <c r="O145" s="31"/>
      <c r="P145" s="31"/>
      <c r="Q145" s="31"/>
      <c r="R145" s="31"/>
      <c r="S145" s="31"/>
      <c r="T145" s="44"/>
      <c r="U145" s="42"/>
    </row>
    <row r="146" spans="1:21" s="45" customFormat="1" ht="23.25" customHeight="1" x14ac:dyDescent="0.25">
      <c r="A146" s="43">
        <v>146</v>
      </c>
      <c r="B146" s="21" t="s">
        <v>419</v>
      </c>
      <c r="C146" s="31" t="s">
        <v>1189</v>
      </c>
      <c r="D146" s="31">
        <f>Sheet1!N147</f>
        <v>0</v>
      </c>
      <c r="E146" s="31">
        <f>Sheet1!O147</f>
        <v>0</v>
      </c>
      <c r="F146" s="31">
        <f>Sheet1!P147</f>
        <v>0</v>
      </c>
      <c r="G146" s="31">
        <v>0</v>
      </c>
      <c r="H146" s="31">
        <v>0</v>
      </c>
      <c r="I146" s="115">
        <f>Sheet1!V147+Sheet1!X147</f>
        <v>0</v>
      </c>
      <c r="J146" s="28">
        <f>Sheet1!Z147</f>
        <v>0</v>
      </c>
      <c r="K146" s="28">
        <f>Sheet1!Y147</f>
        <v>0</v>
      </c>
      <c r="L146" s="31">
        <v>0</v>
      </c>
      <c r="M146" s="28">
        <f t="shared" si="2"/>
        <v>0</v>
      </c>
      <c r="N146" s="31"/>
      <c r="O146" s="31"/>
      <c r="P146" s="31"/>
      <c r="Q146" s="31"/>
      <c r="R146" s="31"/>
      <c r="S146" s="31"/>
      <c r="T146" s="44"/>
      <c r="U146" s="42"/>
    </row>
    <row r="147" spans="1:21" s="50" customFormat="1" ht="23.25" customHeight="1" x14ac:dyDescent="0.25">
      <c r="A147" s="48">
        <v>147</v>
      </c>
      <c r="B147" s="22" t="s">
        <v>420</v>
      </c>
      <c r="C147" s="32" t="s">
        <v>1190</v>
      </c>
      <c r="D147" s="31">
        <f>Sheet1!N148</f>
        <v>0</v>
      </c>
      <c r="E147" s="31">
        <f>Sheet1!O148</f>
        <v>0</v>
      </c>
      <c r="F147" s="31">
        <f>Sheet1!P148</f>
        <v>0</v>
      </c>
      <c r="G147" s="32">
        <v>0</v>
      </c>
      <c r="H147" s="32">
        <v>0</v>
      </c>
      <c r="I147" s="115">
        <f>Sheet1!V148+Sheet1!X148</f>
        <v>0</v>
      </c>
      <c r="J147" s="28">
        <f>Sheet1!Z148</f>
        <v>0</v>
      </c>
      <c r="K147" s="28">
        <f>Sheet1!Y148</f>
        <v>0</v>
      </c>
      <c r="L147" s="31">
        <v>0</v>
      </c>
      <c r="M147" s="28">
        <f t="shared" si="2"/>
        <v>0</v>
      </c>
      <c r="N147" s="32"/>
      <c r="O147" s="51"/>
      <c r="P147" s="32"/>
      <c r="Q147" s="51"/>
      <c r="R147" s="51"/>
      <c r="S147" s="51"/>
      <c r="T147" s="49"/>
    </row>
    <row r="148" spans="1:21" s="50" customFormat="1" ht="23.25" customHeight="1" x14ac:dyDescent="0.25">
      <c r="A148" s="48">
        <v>148</v>
      </c>
      <c r="B148" s="22" t="s">
        <v>421</v>
      </c>
      <c r="C148" s="32" t="s">
        <v>1190</v>
      </c>
      <c r="D148" s="31">
        <f>Sheet1!N149</f>
        <v>0</v>
      </c>
      <c r="E148" s="31">
        <f>Sheet1!O149</f>
        <v>0</v>
      </c>
      <c r="F148" s="31">
        <f>Sheet1!P149</f>
        <v>0</v>
      </c>
      <c r="G148" s="32">
        <v>0</v>
      </c>
      <c r="H148" s="32">
        <v>0</v>
      </c>
      <c r="I148" s="115">
        <f>Sheet1!V149+Sheet1!X149</f>
        <v>0</v>
      </c>
      <c r="J148" s="28">
        <f>Sheet1!Z149</f>
        <v>0</v>
      </c>
      <c r="K148" s="28">
        <f>Sheet1!Y149</f>
        <v>0</v>
      </c>
      <c r="L148" s="31">
        <v>0</v>
      </c>
      <c r="M148" s="28">
        <f t="shared" si="2"/>
        <v>0</v>
      </c>
      <c r="N148" s="32"/>
      <c r="O148" s="51"/>
      <c r="P148" s="32"/>
      <c r="Q148" s="51"/>
      <c r="R148" s="51"/>
      <c r="S148" s="51"/>
      <c r="T148" s="49"/>
    </row>
    <row r="149" spans="1:21" s="45" customFormat="1" ht="23.25" customHeight="1" x14ac:dyDescent="0.25">
      <c r="A149" s="43">
        <v>149</v>
      </c>
      <c r="B149" s="21" t="s">
        <v>422</v>
      </c>
      <c r="C149" s="31" t="s">
        <v>1190</v>
      </c>
      <c r="D149" s="31">
        <f>Sheet1!N150</f>
        <v>0</v>
      </c>
      <c r="E149" s="31">
        <f>Sheet1!O150</f>
        <v>0</v>
      </c>
      <c r="F149" s="31">
        <f>Sheet1!P150</f>
        <v>0</v>
      </c>
      <c r="G149" s="31">
        <v>0</v>
      </c>
      <c r="H149" s="31">
        <v>0</v>
      </c>
      <c r="I149" s="115">
        <f>Sheet1!V150+Sheet1!X150</f>
        <v>0</v>
      </c>
      <c r="J149" s="28">
        <f>Sheet1!Z150</f>
        <v>0</v>
      </c>
      <c r="K149" s="28">
        <f>Sheet1!Y150</f>
        <v>0</v>
      </c>
      <c r="L149" s="31">
        <v>0</v>
      </c>
      <c r="M149" s="28">
        <f t="shared" si="2"/>
        <v>0</v>
      </c>
      <c r="N149" s="31"/>
      <c r="O149" s="31"/>
      <c r="P149" s="31"/>
      <c r="Q149" s="31"/>
      <c r="R149" s="31"/>
      <c r="S149" s="31"/>
      <c r="T149" s="44"/>
      <c r="U149" s="42"/>
    </row>
    <row r="150" spans="1:21" s="50" customFormat="1" ht="23.25" customHeight="1" x14ac:dyDescent="0.25">
      <c r="A150" s="48">
        <v>150</v>
      </c>
      <c r="B150" s="22" t="s">
        <v>423</v>
      </c>
      <c r="C150" s="32" t="s">
        <v>1190</v>
      </c>
      <c r="D150" s="31">
        <f>Sheet1!N151</f>
        <v>0</v>
      </c>
      <c r="E150" s="31">
        <f>Sheet1!O151</f>
        <v>0</v>
      </c>
      <c r="F150" s="31">
        <f>Sheet1!P151</f>
        <v>0</v>
      </c>
      <c r="G150" s="32">
        <v>0</v>
      </c>
      <c r="H150" s="32">
        <v>0</v>
      </c>
      <c r="I150" s="115">
        <f>Sheet1!V151+Sheet1!X151</f>
        <v>0</v>
      </c>
      <c r="J150" s="28">
        <f>Sheet1!Z151</f>
        <v>0</v>
      </c>
      <c r="K150" s="28">
        <f>Sheet1!Y151</f>
        <v>0</v>
      </c>
      <c r="L150" s="31">
        <v>0</v>
      </c>
      <c r="M150" s="28">
        <f t="shared" si="2"/>
        <v>0</v>
      </c>
      <c r="N150" s="32"/>
      <c r="O150" s="51"/>
      <c r="P150" s="32"/>
      <c r="Q150" s="51"/>
      <c r="R150" s="51"/>
      <c r="S150" s="51"/>
      <c r="T150" s="49"/>
    </row>
    <row r="151" spans="1:21" s="45" customFormat="1" ht="23.25" customHeight="1" x14ac:dyDescent="0.25">
      <c r="A151" s="43">
        <v>151</v>
      </c>
      <c r="B151" s="21" t="s">
        <v>424</v>
      </c>
      <c r="C151" s="31" t="s">
        <v>1189</v>
      </c>
      <c r="D151" s="31">
        <f>Sheet1!N152</f>
        <v>0</v>
      </c>
      <c r="E151" s="31">
        <f>Sheet1!O152</f>
        <v>0</v>
      </c>
      <c r="F151" s="31">
        <f>Sheet1!P152</f>
        <v>0</v>
      </c>
      <c r="G151" s="31">
        <v>0</v>
      </c>
      <c r="H151" s="31">
        <v>0</v>
      </c>
      <c r="I151" s="115">
        <f>Sheet1!V152+Sheet1!X152</f>
        <v>0</v>
      </c>
      <c r="J151" s="28">
        <f>Sheet1!Z152</f>
        <v>0</v>
      </c>
      <c r="K151" s="28">
        <f>Sheet1!Y152</f>
        <v>0</v>
      </c>
      <c r="L151" s="31">
        <v>0</v>
      </c>
      <c r="M151" s="28">
        <f t="shared" si="2"/>
        <v>0</v>
      </c>
      <c r="N151" s="31"/>
      <c r="O151" s="31"/>
      <c r="P151" s="31"/>
      <c r="Q151" s="31"/>
      <c r="R151" s="31"/>
      <c r="S151" s="31"/>
      <c r="T151" s="44"/>
      <c r="U151" s="42"/>
    </row>
    <row r="152" spans="1:21" s="45" customFormat="1" ht="23.25" customHeight="1" x14ac:dyDescent="0.25">
      <c r="A152" s="43">
        <v>152</v>
      </c>
      <c r="B152" s="21" t="s">
        <v>425</v>
      </c>
      <c r="C152" s="31" t="s">
        <v>1189</v>
      </c>
      <c r="D152" s="31">
        <f>Sheet1!N153</f>
        <v>0</v>
      </c>
      <c r="E152" s="31">
        <f>Sheet1!O153</f>
        <v>0</v>
      </c>
      <c r="F152" s="31">
        <f>Sheet1!P153</f>
        <v>0</v>
      </c>
      <c r="G152" s="31">
        <v>0</v>
      </c>
      <c r="H152" s="31">
        <v>0</v>
      </c>
      <c r="I152" s="115">
        <f>Sheet1!V153+Sheet1!X153</f>
        <v>0</v>
      </c>
      <c r="J152" s="28">
        <f>Sheet1!Z153</f>
        <v>0</v>
      </c>
      <c r="K152" s="28">
        <f>Sheet1!Y153</f>
        <v>0</v>
      </c>
      <c r="L152" s="31">
        <v>0</v>
      </c>
      <c r="M152" s="28">
        <f t="shared" si="2"/>
        <v>0</v>
      </c>
      <c r="N152" s="31"/>
      <c r="O152" s="31"/>
      <c r="P152" s="31"/>
      <c r="Q152" s="31"/>
      <c r="R152" s="31"/>
      <c r="S152" s="31"/>
      <c r="T152" s="44"/>
      <c r="U152" s="42"/>
    </row>
    <row r="153" spans="1:21" s="45" customFormat="1" ht="23.25" customHeight="1" x14ac:dyDescent="0.25">
      <c r="A153" s="43">
        <v>153</v>
      </c>
      <c r="B153" s="21" t="s">
        <v>426</v>
      </c>
      <c r="C153" s="31" t="s">
        <v>1189</v>
      </c>
      <c r="D153" s="31">
        <f>Sheet1!N154</f>
        <v>0</v>
      </c>
      <c r="E153" s="31">
        <f>Sheet1!O154</f>
        <v>0</v>
      </c>
      <c r="F153" s="31">
        <f>Sheet1!P154</f>
        <v>0</v>
      </c>
      <c r="G153" s="31">
        <v>0</v>
      </c>
      <c r="H153" s="31">
        <v>0</v>
      </c>
      <c r="I153" s="115">
        <f>Sheet1!V154+Sheet1!X154</f>
        <v>0</v>
      </c>
      <c r="J153" s="28">
        <f>Sheet1!Z154</f>
        <v>0</v>
      </c>
      <c r="K153" s="28">
        <f>Sheet1!Y154</f>
        <v>0</v>
      </c>
      <c r="L153" s="31">
        <v>0</v>
      </c>
      <c r="M153" s="28">
        <f t="shared" si="2"/>
        <v>0</v>
      </c>
      <c r="N153" s="31"/>
      <c r="O153" s="31"/>
      <c r="P153" s="31"/>
      <c r="Q153" s="31"/>
      <c r="R153" s="31"/>
      <c r="S153" s="31"/>
      <c r="T153" s="44"/>
      <c r="U153" s="42"/>
    </row>
    <row r="154" spans="1:21" s="45" customFormat="1" ht="23.25" customHeight="1" x14ac:dyDescent="0.25">
      <c r="A154" s="43">
        <v>154</v>
      </c>
      <c r="B154" s="21" t="s">
        <v>427</v>
      </c>
      <c r="C154" s="31" t="s">
        <v>1190</v>
      </c>
      <c r="D154" s="31">
        <f>Sheet1!N155</f>
        <v>0</v>
      </c>
      <c r="E154" s="31">
        <f>Sheet1!O155</f>
        <v>0</v>
      </c>
      <c r="F154" s="31">
        <f>Sheet1!P155</f>
        <v>0</v>
      </c>
      <c r="G154" s="31">
        <v>0</v>
      </c>
      <c r="H154" s="31">
        <v>0</v>
      </c>
      <c r="I154" s="115">
        <f>Sheet1!V155+Sheet1!X155</f>
        <v>0</v>
      </c>
      <c r="J154" s="28">
        <f>Sheet1!Z155</f>
        <v>0</v>
      </c>
      <c r="K154" s="28">
        <f>Sheet1!Y155</f>
        <v>0</v>
      </c>
      <c r="L154" s="31">
        <v>0</v>
      </c>
      <c r="M154" s="28">
        <f t="shared" si="2"/>
        <v>0</v>
      </c>
      <c r="N154" s="31"/>
      <c r="O154" s="31"/>
      <c r="P154" s="31"/>
      <c r="Q154" s="31"/>
      <c r="R154" s="31"/>
      <c r="S154" s="31"/>
      <c r="T154" s="44"/>
      <c r="U154" s="42"/>
    </row>
    <row r="155" spans="1:21" s="45" customFormat="1" ht="23.25" customHeight="1" x14ac:dyDescent="0.25">
      <c r="A155" s="43">
        <v>155</v>
      </c>
      <c r="B155" s="21" t="s">
        <v>428</v>
      </c>
      <c r="C155" s="31" t="s">
        <v>1189</v>
      </c>
      <c r="D155" s="31">
        <f>Sheet1!N156</f>
        <v>0</v>
      </c>
      <c r="E155" s="31">
        <f>Sheet1!O156</f>
        <v>0</v>
      </c>
      <c r="F155" s="31">
        <f>Sheet1!P156</f>
        <v>0</v>
      </c>
      <c r="G155" s="31">
        <v>0</v>
      </c>
      <c r="H155" s="31">
        <v>0</v>
      </c>
      <c r="I155" s="115">
        <f>Sheet1!V156+Sheet1!X156</f>
        <v>0</v>
      </c>
      <c r="J155" s="28">
        <f>Sheet1!Z156</f>
        <v>0</v>
      </c>
      <c r="K155" s="28">
        <f>Sheet1!Y156</f>
        <v>0</v>
      </c>
      <c r="L155" s="31">
        <v>0</v>
      </c>
      <c r="M155" s="28">
        <f t="shared" si="2"/>
        <v>0</v>
      </c>
      <c r="N155" s="31"/>
      <c r="O155" s="31"/>
      <c r="P155" s="31"/>
      <c r="Q155" s="31"/>
      <c r="R155" s="31"/>
      <c r="S155" s="31"/>
      <c r="T155" s="44"/>
      <c r="U155" s="42"/>
    </row>
    <row r="156" spans="1:21" s="50" customFormat="1" ht="23.25" customHeight="1" x14ac:dyDescent="0.25">
      <c r="A156" s="48">
        <v>156</v>
      </c>
      <c r="B156" s="22" t="s">
        <v>429</v>
      </c>
      <c r="C156" s="32" t="s">
        <v>1190</v>
      </c>
      <c r="D156" s="31">
        <f>Sheet1!N157</f>
        <v>0</v>
      </c>
      <c r="E156" s="31">
        <f>Sheet1!O157</f>
        <v>0</v>
      </c>
      <c r="F156" s="31">
        <f>Sheet1!P157</f>
        <v>0</v>
      </c>
      <c r="G156" s="32">
        <v>0</v>
      </c>
      <c r="H156" s="32">
        <v>0</v>
      </c>
      <c r="I156" s="115">
        <f>Sheet1!V157+Sheet1!X157</f>
        <v>0</v>
      </c>
      <c r="J156" s="28">
        <f>Sheet1!Z157</f>
        <v>0</v>
      </c>
      <c r="K156" s="28">
        <f>Sheet1!Y157</f>
        <v>0</v>
      </c>
      <c r="L156" s="31">
        <v>0</v>
      </c>
      <c r="M156" s="28">
        <f t="shared" si="2"/>
        <v>0</v>
      </c>
      <c r="N156" s="32"/>
      <c r="O156" s="51"/>
      <c r="P156" s="32"/>
      <c r="Q156" s="51"/>
      <c r="R156" s="51"/>
      <c r="S156" s="51"/>
      <c r="T156" s="49"/>
    </row>
    <row r="157" spans="1:21" s="45" customFormat="1" ht="23.25" customHeight="1" x14ac:dyDescent="0.25">
      <c r="A157" s="43">
        <v>157</v>
      </c>
      <c r="B157" s="21" t="s">
        <v>430</v>
      </c>
      <c r="C157" s="31" t="s">
        <v>1190</v>
      </c>
      <c r="D157" s="31">
        <f>Sheet1!N158</f>
        <v>0</v>
      </c>
      <c r="E157" s="31">
        <f>Sheet1!O158</f>
        <v>0</v>
      </c>
      <c r="F157" s="31">
        <f>Sheet1!P158</f>
        <v>0</v>
      </c>
      <c r="G157" s="31">
        <v>0</v>
      </c>
      <c r="H157" s="31">
        <v>0</v>
      </c>
      <c r="I157" s="115">
        <f>Sheet1!V158+Sheet1!X158</f>
        <v>0</v>
      </c>
      <c r="J157" s="28">
        <f>Sheet1!Z158</f>
        <v>0</v>
      </c>
      <c r="K157" s="28">
        <f>Sheet1!Y158</f>
        <v>0</v>
      </c>
      <c r="L157" s="31">
        <v>0</v>
      </c>
      <c r="M157" s="28">
        <f t="shared" si="2"/>
        <v>0</v>
      </c>
      <c r="N157" s="24"/>
      <c r="O157" s="24"/>
      <c r="P157" s="24"/>
      <c r="Q157" s="55"/>
      <c r="R157" s="55"/>
      <c r="S157" s="24"/>
      <c r="T157" s="54"/>
    </row>
    <row r="158" spans="1:21" s="45" customFormat="1" ht="23.25" customHeight="1" x14ac:dyDescent="0.25">
      <c r="A158" s="43">
        <v>158</v>
      </c>
      <c r="B158" s="21" t="s">
        <v>431</v>
      </c>
      <c r="C158" s="31" t="s">
        <v>1189</v>
      </c>
      <c r="D158" s="31">
        <f>Sheet1!N159</f>
        <v>0</v>
      </c>
      <c r="E158" s="31">
        <f>Sheet1!O159</f>
        <v>0</v>
      </c>
      <c r="F158" s="31">
        <f>Sheet1!P159</f>
        <v>0</v>
      </c>
      <c r="G158" s="31">
        <v>0</v>
      </c>
      <c r="H158" s="31">
        <v>0</v>
      </c>
      <c r="I158" s="115">
        <f>Sheet1!V159+Sheet1!X159</f>
        <v>0</v>
      </c>
      <c r="J158" s="28">
        <f>Sheet1!Z159</f>
        <v>0</v>
      </c>
      <c r="K158" s="28">
        <f>Sheet1!Y159</f>
        <v>0</v>
      </c>
      <c r="L158" s="31">
        <v>0</v>
      </c>
      <c r="M158" s="28">
        <f t="shared" si="2"/>
        <v>0</v>
      </c>
      <c r="N158" s="24"/>
      <c r="O158" s="24"/>
      <c r="P158" s="24"/>
      <c r="Q158" s="55"/>
      <c r="R158" s="55"/>
      <c r="S158" s="24"/>
      <c r="T158" s="54"/>
    </row>
    <row r="159" spans="1:21" s="45" customFormat="1" ht="23.25" customHeight="1" x14ac:dyDescent="0.25">
      <c r="A159" s="43">
        <v>159</v>
      </c>
      <c r="B159" s="21" t="s">
        <v>432</v>
      </c>
      <c r="C159" s="31" t="s">
        <v>1189</v>
      </c>
      <c r="D159" s="31">
        <f>Sheet1!N160</f>
        <v>0</v>
      </c>
      <c r="E159" s="31">
        <f>Sheet1!O160</f>
        <v>0</v>
      </c>
      <c r="F159" s="31">
        <f>Sheet1!P160</f>
        <v>0</v>
      </c>
      <c r="G159" s="31">
        <v>0</v>
      </c>
      <c r="H159" s="31">
        <v>0</v>
      </c>
      <c r="I159" s="115">
        <f>Sheet1!V160+Sheet1!X160</f>
        <v>0</v>
      </c>
      <c r="J159" s="28">
        <f>Sheet1!Z160</f>
        <v>0</v>
      </c>
      <c r="K159" s="28">
        <f>Sheet1!Y160</f>
        <v>0</v>
      </c>
      <c r="L159" s="31">
        <v>0</v>
      </c>
      <c r="M159" s="28">
        <f t="shared" si="2"/>
        <v>0</v>
      </c>
      <c r="N159" s="24"/>
      <c r="O159" s="24"/>
      <c r="P159" s="24"/>
      <c r="Q159" s="55"/>
      <c r="R159" s="55"/>
      <c r="S159" s="24"/>
      <c r="T159" s="54"/>
    </row>
    <row r="160" spans="1:21" s="45" customFormat="1" ht="23.25" customHeight="1" x14ac:dyDescent="0.25">
      <c r="A160" s="43">
        <v>160</v>
      </c>
      <c r="B160" s="21" t="s">
        <v>433</v>
      </c>
      <c r="C160" s="31" t="s">
        <v>1189</v>
      </c>
      <c r="D160" s="31">
        <f>Sheet1!N161</f>
        <v>0</v>
      </c>
      <c r="E160" s="31">
        <f>Sheet1!O161</f>
        <v>0</v>
      </c>
      <c r="F160" s="31">
        <f>Sheet1!P161</f>
        <v>0</v>
      </c>
      <c r="G160" s="31">
        <v>0</v>
      </c>
      <c r="H160" s="31">
        <v>0</v>
      </c>
      <c r="I160" s="115">
        <f>Sheet1!V161+Sheet1!X161</f>
        <v>0</v>
      </c>
      <c r="J160" s="28">
        <f>Sheet1!Z161</f>
        <v>0</v>
      </c>
      <c r="K160" s="28">
        <f>Sheet1!Y161</f>
        <v>0</v>
      </c>
      <c r="L160" s="31">
        <v>0</v>
      </c>
      <c r="M160" s="28">
        <f t="shared" si="2"/>
        <v>0</v>
      </c>
      <c r="N160" s="24"/>
      <c r="O160" s="24"/>
      <c r="P160" s="24"/>
      <c r="Q160" s="55"/>
      <c r="R160" s="55"/>
      <c r="S160" s="24"/>
      <c r="T160" s="54"/>
    </row>
    <row r="161" spans="1:21" s="50" customFormat="1" ht="23.25" customHeight="1" x14ac:dyDescent="0.25">
      <c r="A161" s="48">
        <v>161</v>
      </c>
      <c r="B161" s="22" t="s">
        <v>434</v>
      </c>
      <c r="C161" s="32" t="s">
        <v>1190</v>
      </c>
      <c r="D161" s="31">
        <f>Sheet1!N162</f>
        <v>0</v>
      </c>
      <c r="E161" s="31">
        <f>Sheet1!O162</f>
        <v>0</v>
      </c>
      <c r="F161" s="31">
        <f>Sheet1!P162</f>
        <v>0</v>
      </c>
      <c r="G161" s="32">
        <v>0</v>
      </c>
      <c r="H161" s="32">
        <v>0</v>
      </c>
      <c r="I161" s="115">
        <f>Sheet1!V162+Sheet1!X162</f>
        <v>0</v>
      </c>
      <c r="J161" s="28">
        <f>Sheet1!Z162</f>
        <v>0</v>
      </c>
      <c r="K161" s="28">
        <f>Sheet1!Y162</f>
        <v>0</v>
      </c>
      <c r="L161" s="31">
        <v>0</v>
      </c>
      <c r="M161" s="28">
        <f t="shared" si="2"/>
        <v>0</v>
      </c>
      <c r="N161" s="32"/>
      <c r="O161" s="51"/>
      <c r="P161" s="32"/>
      <c r="Q161" s="51"/>
      <c r="R161" s="51"/>
      <c r="S161" s="51"/>
      <c r="T161" s="49"/>
    </row>
    <row r="162" spans="1:21" s="45" customFormat="1" ht="23.25" customHeight="1" x14ac:dyDescent="0.25">
      <c r="A162" s="43">
        <v>162</v>
      </c>
      <c r="B162" s="21" t="s">
        <v>435</v>
      </c>
      <c r="C162" s="31" t="s">
        <v>1189</v>
      </c>
      <c r="D162" s="31">
        <f>Sheet1!N163</f>
        <v>0</v>
      </c>
      <c r="E162" s="31">
        <f>Sheet1!O163</f>
        <v>0</v>
      </c>
      <c r="F162" s="31">
        <f>Sheet1!P163</f>
        <v>0</v>
      </c>
      <c r="G162" s="31">
        <v>0</v>
      </c>
      <c r="H162" s="31">
        <v>0</v>
      </c>
      <c r="I162" s="115">
        <f>Sheet1!V163+Sheet1!X163</f>
        <v>0</v>
      </c>
      <c r="J162" s="28">
        <f>Sheet1!Z163</f>
        <v>0</v>
      </c>
      <c r="K162" s="28">
        <f>Sheet1!Y163</f>
        <v>0</v>
      </c>
      <c r="L162" s="31">
        <v>0</v>
      </c>
      <c r="M162" s="28">
        <f t="shared" si="2"/>
        <v>0</v>
      </c>
      <c r="N162" s="24"/>
      <c r="O162" s="24"/>
      <c r="P162" s="24"/>
      <c r="Q162" s="55"/>
      <c r="R162" s="55"/>
      <c r="S162" s="24"/>
      <c r="T162" s="54"/>
    </row>
    <row r="163" spans="1:21" s="50" customFormat="1" ht="23.25" customHeight="1" x14ac:dyDescent="0.25">
      <c r="A163" s="48">
        <v>163</v>
      </c>
      <c r="B163" s="22" t="s">
        <v>436</v>
      </c>
      <c r="C163" s="32" t="s">
        <v>1190</v>
      </c>
      <c r="D163" s="31">
        <f>Sheet1!N164</f>
        <v>0</v>
      </c>
      <c r="E163" s="31">
        <f>Sheet1!O164</f>
        <v>0</v>
      </c>
      <c r="F163" s="31">
        <f>Sheet1!P164</f>
        <v>0</v>
      </c>
      <c r="G163" s="32">
        <v>0</v>
      </c>
      <c r="H163" s="32">
        <v>0</v>
      </c>
      <c r="I163" s="115">
        <f>Sheet1!V164+Sheet1!X164</f>
        <v>0</v>
      </c>
      <c r="J163" s="28">
        <f>Sheet1!Z164</f>
        <v>0</v>
      </c>
      <c r="K163" s="28">
        <f>Sheet1!Y164</f>
        <v>0</v>
      </c>
      <c r="L163" s="31">
        <v>0</v>
      </c>
      <c r="M163" s="28">
        <f t="shared" si="2"/>
        <v>0</v>
      </c>
      <c r="N163" s="32"/>
      <c r="O163" s="51"/>
      <c r="P163" s="32"/>
      <c r="Q163" s="51"/>
      <c r="R163" s="51"/>
      <c r="S163" s="51"/>
      <c r="T163" s="49"/>
    </row>
    <row r="164" spans="1:21" s="50" customFormat="1" ht="23.25" customHeight="1" x14ac:dyDescent="0.25">
      <c r="A164" s="48">
        <v>164</v>
      </c>
      <c r="B164" s="22" t="s">
        <v>437</v>
      </c>
      <c r="C164" s="32" t="s">
        <v>1190</v>
      </c>
      <c r="D164" s="31">
        <f>Sheet1!N165</f>
        <v>0</v>
      </c>
      <c r="E164" s="31">
        <f>Sheet1!O165</f>
        <v>0</v>
      </c>
      <c r="F164" s="31">
        <f>Sheet1!P165</f>
        <v>0</v>
      </c>
      <c r="G164" s="32">
        <v>0</v>
      </c>
      <c r="H164" s="32">
        <v>0</v>
      </c>
      <c r="I164" s="115">
        <f>Sheet1!V165+Sheet1!X165</f>
        <v>0</v>
      </c>
      <c r="J164" s="28">
        <f>Sheet1!Z165</f>
        <v>0</v>
      </c>
      <c r="K164" s="28">
        <f>Sheet1!Y165</f>
        <v>0</v>
      </c>
      <c r="L164" s="31">
        <v>0</v>
      </c>
      <c r="M164" s="28">
        <f t="shared" si="2"/>
        <v>0</v>
      </c>
      <c r="N164" s="32"/>
      <c r="O164" s="51"/>
      <c r="P164" s="32"/>
      <c r="Q164" s="51"/>
      <c r="R164" s="51"/>
      <c r="S164" s="51"/>
      <c r="T164" s="49"/>
    </row>
    <row r="165" spans="1:21" s="45" customFormat="1" ht="23.25" customHeight="1" x14ac:dyDescent="0.25">
      <c r="A165" s="43">
        <v>165</v>
      </c>
      <c r="B165" s="21" t="s">
        <v>438</v>
      </c>
      <c r="C165" s="31" t="s">
        <v>1190</v>
      </c>
      <c r="D165" s="31">
        <f>Sheet1!N166</f>
        <v>0</v>
      </c>
      <c r="E165" s="31">
        <f>Sheet1!O166</f>
        <v>0</v>
      </c>
      <c r="F165" s="31">
        <f>Sheet1!P166</f>
        <v>0</v>
      </c>
      <c r="G165" s="31">
        <v>0</v>
      </c>
      <c r="H165" s="31">
        <v>-2023</v>
      </c>
      <c r="I165" s="115">
        <f>Sheet1!V166+Sheet1!X166</f>
        <v>0</v>
      </c>
      <c r="J165" s="28">
        <f>Sheet1!Z166</f>
        <v>0</v>
      </c>
      <c r="K165" s="28">
        <f>Sheet1!Y166</f>
        <v>0</v>
      </c>
      <c r="L165" s="31">
        <v>0</v>
      </c>
      <c r="M165" s="28">
        <f t="shared" si="2"/>
        <v>0</v>
      </c>
      <c r="N165" s="24"/>
      <c r="O165" s="24"/>
      <c r="P165" s="24"/>
      <c r="Q165" s="55"/>
      <c r="R165" s="55"/>
      <c r="S165" s="24"/>
      <c r="T165" s="54"/>
    </row>
    <row r="166" spans="1:21" s="50" customFormat="1" ht="23.25" customHeight="1" x14ac:dyDescent="0.25">
      <c r="A166" s="48">
        <v>166</v>
      </c>
      <c r="B166" s="22" t="s">
        <v>439</v>
      </c>
      <c r="C166" s="32" t="s">
        <v>1190</v>
      </c>
      <c r="D166" s="31">
        <f>Sheet1!N167</f>
        <v>0</v>
      </c>
      <c r="E166" s="31">
        <f>Sheet1!O167</f>
        <v>0</v>
      </c>
      <c r="F166" s="31">
        <f>Sheet1!P167</f>
        <v>0</v>
      </c>
      <c r="G166" s="32">
        <v>0</v>
      </c>
      <c r="H166" s="32">
        <v>0</v>
      </c>
      <c r="I166" s="115">
        <f>Sheet1!V167+Sheet1!X167</f>
        <v>0</v>
      </c>
      <c r="J166" s="28">
        <f>Sheet1!Z167</f>
        <v>0</v>
      </c>
      <c r="K166" s="28">
        <f>Sheet1!Y167</f>
        <v>0</v>
      </c>
      <c r="L166" s="31">
        <v>0</v>
      </c>
      <c r="M166" s="28">
        <f t="shared" si="2"/>
        <v>0</v>
      </c>
      <c r="N166" s="32"/>
      <c r="O166" s="51"/>
      <c r="P166" s="32"/>
      <c r="Q166" s="51"/>
      <c r="R166" s="51"/>
      <c r="S166" s="51"/>
      <c r="T166" s="49"/>
    </row>
    <row r="167" spans="1:21" s="45" customFormat="1" ht="23.25" customHeight="1" x14ac:dyDescent="0.25">
      <c r="A167" s="43">
        <v>167</v>
      </c>
      <c r="B167" s="21" t="s">
        <v>440</v>
      </c>
      <c r="C167" s="31" t="s">
        <v>1190</v>
      </c>
      <c r="D167" s="31">
        <f>Sheet1!N168</f>
        <v>0</v>
      </c>
      <c r="E167" s="31">
        <f>Sheet1!O168</f>
        <v>0</v>
      </c>
      <c r="F167" s="31">
        <f>Sheet1!P168</f>
        <v>0</v>
      </c>
      <c r="G167" s="31">
        <v>0</v>
      </c>
      <c r="H167" s="31">
        <v>0</v>
      </c>
      <c r="I167" s="115">
        <f>Sheet1!V168+Sheet1!X168</f>
        <v>0</v>
      </c>
      <c r="J167" s="28">
        <f>Sheet1!Z168</f>
        <v>0</v>
      </c>
      <c r="K167" s="28">
        <f>Sheet1!Y168</f>
        <v>0</v>
      </c>
      <c r="L167" s="31">
        <v>0</v>
      </c>
      <c r="M167" s="28">
        <f t="shared" si="2"/>
        <v>0</v>
      </c>
      <c r="N167" s="24"/>
      <c r="O167" s="24"/>
      <c r="P167" s="24"/>
      <c r="Q167" s="55"/>
      <c r="R167" s="55"/>
      <c r="S167" s="24"/>
      <c r="T167" s="54"/>
    </row>
    <row r="168" spans="1:21" s="45" customFormat="1" ht="23.25" customHeight="1" x14ac:dyDescent="0.25">
      <c r="A168" s="43">
        <v>168</v>
      </c>
      <c r="B168" s="21" t="s">
        <v>441</v>
      </c>
      <c r="C168" s="31" t="s">
        <v>1189</v>
      </c>
      <c r="D168" s="31">
        <f>Sheet1!N169</f>
        <v>0</v>
      </c>
      <c r="E168" s="31">
        <f>Sheet1!O169</f>
        <v>0</v>
      </c>
      <c r="F168" s="31">
        <f>Sheet1!P169</f>
        <v>0</v>
      </c>
      <c r="G168" s="31">
        <v>0</v>
      </c>
      <c r="H168" s="31">
        <v>0</v>
      </c>
      <c r="I168" s="115">
        <f>Sheet1!V169+Sheet1!X169</f>
        <v>0</v>
      </c>
      <c r="J168" s="28">
        <f>Sheet1!Z169</f>
        <v>0</v>
      </c>
      <c r="K168" s="28">
        <f>Sheet1!Y169</f>
        <v>0</v>
      </c>
      <c r="L168" s="31">
        <v>0</v>
      </c>
      <c r="M168" s="28">
        <f t="shared" si="2"/>
        <v>0</v>
      </c>
      <c r="N168" s="31"/>
      <c r="O168" s="31"/>
      <c r="P168" s="31"/>
      <c r="Q168" s="31"/>
      <c r="R168" s="31"/>
      <c r="S168" s="31"/>
      <c r="T168" s="44"/>
      <c r="U168" s="42"/>
    </row>
    <row r="169" spans="1:21" s="45" customFormat="1" ht="23.25" customHeight="1" x14ac:dyDescent="0.25">
      <c r="A169" s="43">
        <v>169</v>
      </c>
      <c r="B169" s="21" t="s">
        <v>442</v>
      </c>
      <c r="C169" s="31" t="s">
        <v>1190</v>
      </c>
      <c r="D169" s="31">
        <f>Sheet1!N170</f>
        <v>0</v>
      </c>
      <c r="E169" s="31">
        <f>Sheet1!O170</f>
        <v>0</v>
      </c>
      <c r="F169" s="31">
        <f>Sheet1!P170</f>
        <v>0</v>
      </c>
      <c r="G169" s="31">
        <v>0</v>
      </c>
      <c r="H169" s="31">
        <v>0</v>
      </c>
      <c r="I169" s="115">
        <f>Sheet1!V170+Sheet1!X170</f>
        <v>0</v>
      </c>
      <c r="J169" s="28">
        <f>Sheet1!Z170</f>
        <v>0</v>
      </c>
      <c r="K169" s="28">
        <f>Sheet1!Y170</f>
        <v>0</v>
      </c>
      <c r="L169" s="31">
        <v>0</v>
      </c>
      <c r="M169" s="28">
        <f t="shared" si="2"/>
        <v>0</v>
      </c>
      <c r="N169" s="24"/>
      <c r="O169" s="24"/>
      <c r="P169" s="24"/>
      <c r="Q169" s="55"/>
      <c r="R169" s="55"/>
      <c r="S169" s="24"/>
      <c r="T169" s="54"/>
    </row>
    <row r="170" spans="1:21" s="45" customFormat="1" ht="23.25" customHeight="1" x14ac:dyDescent="0.25">
      <c r="A170" s="43">
        <v>170</v>
      </c>
      <c r="B170" s="21" t="s">
        <v>443</v>
      </c>
      <c r="C170" s="31" t="s">
        <v>1189</v>
      </c>
      <c r="D170" s="31">
        <f>Sheet1!N171</f>
        <v>0</v>
      </c>
      <c r="E170" s="31">
        <f>Sheet1!O171</f>
        <v>0</v>
      </c>
      <c r="F170" s="31">
        <f>Sheet1!P171</f>
        <v>0</v>
      </c>
      <c r="G170" s="31">
        <v>0</v>
      </c>
      <c r="H170" s="31">
        <v>0</v>
      </c>
      <c r="I170" s="115">
        <f>Sheet1!V171+Sheet1!X171</f>
        <v>0</v>
      </c>
      <c r="J170" s="28">
        <f>Sheet1!Z171</f>
        <v>0</v>
      </c>
      <c r="K170" s="28">
        <f>Sheet1!Y171</f>
        <v>0</v>
      </c>
      <c r="L170" s="31">
        <v>0</v>
      </c>
      <c r="M170" s="28">
        <f t="shared" si="2"/>
        <v>0</v>
      </c>
      <c r="N170" s="31"/>
      <c r="O170" s="31"/>
      <c r="P170" s="31"/>
      <c r="Q170" s="31"/>
      <c r="R170" s="31"/>
      <c r="S170" s="31"/>
      <c r="T170" s="44"/>
      <c r="U170" s="42"/>
    </row>
    <row r="171" spans="1:21" s="45" customFormat="1" ht="23.25" customHeight="1" x14ac:dyDescent="0.25">
      <c r="A171" s="43">
        <v>171</v>
      </c>
      <c r="B171" s="21" t="s">
        <v>444</v>
      </c>
      <c r="C171" s="31" t="s">
        <v>1190</v>
      </c>
      <c r="D171" s="31">
        <f>Sheet1!N172</f>
        <v>0</v>
      </c>
      <c r="E171" s="31">
        <f>Sheet1!O172</f>
        <v>0</v>
      </c>
      <c r="F171" s="31">
        <f>Sheet1!P172</f>
        <v>0</v>
      </c>
      <c r="G171" s="31">
        <v>0</v>
      </c>
      <c r="H171" s="31">
        <v>0</v>
      </c>
      <c r="I171" s="115">
        <f>Sheet1!V172+Sheet1!X172</f>
        <v>0</v>
      </c>
      <c r="J171" s="28">
        <f>Sheet1!Z172</f>
        <v>0</v>
      </c>
      <c r="K171" s="28">
        <f>Sheet1!Y172</f>
        <v>0</v>
      </c>
      <c r="L171" s="31">
        <v>0</v>
      </c>
      <c r="M171" s="28">
        <f t="shared" si="2"/>
        <v>0</v>
      </c>
      <c r="N171" s="24"/>
      <c r="O171" s="24"/>
      <c r="P171" s="24"/>
      <c r="Q171" s="55"/>
      <c r="R171" s="55"/>
      <c r="S171" s="24"/>
      <c r="T171" s="54"/>
    </row>
    <row r="172" spans="1:21" s="45" customFormat="1" ht="23.25" customHeight="1" x14ac:dyDescent="0.25">
      <c r="A172" s="43">
        <v>172</v>
      </c>
      <c r="B172" s="21" t="s">
        <v>445</v>
      </c>
      <c r="C172" s="31" t="s">
        <v>1190</v>
      </c>
      <c r="D172" s="31">
        <f>Sheet1!N173</f>
        <v>0</v>
      </c>
      <c r="E172" s="31">
        <f>Sheet1!O173</f>
        <v>0</v>
      </c>
      <c r="F172" s="31">
        <f>Sheet1!P173</f>
        <v>0</v>
      </c>
      <c r="G172" s="31">
        <v>0</v>
      </c>
      <c r="H172" s="31">
        <v>-1780</v>
      </c>
      <c r="I172" s="115">
        <f>Sheet1!V173+Sheet1!X173</f>
        <v>0</v>
      </c>
      <c r="J172" s="28">
        <f>Sheet1!Z173</f>
        <v>0</v>
      </c>
      <c r="K172" s="28">
        <f>Sheet1!Y173</f>
        <v>0</v>
      </c>
      <c r="L172" s="31">
        <v>0</v>
      </c>
      <c r="M172" s="28">
        <f t="shared" si="2"/>
        <v>0</v>
      </c>
      <c r="N172" s="24"/>
      <c r="O172" s="24"/>
      <c r="P172" s="24"/>
      <c r="Q172" s="55"/>
      <c r="R172" s="55"/>
      <c r="S172" s="24"/>
      <c r="T172" s="54"/>
    </row>
    <row r="173" spans="1:21" s="45" customFormat="1" ht="23.25" customHeight="1" x14ac:dyDescent="0.25">
      <c r="A173" s="43">
        <v>173</v>
      </c>
      <c r="B173" s="21" t="s">
        <v>446</v>
      </c>
      <c r="C173" s="31" t="s">
        <v>1190</v>
      </c>
      <c r="D173" s="31">
        <f>Sheet1!N174</f>
        <v>0</v>
      </c>
      <c r="E173" s="31">
        <f>Sheet1!O174</f>
        <v>0</v>
      </c>
      <c r="F173" s="31">
        <f>Sheet1!P174</f>
        <v>0</v>
      </c>
      <c r="G173" s="31">
        <v>0</v>
      </c>
      <c r="H173" s="31">
        <v>-3664</v>
      </c>
      <c r="I173" s="115">
        <f>Sheet1!V174+Sheet1!X174</f>
        <v>0</v>
      </c>
      <c r="J173" s="28">
        <f>Sheet1!Z174</f>
        <v>0</v>
      </c>
      <c r="K173" s="28">
        <f>Sheet1!Y174</f>
        <v>0</v>
      </c>
      <c r="L173" s="31">
        <v>0</v>
      </c>
      <c r="M173" s="28">
        <f t="shared" si="2"/>
        <v>0</v>
      </c>
      <c r="N173" s="24"/>
      <c r="O173" s="24"/>
      <c r="P173" s="24"/>
      <c r="Q173" s="55"/>
      <c r="R173" s="55"/>
      <c r="S173" s="24"/>
      <c r="T173" s="54"/>
    </row>
    <row r="174" spans="1:21" s="45" customFormat="1" ht="23.25" customHeight="1" x14ac:dyDescent="0.25">
      <c r="A174" s="43">
        <v>174</v>
      </c>
      <c r="B174" s="21" t="s">
        <v>447</v>
      </c>
      <c r="C174" s="31" t="s">
        <v>1189</v>
      </c>
      <c r="D174" s="31">
        <f>Sheet1!N175</f>
        <v>0</v>
      </c>
      <c r="E174" s="31">
        <f>Sheet1!O175</f>
        <v>0</v>
      </c>
      <c r="F174" s="31">
        <f>Sheet1!P175</f>
        <v>0</v>
      </c>
      <c r="G174" s="31">
        <v>0</v>
      </c>
      <c r="H174" s="31">
        <v>0</v>
      </c>
      <c r="I174" s="115">
        <f>Sheet1!V175+Sheet1!X175</f>
        <v>0</v>
      </c>
      <c r="J174" s="28">
        <f>Sheet1!Z175</f>
        <v>0</v>
      </c>
      <c r="K174" s="28">
        <f>Sheet1!Y175</f>
        <v>0</v>
      </c>
      <c r="L174" s="31">
        <v>0</v>
      </c>
      <c r="M174" s="28">
        <f t="shared" si="2"/>
        <v>0</v>
      </c>
      <c r="N174" s="31"/>
      <c r="O174" s="31"/>
      <c r="P174" s="31"/>
      <c r="Q174" s="31"/>
      <c r="R174" s="31"/>
      <c r="S174" s="31"/>
      <c r="T174" s="44"/>
      <c r="U174" s="42"/>
    </row>
    <row r="175" spans="1:21" s="45" customFormat="1" ht="23.25" customHeight="1" x14ac:dyDescent="0.25">
      <c r="A175" s="43">
        <v>175</v>
      </c>
      <c r="B175" s="21" t="s">
        <v>448</v>
      </c>
      <c r="C175" s="31" t="s">
        <v>1189</v>
      </c>
      <c r="D175" s="31">
        <f>Sheet1!N176</f>
        <v>0</v>
      </c>
      <c r="E175" s="31">
        <f>Sheet1!O176</f>
        <v>0</v>
      </c>
      <c r="F175" s="31">
        <f>Sheet1!P176</f>
        <v>0</v>
      </c>
      <c r="G175" s="31">
        <v>0</v>
      </c>
      <c r="H175" s="31">
        <v>0</v>
      </c>
      <c r="I175" s="115">
        <f>Sheet1!V176+Sheet1!X176</f>
        <v>0</v>
      </c>
      <c r="J175" s="28">
        <f>Sheet1!Z176</f>
        <v>0</v>
      </c>
      <c r="K175" s="28">
        <f>Sheet1!Y176</f>
        <v>0</v>
      </c>
      <c r="L175" s="31">
        <v>0</v>
      </c>
      <c r="M175" s="28">
        <f t="shared" si="2"/>
        <v>0</v>
      </c>
      <c r="N175" s="31"/>
      <c r="O175" s="31"/>
      <c r="P175" s="31"/>
      <c r="Q175" s="31"/>
      <c r="R175" s="31"/>
      <c r="S175" s="31"/>
      <c r="T175" s="44"/>
      <c r="U175" s="42"/>
    </row>
    <row r="176" spans="1:21" s="45" customFormat="1" ht="23.25" customHeight="1" x14ac:dyDescent="0.25">
      <c r="A176" s="43">
        <v>176</v>
      </c>
      <c r="B176" s="21" t="s">
        <v>449</v>
      </c>
      <c r="C176" s="31" t="s">
        <v>1190</v>
      </c>
      <c r="D176" s="31">
        <f>Sheet1!N177</f>
        <v>0</v>
      </c>
      <c r="E176" s="31">
        <f>Sheet1!O177</f>
        <v>0</v>
      </c>
      <c r="F176" s="31">
        <f>Sheet1!P177</f>
        <v>0</v>
      </c>
      <c r="G176" s="31">
        <v>0</v>
      </c>
      <c r="H176" s="31">
        <v>0</v>
      </c>
      <c r="I176" s="115">
        <f>Sheet1!V177+Sheet1!X177</f>
        <v>0</v>
      </c>
      <c r="J176" s="28">
        <f>Sheet1!Z177</f>
        <v>0</v>
      </c>
      <c r="K176" s="28">
        <f>Sheet1!Y177</f>
        <v>0</v>
      </c>
      <c r="L176" s="31">
        <v>0</v>
      </c>
      <c r="M176" s="28">
        <f t="shared" si="2"/>
        <v>0</v>
      </c>
      <c r="N176" s="31"/>
      <c r="O176" s="31"/>
      <c r="P176" s="31"/>
      <c r="Q176" s="31"/>
      <c r="R176" s="31"/>
      <c r="S176" s="31"/>
      <c r="T176" s="44"/>
      <c r="U176" s="42"/>
    </row>
    <row r="177" spans="1:21" s="45" customFormat="1" ht="23.25" customHeight="1" x14ac:dyDescent="0.25">
      <c r="A177" s="43">
        <v>177</v>
      </c>
      <c r="B177" s="21" t="s">
        <v>450</v>
      </c>
      <c r="C177" s="31" t="s">
        <v>1191</v>
      </c>
      <c r="D177" s="31">
        <f>Sheet1!N178</f>
        <v>0</v>
      </c>
      <c r="E177" s="31">
        <f>Sheet1!O178</f>
        <v>0</v>
      </c>
      <c r="F177" s="31">
        <f>Sheet1!P178</f>
        <v>0</v>
      </c>
      <c r="G177" s="31">
        <v>0</v>
      </c>
      <c r="H177" s="31">
        <v>-344</v>
      </c>
      <c r="I177" s="115">
        <f>Sheet1!V178+Sheet1!X178</f>
        <v>0</v>
      </c>
      <c r="J177" s="28">
        <f>Sheet1!Z178</f>
        <v>0</v>
      </c>
      <c r="K177" s="28">
        <f>Sheet1!Y178</f>
        <v>0</v>
      </c>
      <c r="L177" s="31">
        <v>0</v>
      </c>
      <c r="M177" s="28">
        <f t="shared" si="2"/>
        <v>0</v>
      </c>
      <c r="N177" s="24"/>
      <c r="O177" s="24"/>
      <c r="P177" s="24"/>
      <c r="Q177" s="55"/>
      <c r="R177" s="55"/>
      <c r="S177" s="24"/>
      <c r="T177" s="54"/>
    </row>
    <row r="178" spans="1:21" s="45" customFormat="1" ht="23.25" customHeight="1" x14ac:dyDescent="0.25">
      <c r="A178" s="43">
        <v>178</v>
      </c>
      <c r="B178" s="21" t="s">
        <v>451</v>
      </c>
      <c r="C178" s="31" t="s">
        <v>1189</v>
      </c>
      <c r="D178" s="31">
        <f>Sheet1!N179</f>
        <v>0</v>
      </c>
      <c r="E178" s="31">
        <f>Sheet1!O179</f>
        <v>0</v>
      </c>
      <c r="F178" s="31">
        <f>Sheet1!P179</f>
        <v>0</v>
      </c>
      <c r="G178" s="31">
        <v>0</v>
      </c>
      <c r="H178" s="31">
        <v>0</v>
      </c>
      <c r="I178" s="115">
        <f>Sheet1!V179+Sheet1!X179</f>
        <v>0</v>
      </c>
      <c r="J178" s="28">
        <f>Sheet1!Z179</f>
        <v>0</v>
      </c>
      <c r="K178" s="28">
        <f>Sheet1!Y179</f>
        <v>0</v>
      </c>
      <c r="L178" s="31">
        <v>0</v>
      </c>
      <c r="M178" s="28">
        <f t="shared" si="2"/>
        <v>0</v>
      </c>
      <c r="N178" s="31"/>
      <c r="O178" s="31"/>
      <c r="P178" s="31"/>
      <c r="Q178" s="31"/>
      <c r="R178" s="31"/>
      <c r="S178" s="31"/>
      <c r="T178" s="44"/>
      <c r="U178" s="42"/>
    </row>
    <row r="179" spans="1:21" s="50" customFormat="1" ht="23.25" customHeight="1" x14ac:dyDescent="0.25">
      <c r="A179" s="48">
        <v>179</v>
      </c>
      <c r="B179" s="22" t="s">
        <v>452</v>
      </c>
      <c r="C179" s="32" t="s">
        <v>1190</v>
      </c>
      <c r="D179" s="31">
        <f>Sheet1!N180</f>
        <v>0</v>
      </c>
      <c r="E179" s="31">
        <f>Sheet1!O180</f>
        <v>0</v>
      </c>
      <c r="F179" s="31">
        <f>Sheet1!P180</f>
        <v>0</v>
      </c>
      <c r="G179" s="31">
        <v>0</v>
      </c>
      <c r="H179" s="32">
        <v>0</v>
      </c>
      <c r="I179" s="115">
        <f>Sheet1!V180+Sheet1!X180</f>
        <v>0</v>
      </c>
      <c r="J179" s="28">
        <f>Sheet1!Z180</f>
        <v>0</v>
      </c>
      <c r="K179" s="28">
        <f>Sheet1!Y180</f>
        <v>0</v>
      </c>
      <c r="L179" s="31">
        <v>0</v>
      </c>
      <c r="M179" s="28">
        <f t="shared" si="2"/>
        <v>0</v>
      </c>
      <c r="N179" s="32"/>
      <c r="O179" s="51"/>
      <c r="P179" s="32"/>
      <c r="Q179" s="51"/>
      <c r="R179" s="51"/>
      <c r="S179" s="51"/>
      <c r="T179" s="49"/>
    </row>
    <row r="180" spans="1:21" s="45" customFormat="1" ht="23.25" customHeight="1" x14ac:dyDescent="0.25">
      <c r="A180" s="43">
        <v>180</v>
      </c>
      <c r="B180" s="21" t="s">
        <v>453</v>
      </c>
      <c r="C180" s="31" t="s">
        <v>1190</v>
      </c>
      <c r="D180" s="31">
        <f>Sheet1!N181</f>
        <v>0</v>
      </c>
      <c r="E180" s="31">
        <f>Sheet1!O181</f>
        <v>0</v>
      </c>
      <c r="F180" s="31">
        <f>Sheet1!P181</f>
        <v>0</v>
      </c>
      <c r="G180" s="31">
        <v>0</v>
      </c>
      <c r="H180" s="31">
        <v>-2422</v>
      </c>
      <c r="I180" s="115">
        <f>Sheet1!V181+Sheet1!X181</f>
        <v>0</v>
      </c>
      <c r="J180" s="28">
        <f>Sheet1!Z181</f>
        <v>0</v>
      </c>
      <c r="K180" s="28">
        <f>Sheet1!Y181</f>
        <v>0</v>
      </c>
      <c r="L180" s="31">
        <v>0</v>
      </c>
      <c r="M180" s="28">
        <f t="shared" si="2"/>
        <v>0</v>
      </c>
      <c r="N180" s="24"/>
      <c r="O180" s="24"/>
      <c r="P180" s="24"/>
      <c r="Q180" s="55"/>
      <c r="R180" s="55"/>
      <c r="S180" s="24"/>
      <c r="T180" s="54"/>
    </row>
    <row r="181" spans="1:21" s="45" customFormat="1" ht="23.25" customHeight="1" x14ac:dyDescent="0.25">
      <c r="A181" s="43">
        <v>181</v>
      </c>
      <c r="B181" s="21" t="s">
        <v>454</v>
      </c>
      <c r="C181" s="31" t="s">
        <v>1189</v>
      </c>
      <c r="D181" s="31">
        <f>Sheet1!N182</f>
        <v>0</v>
      </c>
      <c r="E181" s="31">
        <f>Sheet1!O182</f>
        <v>0</v>
      </c>
      <c r="F181" s="31">
        <f>Sheet1!P182</f>
        <v>0</v>
      </c>
      <c r="G181" s="45">
        <v>0</v>
      </c>
      <c r="H181" s="31">
        <v>0</v>
      </c>
      <c r="I181" s="115">
        <f>Sheet1!V182+Sheet1!X182</f>
        <v>0</v>
      </c>
      <c r="J181" s="28">
        <f>Sheet1!Z182</f>
        <v>0</v>
      </c>
      <c r="K181" s="28">
        <f>Sheet1!Y182</f>
        <v>0</v>
      </c>
      <c r="L181" s="31">
        <v>0</v>
      </c>
      <c r="M181" s="28">
        <f t="shared" si="2"/>
        <v>0</v>
      </c>
      <c r="N181" s="24"/>
      <c r="O181" s="52"/>
      <c r="P181" s="24"/>
      <c r="Q181" s="52"/>
      <c r="R181" s="53"/>
      <c r="S181" s="52"/>
      <c r="T181" s="54"/>
    </row>
    <row r="182" spans="1:21" s="45" customFormat="1" ht="23.25" customHeight="1" x14ac:dyDescent="0.25">
      <c r="A182" s="43">
        <v>182</v>
      </c>
      <c r="B182" s="21" t="s">
        <v>455</v>
      </c>
      <c r="C182" s="31" t="s">
        <v>1189</v>
      </c>
      <c r="D182" s="31">
        <f>Sheet1!N183</f>
        <v>0</v>
      </c>
      <c r="E182" s="31">
        <f>Sheet1!O183</f>
        <v>0</v>
      </c>
      <c r="F182" s="31">
        <f>Sheet1!P183</f>
        <v>0</v>
      </c>
      <c r="G182" s="31">
        <v>0</v>
      </c>
      <c r="H182" s="31">
        <v>0</v>
      </c>
      <c r="I182" s="115">
        <f>Sheet1!V183+Sheet1!X183</f>
        <v>0</v>
      </c>
      <c r="J182" s="28">
        <f>Sheet1!Z183</f>
        <v>0</v>
      </c>
      <c r="K182" s="28">
        <f>Sheet1!Y183</f>
        <v>0</v>
      </c>
      <c r="L182" s="31">
        <v>0</v>
      </c>
      <c r="M182" s="28">
        <f t="shared" si="2"/>
        <v>0</v>
      </c>
      <c r="N182" s="24"/>
      <c r="O182" s="24"/>
      <c r="P182" s="24"/>
      <c r="Q182" s="55"/>
      <c r="R182" s="55"/>
      <c r="S182" s="24"/>
      <c r="T182" s="54"/>
    </row>
    <row r="183" spans="1:21" s="45" customFormat="1" ht="23.25" customHeight="1" x14ac:dyDescent="0.25">
      <c r="A183" s="43">
        <v>183</v>
      </c>
      <c r="B183" s="21" t="s">
        <v>456</v>
      </c>
      <c r="C183" s="31" t="s">
        <v>1190</v>
      </c>
      <c r="D183" s="31">
        <f>Sheet1!N184</f>
        <v>0</v>
      </c>
      <c r="E183" s="31">
        <f>Sheet1!O184</f>
        <v>0</v>
      </c>
      <c r="F183" s="31">
        <f>Sheet1!P184</f>
        <v>0</v>
      </c>
      <c r="G183" s="31">
        <v>0</v>
      </c>
      <c r="H183" s="31">
        <v>0</v>
      </c>
      <c r="I183" s="115">
        <f>Sheet1!V184+Sheet1!X184</f>
        <v>0</v>
      </c>
      <c r="J183" s="28">
        <f>Sheet1!Z184</f>
        <v>0</v>
      </c>
      <c r="K183" s="28">
        <f>Sheet1!Y184</f>
        <v>0</v>
      </c>
      <c r="L183" s="31">
        <v>0</v>
      </c>
      <c r="M183" s="28">
        <f t="shared" si="2"/>
        <v>0</v>
      </c>
      <c r="N183" s="24"/>
      <c r="O183" s="24"/>
      <c r="P183" s="24"/>
      <c r="Q183" s="55"/>
      <c r="R183" s="55"/>
      <c r="S183" s="24"/>
      <c r="T183" s="54"/>
    </row>
    <row r="184" spans="1:21" s="45" customFormat="1" ht="23.25" customHeight="1" x14ac:dyDescent="0.25">
      <c r="A184" s="43">
        <v>184</v>
      </c>
      <c r="B184" s="21" t="s">
        <v>457</v>
      </c>
      <c r="C184" s="31" t="s">
        <v>1190</v>
      </c>
      <c r="D184" s="31">
        <f>Sheet1!N185</f>
        <v>0</v>
      </c>
      <c r="E184" s="31">
        <f>Sheet1!O185</f>
        <v>0</v>
      </c>
      <c r="F184" s="31">
        <f>Sheet1!P185</f>
        <v>0</v>
      </c>
      <c r="G184" s="31">
        <v>0</v>
      </c>
      <c r="H184" s="31">
        <v>0</v>
      </c>
      <c r="I184" s="115">
        <f>Sheet1!V185+Sheet1!X185</f>
        <v>0</v>
      </c>
      <c r="J184" s="28">
        <f>Sheet1!Z185</f>
        <v>0</v>
      </c>
      <c r="K184" s="28">
        <f>Sheet1!Y185</f>
        <v>0</v>
      </c>
      <c r="L184" s="31">
        <v>0</v>
      </c>
      <c r="M184" s="28">
        <f t="shared" si="2"/>
        <v>0</v>
      </c>
      <c r="N184" s="24"/>
      <c r="O184" s="24"/>
      <c r="P184" s="24"/>
      <c r="Q184" s="55"/>
      <c r="R184" s="55"/>
      <c r="S184" s="24"/>
      <c r="T184" s="54"/>
    </row>
    <row r="185" spans="1:21" s="45" customFormat="1" ht="23.25" customHeight="1" x14ac:dyDescent="0.25">
      <c r="A185" s="43">
        <v>185</v>
      </c>
      <c r="B185" s="21" t="s">
        <v>458</v>
      </c>
      <c r="C185" s="31" t="s">
        <v>1190</v>
      </c>
      <c r="D185" s="31">
        <f>Sheet1!N186</f>
        <v>0</v>
      </c>
      <c r="E185" s="31">
        <f>Sheet1!O186</f>
        <v>0</v>
      </c>
      <c r="F185" s="31">
        <f>Sheet1!P186</f>
        <v>0</v>
      </c>
      <c r="G185" s="31">
        <v>0</v>
      </c>
      <c r="H185" s="31">
        <v>0</v>
      </c>
      <c r="I185" s="115">
        <f>Sheet1!V186+Sheet1!X186</f>
        <v>0</v>
      </c>
      <c r="J185" s="28">
        <f>Sheet1!Z186</f>
        <v>0</v>
      </c>
      <c r="K185" s="28">
        <f>Sheet1!Y186</f>
        <v>0</v>
      </c>
      <c r="L185" s="31">
        <v>0</v>
      </c>
      <c r="M185" s="28">
        <f t="shared" si="2"/>
        <v>0</v>
      </c>
      <c r="N185" s="24"/>
      <c r="O185" s="24"/>
      <c r="P185" s="24"/>
      <c r="Q185" s="55"/>
      <c r="R185" s="55"/>
      <c r="S185" s="24"/>
      <c r="T185" s="54"/>
    </row>
    <row r="186" spans="1:21" s="45" customFormat="1" ht="23.25" customHeight="1" x14ac:dyDescent="0.25">
      <c r="A186" s="43">
        <v>186</v>
      </c>
      <c r="B186" s="21" t="s">
        <v>459</v>
      </c>
      <c r="C186" s="31" t="s">
        <v>1189</v>
      </c>
      <c r="D186" s="31">
        <f>Sheet1!N187</f>
        <v>0</v>
      </c>
      <c r="E186" s="31">
        <f>Sheet1!O187</f>
        <v>0</v>
      </c>
      <c r="F186" s="31">
        <f>Sheet1!P187</f>
        <v>0</v>
      </c>
      <c r="G186" s="31">
        <v>0</v>
      </c>
      <c r="H186" s="31">
        <v>0</v>
      </c>
      <c r="I186" s="115">
        <f>Sheet1!V187+Sheet1!X187</f>
        <v>0</v>
      </c>
      <c r="J186" s="28">
        <f>Sheet1!Z187</f>
        <v>0</v>
      </c>
      <c r="K186" s="28">
        <f>Sheet1!Y187</f>
        <v>0</v>
      </c>
      <c r="L186" s="31">
        <v>0</v>
      </c>
      <c r="M186" s="28">
        <f t="shared" si="2"/>
        <v>0</v>
      </c>
      <c r="N186" s="31"/>
      <c r="O186" s="31"/>
      <c r="P186" s="31"/>
      <c r="Q186" s="31"/>
      <c r="R186" s="31"/>
      <c r="S186" s="31"/>
      <c r="T186" s="44"/>
      <c r="U186" s="42"/>
    </row>
    <row r="187" spans="1:21" s="45" customFormat="1" ht="23.25" customHeight="1" x14ac:dyDescent="0.25">
      <c r="A187" s="43">
        <v>187</v>
      </c>
      <c r="B187" s="21" t="s">
        <v>460</v>
      </c>
      <c r="C187" s="31" t="s">
        <v>1190</v>
      </c>
      <c r="D187" s="31">
        <f>Sheet1!N188</f>
        <v>0</v>
      </c>
      <c r="E187" s="31">
        <f>Sheet1!O188</f>
        <v>0</v>
      </c>
      <c r="F187" s="31">
        <f>Sheet1!P188</f>
        <v>0</v>
      </c>
      <c r="G187" s="31">
        <v>0</v>
      </c>
      <c r="H187" s="31">
        <v>0</v>
      </c>
      <c r="I187" s="115">
        <f>Sheet1!V188+Sheet1!X188</f>
        <v>0</v>
      </c>
      <c r="J187" s="28">
        <f>Sheet1!Z188</f>
        <v>0</v>
      </c>
      <c r="K187" s="28">
        <f>Sheet1!Y188</f>
        <v>0</v>
      </c>
      <c r="L187" s="31">
        <v>0</v>
      </c>
      <c r="M187" s="28">
        <f t="shared" si="2"/>
        <v>0</v>
      </c>
      <c r="N187" s="24"/>
      <c r="O187" s="24"/>
      <c r="P187" s="24"/>
      <c r="Q187" s="55"/>
      <c r="R187" s="55"/>
      <c r="S187" s="24"/>
      <c r="T187" s="54"/>
    </row>
    <row r="188" spans="1:21" s="45" customFormat="1" ht="23.25" customHeight="1" x14ac:dyDescent="0.25">
      <c r="A188" s="43">
        <v>188</v>
      </c>
      <c r="B188" s="21" t="s">
        <v>461</v>
      </c>
      <c r="C188" s="31" t="s">
        <v>1189</v>
      </c>
      <c r="D188" s="31">
        <f>Sheet1!N189</f>
        <v>0</v>
      </c>
      <c r="E188" s="31">
        <f>Sheet1!O189</f>
        <v>0</v>
      </c>
      <c r="F188" s="31">
        <f>Sheet1!P189</f>
        <v>0</v>
      </c>
      <c r="G188" s="31">
        <v>0</v>
      </c>
      <c r="H188" s="31">
        <v>0</v>
      </c>
      <c r="I188" s="115">
        <f>Sheet1!V189+Sheet1!X189</f>
        <v>0</v>
      </c>
      <c r="J188" s="28">
        <f>Sheet1!Z189</f>
        <v>0</v>
      </c>
      <c r="K188" s="28">
        <f>Sheet1!Y189</f>
        <v>0</v>
      </c>
      <c r="L188" s="31">
        <v>0</v>
      </c>
      <c r="M188" s="28">
        <f t="shared" si="2"/>
        <v>0</v>
      </c>
      <c r="N188" s="24"/>
      <c r="O188" s="24"/>
      <c r="P188" s="24"/>
      <c r="Q188" s="55"/>
      <c r="R188" s="55"/>
      <c r="S188" s="24"/>
      <c r="T188" s="54"/>
    </row>
    <row r="189" spans="1:21" s="45" customFormat="1" ht="23.25" customHeight="1" x14ac:dyDescent="0.25">
      <c r="A189" s="43">
        <v>189</v>
      </c>
      <c r="B189" s="21" t="s">
        <v>462</v>
      </c>
      <c r="C189" s="31" t="s">
        <v>1189</v>
      </c>
      <c r="D189" s="31">
        <f>Sheet1!N190</f>
        <v>0</v>
      </c>
      <c r="E189" s="31">
        <f>Sheet1!O190</f>
        <v>0</v>
      </c>
      <c r="F189" s="31">
        <f>Sheet1!P190</f>
        <v>0</v>
      </c>
      <c r="G189" s="31">
        <v>0</v>
      </c>
      <c r="H189" s="31">
        <v>0</v>
      </c>
      <c r="I189" s="115">
        <f>Sheet1!V190+Sheet1!X190</f>
        <v>0</v>
      </c>
      <c r="J189" s="28">
        <f>Sheet1!Z190</f>
        <v>0</v>
      </c>
      <c r="K189" s="28">
        <f>Sheet1!Y190</f>
        <v>0</v>
      </c>
      <c r="L189" s="31">
        <v>0</v>
      </c>
      <c r="M189" s="28">
        <f t="shared" si="2"/>
        <v>0</v>
      </c>
      <c r="N189" s="31"/>
      <c r="O189" s="31"/>
      <c r="P189" s="31"/>
      <c r="Q189" s="31"/>
      <c r="R189" s="31"/>
      <c r="S189" s="31"/>
      <c r="T189" s="44"/>
      <c r="U189" s="42"/>
    </row>
    <row r="190" spans="1:21" s="50" customFormat="1" ht="23.25" customHeight="1" x14ac:dyDescent="0.25">
      <c r="A190" s="48">
        <v>190</v>
      </c>
      <c r="B190" s="22" t="s">
        <v>463</v>
      </c>
      <c r="C190" s="32" t="s">
        <v>1190</v>
      </c>
      <c r="D190" s="31">
        <f>Sheet1!N191</f>
        <v>0</v>
      </c>
      <c r="E190" s="31">
        <f>Sheet1!O191</f>
        <v>0</v>
      </c>
      <c r="F190" s="31">
        <f>Sheet1!P191</f>
        <v>0</v>
      </c>
      <c r="G190" s="32">
        <v>0</v>
      </c>
      <c r="H190" s="32">
        <v>0</v>
      </c>
      <c r="I190" s="115">
        <f>Sheet1!V191+Sheet1!X191</f>
        <v>0</v>
      </c>
      <c r="J190" s="28">
        <f>Sheet1!Z191</f>
        <v>0</v>
      </c>
      <c r="K190" s="28">
        <f>Sheet1!Y191</f>
        <v>0</v>
      </c>
      <c r="L190" s="31">
        <v>0</v>
      </c>
      <c r="M190" s="28">
        <f t="shared" si="2"/>
        <v>0</v>
      </c>
      <c r="N190" s="32"/>
      <c r="O190" s="32"/>
      <c r="P190" s="32"/>
      <c r="Q190" s="32"/>
      <c r="R190" s="32"/>
      <c r="S190" s="32"/>
      <c r="T190" s="49"/>
    </row>
    <row r="191" spans="1:21" s="45" customFormat="1" ht="23.25" customHeight="1" x14ac:dyDescent="0.25">
      <c r="A191" s="43">
        <v>191</v>
      </c>
      <c r="B191" s="21" t="s">
        <v>464</v>
      </c>
      <c r="C191" s="31" t="s">
        <v>1190</v>
      </c>
      <c r="D191" s="31">
        <f>Sheet1!N192</f>
        <v>0</v>
      </c>
      <c r="E191" s="31">
        <f>Sheet1!O192</f>
        <v>0</v>
      </c>
      <c r="F191" s="31">
        <f>Sheet1!P192</f>
        <v>0</v>
      </c>
      <c r="G191" s="31">
        <v>0</v>
      </c>
      <c r="H191" s="31">
        <v>-1251</v>
      </c>
      <c r="I191" s="115">
        <f>Sheet1!V192+Sheet1!X192</f>
        <v>0</v>
      </c>
      <c r="J191" s="28">
        <f>Sheet1!Z192</f>
        <v>0</v>
      </c>
      <c r="K191" s="28">
        <f>Sheet1!Y192</f>
        <v>0</v>
      </c>
      <c r="L191" s="31">
        <v>0</v>
      </c>
      <c r="M191" s="28">
        <f t="shared" si="2"/>
        <v>0</v>
      </c>
      <c r="N191" s="24"/>
      <c r="O191" s="24"/>
      <c r="P191" s="24"/>
      <c r="Q191" s="55"/>
      <c r="R191" s="55"/>
      <c r="S191" s="24"/>
      <c r="T191" s="54"/>
    </row>
    <row r="192" spans="1:21" s="45" customFormat="1" ht="23.25" customHeight="1" x14ac:dyDescent="0.25">
      <c r="A192" s="43">
        <v>192</v>
      </c>
      <c r="B192" s="21" t="s">
        <v>465</v>
      </c>
      <c r="C192" s="31" t="s">
        <v>1189</v>
      </c>
      <c r="D192" s="31">
        <f>Sheet1!N193</f>
        <v>0</v>
      </c>
      <c r="E192" s="31">
        <f>Sheet1!O193</f>
        <v>0</v>
      </c>
      <c r="F192" s="31">
        <f>Sheet1!P193</f>
        <v>0</v>
      </c>
      <c r="G192" s="31">
        <v>0</v>
      </c>
      <c r="H192" s="31">
        <v>0</v>
      </c>
      <c r="I192" s="115">
        <f>Sheet1!V193+Sheet1!X193</f>
        <v>0</v>
      </c>
      <c r="J192" s="28">
        <f>Sheet1!Z193</f>
        <v>0</v>
      </c>
      <c r="K192" s="28">
        <f>Sheet1!Y193</f>
        <v>0</v>
      </c>
      <c r="L192" s="31">
        <v>0</v>
      </c>
      <c r="M192" s="28">
        <f t="shared" si="2"/>
        <v>0</v>
      </c>
      <c r="N192" s="24"/>
      <c r="O192" s="24"/>
      <c r="P192" s="24"/>
      <c r="Q192" s="55"/>
      <c r="R192" s="55"/>
      <c r="S192" s="24"/>
      <c r="T192" s="54"/>
    </row>
    <row r="193" spans="1:20" s="50" customFormat="1" ht="23.25" customHeight="1" x14ac:dyDescent="0.25">
      <c r="A193" s="48">
        <v>193</v>
      </c>
      <c r="B193" s="22" t="s">
        <v>466</v>
      </c>
      <c r="C193" s="32" t="s">
        <v>1190</v>
      </c>
      <c r="D193" s="31">
        <f>Sheet1!N194</f>
        <v>0</v>
      </c>
      <c r="E193" s="31">
        <f>Sheet1!O194</f>
        <v>0</v>
      </c>
      <c r="F193" s="31">
        <f>Sheet1!P194</f>
        <v>0</v>
      </c>
      <c r="G193" s="32">
        <v>0</v>
      </c>
      <c r="H193" s="32">
        <v>0</v>
      </c>
      <c r="I193" s="115">
        <f>Sheet1!V194+Sheet1!X194</f>
        <v>0</v>
      </c>
      <c r="J193" s="28">
        <f>Sheet1!Z194</f>
        <v>0</v>
      </c>
      <c r="K193" s="28">
        <f>Sheet1!Y194</f>
        <v>0</v>
      </c>
      <c r="L193" s="31">
        <v>0</v>
      </c>
      <c r="M193" s="28">
        <f t="shared" si="2"/>
        <v>0</v>
      </c>
      <c r="N193" s="32"/>
      <c r="O193" s="32"/>
      <c r="P193" s="32"/>
      <c r="Q193" s="32"/>
      <c r="R193" s="32"/>
      <c r="S193" s="32"/>
      <c r="T193" s="49"/>
    </row>
    <row r="194" spans="1:20" s="50" customFormat="1" ht="23.25" customHeight="1" x14ac:dyDescent="0.25">
      <c r="A194" s="48">
        <v>194</v>
      </c>
      <c r="B194" s="22" t="s">
        <v>467</v>
      </c>
      <c r="C194" s="32" t="s">
        <v>1190</v>
      </c>
      <c r="D194" s="31">
        <f>Sheet1!N195</f>
        <v>0</v>
      </c>
      <c r="E194" s="31">
        <f>Sheet1!O195</f>
        <v>0</v>
      </c>
      <c r="F194" s="31">
        <f>Sheet1!P195</f>
        <v>0</v>
      </c>
      <c r="G194" s="32">
        <v>0</v>
      </c>
      <c r="H194" s="32">
        <v>0</v>
      </c>
      <c r="I194" s="115">
        <f>Sheet1!V195+Sheet1!X195</f>
        <v>0</v>
      </c>
      <c r="J194" s="28">
        <f>Sheet1!Z195</f>
        <v>0</v>
      </c>
      <c r="K194" s="28">
        <f>Sheet1!Y195</f>
        <v>0</v>
      </c>
      <c r="L194" s="31">
        <v>0</v>
      </c>
      <c r="M194" s="28">
        <f t="shared" si="2"/>
        <v>0</v>
      </c>
      <c r="N194" s="32"/>
      <c r="O194" s="51"/>
      <c r="P194" s="32"/>
      <c r="Q194" s="51"/>
      <c r="R194" s="51"/>
      <c r="S194" s="51"/>
      <c r="T194" s="49"/>
    </row>
    <row r="195" spans="1:20" s="45" customFormat="1" ht="23.25" customHeight="1" x14ac:dyDescent="0.25">
      <c r="A195" s="43">
        <v>195</v>
      </c>
      <c r="B195" s="21" t="s">
        <v>468</v>
      </c>
      <c r="C195" s="31" t="s">
        <v>1190</v>
      </c>
      <c r="D195" s="31">
        <f>Sheet1!N196</f>
        <v>0</v>
      </c>
      <c r="E195" s="31">
        <f>Sheet1!O196</f>
        <v>0</v>
      </c>
      <c r="F195" s="31">
        <f>Sheet1!P196</f>
        <v>0</v>
      </c>
      <c r="G195" s="31">
        <v>0</v>
      </c>
      <c r="H195" s="31">
        <v>-3125</v>
      </c>
      <c r="I195" s="115">
        <f>Sheet1!V196+Sheet1!X196</f>
        <v>0</v>
      </c>
      <c r="J195" s="28">
        <f>Sheet1!Z196</f>
        <v>0</v>
      </c>
      <c r="K195" s="28">
        <f>Sheet1!Y196</f>
        <v>0</v>
      </c>
      <c r="L195" s="31">
        <v>0</v>
      </c>
      <c r="M195" s="28">
        <f t="shared" ref="M195:M258" si="3">I195+J195+K195</f>
        <v>0</v>
      </c>
      <c r="N195" s="24"/>
      <c r="O195" s="52"/>
      <c r="P195" s="24"/>
      <c r="Q195" s="52"/>
      <c r="R195" s="53"/>
      <c r="S195" s="52"/>
      <c r="T195" s="54"/>
    </row>
    <row r="196" spans="1:20" s="45" customFormat="1" ht="23.25" customHeight="1" x14ac:dyDescent="0.25">
      <c r="A196" s="43">
        <v>196</v>
      </c>
      <c r="B196" s="21" t="s">
        <v>469</v>
      </c>
      <c r="C196" s="31" t="s">
        <v>1191</v>
      </c>
      <c r="D196" s="31">
        <f>Sheet1!N197</f>
        <v>0</v>
      </c>
      <c r="E196" s="31">
        <f>Sheet1!O197</f>
        <v>0</v>
      </c>
      <c r="F196" s="31">
        <f>Sheet1!P197</f>
        <v>0</v>
      </c>
      <c r="G196" s="31">
        <v>0</v>
      </c>
      <c r="H196" s="31">
        <v>0</v>
      </c>
      <c r="I196" s="115">
        <f>Sheet1!V197+Sheet1!X197</f>
        <v>0</v>
      </c>
      <c r="J196" s="28">
        <f>Sheet1!Z197</f>
        <v>0</v>
      </c>
      <c r="K196" s="28">
        <f>Sheet1!Y197</f>
        <v>0</v>
      </c>
      <c r="L196" s="31">
        <v>0</v>
      </c>
      <c r="M196" s="28">
        <f t="shared" si="3"/>
        <v>0</v>
      </c>
      <c r="N196" s="24"/>
      <c r="O196" s="24"/>
      <c r="P196" s="24"/>
      <c r="Q196" s="55"/>
      <c r="R196" s="55"/>
      <c r="S196" s="24"/>
      <c r="T196" s="54"/>
    </row>
    <row r="197" spans="1:20" s="45" customFormat="1" ht="23.25" customHeight="1" x14ac:dyDescent="0.25">
      <c r="A197" s="43">
        <v>197</v>
      </c>
      <c r="B197" s="21" t="s">
        <v>470</v>
      </c>
      <c r="C197" s="31" t="s">
        <v>1189</v>
      </c>
      <c r="D197" s="31">
        <f>Sheet1!N198</f>
        <v>0</v>
      </c>
      <c r="E197" s="31">
        <f>Sheet1!O198</f>
        <v>0</v>
      </c>
      <c r="F197" s="31">
        <f>Sheet1!P198</f>
        <v>0</v>
      </c>
      <c r="G197" s="31">
        <v>0</v>
      </c>
      <c r="H197" s="31">
        <v>0</v>
      </c>
      <c r="I197" s="115">
        <f>Sheet1!V198+Sheet1!X198</f>
        <v>0</v>
      </c>
      <c r="J197" s="28">
        <f>Sheet1!Z198</f>
        <v>0</v>
      </c>
      <c r="K197" s="28">
        <f>Sheet1!Y198</f>
        <v>0</v>
      </c>
      <c r="L197" s="31">
        <v>0</v>
      </c>
      <c r="M197" s="28">
        <f t="shared" si="3"/>
        <v>0</v>
      </c>
      <c r="N197" s="24"/>
      <c r="O197" s="24"/>
      <c r="P197" s="24"/>
      <c r="Q197" s="55"/>
      <c r="R197" s="55"/>
      <c r="S197" s="24"/>
      <c r="T197" s="54"/>
    </row>
    <row r="198" spans="1:20" s="45" customFormat="1" ht="23.25" customHeight="1" x14ac:dyDescent="0.25">
      <c r="A198" s="43">
        <v>198</v>
      </c>
      <c r="B198" s="21" t="s">
        <v>471</v>
      </c>
      <c r="C198" s="31" t="s">
        <v>1190</v>
      </c>
      <c r="D198" s="31">
        <f>Sheet1!N199</f>
        <v>0</v>
      </c>
      <c r="E198" s="31">
        <f>Sheet1!O199</f>
        <v>0</v>
      </c>
      <c r="F198" s="31">
        <f>Sheet1!P199</f>
        <v>0</v>
      </c>
      <c r="G198" s="31">
        <v>0</v>
      </c>
      <c r="H198" s="31">
        <v>0</v>
      </c>
      <c r="I198" s="115">
        <f>Sheet1!V199+Sheet1!X199</f>
        <v>0</v>
      </c>
      <c r="J198" s="28">
        <f>Sheet1!Z199</f>
        <v>0</v>
      </c>
      <c r="K198" s="28">
        <f>Sheet1!Y199</f>
        <v>0</v>
      </c>
      <c r="L198" s="31">
        <v>0</v>
      </c>
      <c r="M198" s="28">
        <f t="shared" si="3"/>
        <v>0</v>
      </c>
      <c r="N198" s="24"/>
      <c r="O198" s="24"/>
      <c r="P198" s="24"/>
      <c r="Q198" s="55"/>
      <c r="R198" s="55"/>
      <c r="S198" s="24"/>
      <c r="T198" s="54"/>
    </row>
    <row r="199" spans="1:20" s="45" customFormat="1" ht="23.25" customHeight="1" x14ac:dyDescent="0.25">
      <c r="A199" s="43">
        <v>199</v>
      </c>
      <c r="B199" s="21" t="s">
        <v>472</v>
      </c>
      <c r="C199" s="31" t="s">
        <v>1189</v>
      </c>
      <c r="D199" s="31">
        <f>Sheet1!N200</f>
        <v>0</v>
      </c>
      <c r="E199" s="31">
        <f>Sheet1!O200</f>
        <v>0</v>
      </c>
      <c r="F199" s="31">
        <f>Sheet1!P200</f>
        <v>0</v>
      </c>
      <c r="G199" s="31">
        <v>0</v>
      </c>
      <c r="H199" s="31">
        <v>0</v>
      </c>
      <c r="I199" s="115">
        <f>Sheet1!V200+Sheet1!X200</f>
        <v>0</v>
      </c>
      <c r="J199" s="28">
        <f>Sheet1!Z200</f>
        <v>0</v>
      </c>
      <c r="K199" s="28">
        <f>Sheet1!Y200</f>
        <v>0</v>
      </c>
      <c r="L199" s="31">
        <v>0</v>
      </c>
      <c r="M199" s="28">
        <f t="shared" si="3"/>
        <v>0</v>
      </c>
      <c r="N199" s="24"/>
      <c r="O199" s="24"/>
      <c r="P199" s="24"/>
      <c r="Q199" s="55"/>
      <c r="R199" s="55"/>
      <c r="S199" s="24"/>
      <c r="T199" s="54"/>
    </row>
    <row r="200" spans="1:20" s="50" customFormat="1" ht="23.25" customHeight="1" x14ac:dyDescent="0.25">
      <c r="A200" s="48">
        <v>200</v>
      </c>
      <c r="B200" s="22" t="s">
        <v>473</v>
      </c>
      <c r="C200" s="32" t="s">
        <v>1190</v>
      </c>
      <c r="D200" s="31">
        <f>Sheet1!N201</f>
        <v>0</v>
      </c>
      <c r="E200" s="31">
        <f>Sheet1!O201</f>
        <v>0</v>
      </c>
      <c r="F200" s="31">
        <f>Sheet1!P201</f>
        <v>0</v>
      </c>
      <c r="G200" s="32">
        <v>0</v>
      </c>
      <c r="H200" s="32">
        <v>0</v>
      </c>
      <c r="I200" s="115">
        <f>Sheet1!V201+Sheet1!X201</f>
        <v>0</v>
      </c>
      <c r="J200" s="28">
        <f>Sheet1!Z201</f>
        <v>0</v>
      </c>
      <c r="K200" s="28">
        <f>Sheet1!Y201</f>
        <v>0</v>
      </c>
      <c r="L200" s="31">
        <v>0</v>
      </c>
      <c r="M200" s="28">
        <f t="shared" si="3"/>
        <v>0</v>
      </c>
      <c r="N200" s="32"/>
      <c r="O200" s="32"/>
      <c r="P200" s="32"/>
      <c r="Q200" s="32"/>
      <c r="R200" s="32"/>
      <c r="S200" s="32"/>
      <c r="T200" s="49"/>
    </row>
    <row r="201" spans="1:20" s="45" customFormat="1" ht="23.25" customHeight="1" x14ac:dyDescent="0.25">
      <c r="A201" s="43">
        <v>201</v>
      </c>
      <c r="B201" s="21" t="s">
        <v>474</v>
      </c>
      <c r="C201" s="31" t="s">
        <v>1190</v>
      </c>
      <c r="D201" s="31">
        <f>Sheet1!N202</f>
        <v>0</v>
      </c>
      <c r="E201" s="31">
        <f>Sheet1!O202</f>
        <v>0</v>
      </c>
      <c r="F201" s="31">
        <f>Sheet1!P202</f>
        <v>0</v>
      </c>
      <c r="G201" s="56">
        <v>0</v>
      </c>
      <c r="H201" s="56">
        <v>0</v>
      </c>
      <c r="I201" s="115">
        <f>Sheet1!V202+Sheet1!X202</f>
        <v>0</v>
      </c>
      <c r="J201" s="28">
        <f>Sheet1!Z202</f>
        <v>0</v>
      </c>
      <c r="K201" s="28">
        <f>Sheet1!Y202</f>
        <v>0</v>
      </c>
      <c r="L201" s="31">
        <v>0</v>
      </c>
      <c r="M201" s="28">
        <f t="shared" si="3"/>
        <v>0</v>
      </c>
      <c r="N201" s="24"/>
      <c r="O201" s="52"/>
      <c r="P201" s="24"/>
      <c r="Q201" s="52"/>
      <c r="R201" s="53"/>
      <c r="S201" s="52"/>
      <c r="T201" s="54"/>
    </row>
    <row r="202" spans="1:20" s="45" customFormat="1" ht="23.25" customHeight="1" x14ac:dyDescent="0.25">
      <c r="A202" s="43">
        <v>202</v>
      </c>
      <c r="B202" s="21" t="s">
        <v>475</v>
      </c>
      <c r="C202" s="31" t="s">
        <v>1190</v>
      </c>
      <c r="D202" s="31">
        <f>Sheet1!N203</f>
        <v>0</v>
      </c>
      <c r="E202" s="31">
        <f>Sheet1!O203</f>
        <v>0</v>
      </c>
      <c r="F202" s="31">
        <f>Sheet1!P203</f>
        <v>0</v>
      </c>
      <c r="G202" s="31">
        <v>0</v>
      </c>
      <c r="H202" s="31">
        <v>-169</v>
      </c>
      <c r="I202" s="115">
        <f>Sheet1!V203+Sheet1!X203</f>
        <v>0</v>
      </c>
      <c r="J202" s="28">
        <f>Sheet1!Z203</f>
        <v>0</v>
      </c>
      <c r="K202" s="28">
        <f>Sheet1!Y203</f>
        <v>0</v>
      </c>
      <c r="L202" s="31">
        <v>0</v>
      </c>
      <c r="M202" s="28">
        <f t="shared" si="3"/>
        <v>0</v>
      </c>
      <c r="N202" s="24"/>
      <c r="O202" s="24"/>
      <c r="P202" s="24"/>
      <c r="Q202" s="55"/>
      <c r="R202" s="55"/>
      <c r="S202" s="24"/>
      <c r="T202" s="54"/>
    </row>
    <row r="203" spans="1:20" s="45" customFormat="1" ht="23.25" customHeight="1" x14ac:dyDescent="0.25">
      <c r="A203" s="43">
        <v>203</v>
      </c>
      <c r="B203" s="21" t="s">
        <v>476</v>
      </c>
      <c r="C203" s="31" t="s">
        <v>1190</v>
      </c>
      <c r="D203" s="31">
        <f>Sheet1!N204</f>
        <v>0</v>
      </c>
      <c r="E203" s="31">
        <f>Sheet1!O204</f>
        <v>0</v>
      </c>
      <c r="F203" s="31">
        <f>Sheet1!P204</f>
        <v>0</v>
      </c>
      <c r="G203" s="31">
        <v>0</v>
      </c>
      <c r="H203" s="31">
        <v>-1786</v>
      </c>
      <c r="I203" s="115">
        <f>Sheet1!V204+Sheet1!X204</f>
        <v>0</v>
      </c>
      <c r="J203" s="28">
        <f>Sheet1!Z204</f>
        <v>0</v>
      </c>
      <c r="K203" s="28">
        <f>Sheet1!Y204</f>
        <v>0</v>
      </c>
      <c r="L203" s="31">
        <v>0</v>
      </c>
      <c r="M203" s="28">
        <f t="shared" si="3"/>
        <v>0</v>
      </c>
      <c r="N203" s="24"/>
      <c r="O203" s="24"/>
      <c r="P203" s="24"/>
      <c r="Q203" s="55"/>
      <c r="R203" s="55"/>
      <c r="S203" s="24"/>
      <c r="T203" s="54"/>
    </row>
    <row r="204" spans="1:20" s="45" customFormat="1" ht="23.25" customHeight="1" x14ac:dyDescent="0.25">
      <c r="A204" s="43">
        <v>204</v>
      </c>
      <c r="B204" s="21" t="s">
        <v>477</v>
      </c>
      <c r="C204" s="31" t="s">
        <v>1189</v>
      </c>
      <c r="D204" s="31">
        <f>Sheet1!N205</f>
        <v>0</v>
      </c>
      <c r="E204" s="31">
        <f>Sheet1!O205</f>
        <v>0</v>
      </c>
      <c r="F204" s="31">
        <f>Sheet1!P205</f>
        <v>0</v>
      </c>
      <c r="G204" s="31">
        <v>0</v>
      </c>
      <c r="H204" s="31">
        <v>0</v>
      </c>
      <c r="I204" s="115">
        <f>Sheet1!V205+Sheet1!X205</f>
        <v>0</v>
      </c>
      <c r="J204" s="28">
        <f>Sheet1!Z205</f>
        <v>0</v>
      </c>
      <c r="K204" s="28">
        <f>Sheet1!Y205</f>
        <v>0</v>
      </c>
      <c r="L204" s="31">
        <v>0</v>
      </c>
      <c r="M204" s="28">
        <f t="shared" si="3"/>
        <v>0</v>
      </c>
      <c r="N204" s="24"/>
      <c r="O204" s="24"/>
      <c r="P204" s="24"/>
      <c r="Q204" s="55"/>
      <c r="R204" s="55"/>
      <c r="S204" s="24"/>
      <c r="T204" s="54"/>
    </row>
    <row r="205" spans="1:20" s="45" customFormat="1" ht="23.25" customHeight="1" x14ac:dyDescent="0.25">
      <c r="A205" s="43">
        <v>205</v>
      </c>
      <c r="B205" s="21" t="s">
        <v>478</v>
      </c>
      <c r="C205" s="31" t="s">
        <v>1189</v>
      </c>
      <c r="D205" s="31">
        <f>Sheet1!N206</f>
        <v>0</v>
      </c>
      <c r="E205" s="31">
        <f>Sheet1!O206</f>
        <v>0</v>
      </c>
      <c r="F205" s="31">
        <f>Sheet1!P206</f>
        <v>0</v>
      </c>
      <c r="G205" s="31">
        <v>0</v>
      </c>
      <c r="H205" s="31">
        <v>0</v>
      </c>
      <c r="I205" s="115">
        <f>Sheet1!V206+Sheet1!X206</f>
        <v>0</v>
      </c>
      <c r="J205" s="28">
        <f>Sheet1!Z206</f>
        <v>0</v>
      </c>
      <c r="K205" s="28">
        <f>Sheet1!Y206</f>
        <v>0</v>
      </c>
      <c r="L205" s="31">
        <v>0</v>
      </c>
      <c r="M205" s="28">
        <f t="shared" si="3"/>
        <v>0</v>
      </c>
      <c r="N205" s="24"/>
      <c r="O205" s="24"/>
      <c r="P205" s="24"/>
      <c r="Q205" s="55"/>
      <c r="R205" s="55"/>
      <c r="S205" s="24"/>
      <c r="T205" s="54"/>
    </row>
    <row r="206" spans="1:20" s="45" customFormat="1" ht="23.25" customHeight="1" x14ac:dyDescent="0.25">
      <c r="A206" s="43">
        <v>206</v>
      </c>
      <c r="B206" s="21" t="s">
        <v>479</v>
      </c>
      <c r="C206" s="31" t="s">
        <v>1189</v>
      </c>
      <c r="D206" s="31">
        <f>Sheet1!N207</f>
        <v>0</v>
      </c>
      <c r="E206" s="31">
        <f>Sheet1!O207</f>
        <v>0</v>
      </c>
      <c r="F206" s="31">
        <f>Sheet1!P207</f>
        <v>0</v>
      </c>
      <c r="G206" s="31">
        <v>0</v>
      </c>
      <c r="H206" s="31">
        <v>0</v>
      </c>
      <c r="I206" s="115">
        <f>Sheet1!V207+Sheet1!X207</f>
        <v>0</v>
      </c>
      <c r="J206" s="28">
        <f>Sheet1!Z207</f>
        <v>0</v>
      </c>
      <c r="K206" s="28">
        <f>Sheet1!Y207</f>
        <v>0</v>
      </c>
      <c r="L206" s="31">
        <v>0</v>
      </c>
      <c r="M206" s="28">
        <f t="shared" si="3"/>
        <v>0</v>
      </c>
      <c r="N206" s="24"/>
      <c r="O206" s="24"/>
      <c r="P206" s="24"/>
      <c r="Q206" s="55"/>
      <c r="R206" s="55"/>
      <c r="S206" s="24"/>
      <c r="T206" s="54"/>
    </row>
    <row r="207" spans="1:20" s="45" customFormat="1" ht="23.25" customHeight="1" x14ac:dyDescent="0.25">
      <c r="A207" s="43">
        <v>207</v>
      </c>
      <c r="B207" s="21" t="s">
        <v>480</v>
      </c>
      <c r="C207" s="31" t="s">
        <v>1189</v>
      </c>
      <c r="D207" s="31">
        <f>Sheet1!N208</f>
        <v>0</v>
      </c>
      <c r="E207" s="31">
        <f>Sheet1!O208</f>
        <v>0</v>
      </c>
      <c r="F207" s="31">
        <f>Sheet1!P208</f>
        <v>0</v>
      </c>
      <c r="G207" s="31">
        <v>0</v>
      </c>
      <c r="H207" s="31">
        <v>0</v>
      </c>
      <c r="I207" s="115">
        <f>Sheet1!V208+Sheet1!X208</f>
        <v>0</v>
      </c>
      <c r="J207" s="28">
        <f>Sheet1!Z208</f>
        <v>0</v>
      </c>
      <c r="K207" s="28">
        <f>Sheet1!Y208</f>
        <v>0</v>
      </c>
      <c r="L207" s="31">
        <v>0</v>
      </c>
      <c r="M207" s="28">
        <f t="shared" si="3"/>
        <v>0</v>
      </c>
      <c r="N207" s="24"/>
      <c r="O207" s="52"/>
      <c r="P207" s="24"/>
      <c r="Q207" s="52"/>
      <c r="R207" s="53"/>
      <c r="S207" s="52"/>
      <c r="T207" s="54"/>
    </row>
    <row r="208" spans="1:20" s="45" customFormat="1" ht="23.25" customHeight="1" x14ac:dyDescent="0.25">
      <c r="A208" s="43">
        <v>208</v>
      </c>
      <c r="B208" s="21" t="s">
        <v>481</v>
      </c>
      <c r="C208" s="31" t="s">
        <v>1190</v>
      </c>
      <c r="D208" s="31">
        <f>Sheet1!N209</f>
        <v>0</v>
      </c>
      <c r="E208" s="31">
        <f>Sheet1!O209</f>
        <v>0</v>
      </c>
      <c r="F208" s="31">
        <f>Sheet1!P209</f>
        <v>0</v>
      </c>
      <c r="G208" s="31">
        <v>0</v>
      </c>
      <c r="H208" s="31">
        <v>-3136</v>
      </c>
      <c r="I208" s="115">
        <f>Sheet1!V209+Sheet1!X209</f>
        <v>0</v>
      </c>
      <c r="J208" s="28">
        <f>Sheet1!Z209</f>
        <v>0</v>
      </c>
      <c r="K208" s="28">
        <f>Sheet1!Y209</f>
        <v>0</v>
      </c>
      <c r="L208" s="31">
        <v>0</v>
      </c>
      <c r="M208" s="28">
        <f t="shared" si="3"/>
        <v>0</v>
      </c>
      <c r="N208" s="24"/>
      <c r="O208" s="24"/>
      <c r="P208" s="24"/>
      <c r="Q208" s="55"/>
      <c r="R208" s="55"/>
      <c r="S208" s="24"/>
      <c r="T208" s="54"/>
    </row>
    <row r="209" spans="1:21" s="45" customFormat="1" ht="23.25" customHeight="1" x14ac:dyDescent="0.25">
      <c r="A209" s="43">
        <v>209</v>
      </c>
      <c r="B209" s="21" t="s">
        <v>482</v>
      </c>
      <c r="C209" s="31" t="s">
        <v>1190</v>
      </c>
      <c r="D209" s="31">
        <f>Sheet1!N210</f>
        <v>0</v>
      </c>
      <c r="E209" s="31">
        <f>Sheet1!O210</f>
        <v>0</v>
      </c>
      <c r="F209" s="31">
        <f>Sheet1!P210</f>
        <v>0</v>
      </c>
      <c r="G209" s="31">
        <v>0</v>
      </c>
      <c r="H209" s="31">
        <v>-6705</v>
      </c>
      <c r="I209" s="115">
        <f>Sheet1!V210+Sheet1!X210</f>
        <v>0</v>
      </c>
      <c r="J209" s="28">
        <f>Sheet1!Z210</f>
        <v>0</v>
      </c>
      <c r="K209" s="28">
        <f>Sheet1!Y210</f>
        <v>0</v>
      </c>
      <c r="L209" s="31">
        <v>0</v>
      </c>
      <c r="M209" s="28">
        <f t="shared" si="3"/>
        <v>0</v>
      </c>
      <c r="N209" s="24"/>
      <c r="O209" s="24"/>
      <c r="P209" s="24"/>
      <c r="Q209" s="55"/>
      <c r="R209" s="55"/>
      <c r="S209" s="24"/>
      <c r="T209" s="54"/>
    </row>
    <row r="210" spans="1:21" s="45" customFormat="1" ht="23.25" customHeight="1" x14ac:dyDescent="0.25">
      <c r="A210" s="43">
        <v>210</v>
      </c>
      <c r="B210" s="21" t="s">
        <v>483</v>
      </c>
      <c r="C210" s="31" t="s">
        <v>1190</v>
      </c>
      <c r="D210" s="31">
        <f>Sheet1!N211</f>
        <v>0</v>
      </c>
      <c r="E210" s="31">
        <f>Sheet1!O211</f>
        <v>0</v>
      </c>
      <c r="F210" s="31">
        <f>Sheet1!P211</f>
        <v>0</v>
      </c>
      <c r="G210" s="31">
        <v>0</v>
      </c>
      <c r="H210" s="31">
        <v>-1498</v>
      </c>
      <c r="I210" s="115">
        <f>Sheet1!V211+Sheet1!X211</f>
        <v>0</v>
      </c>
      <c r="J210" s="28">
        <f>Sheet1!Z211</f>
        <v>0</v>
      </c>
      <c r="K210" s="28">
        <f>Sheet1!Y211</f>
        <v>0</v>
      </c>
      <c r="L210" s="31">
        <v>0</v>
      </c>
      <c r="M210" s="28">
        <f t="shared" si="3"/>
        <v>0</v>
      </c>
      <c r="N210" s="24"/>
      <c r="O210" s="24"/>
      <c r="P210" s="24"/>
      <c r="Q210" s="55"/>
      <c r="R210" s="55"/>
      <c r="S210" s="24"/>
      <c r="T210" s="54"/>
    </row>
    <row r="211" spans="1:21" s="45" customFormat="1" ht="23.25" customHeight="1" x14ac:dyDescent="0.25">
      <c r="A211" s="43">
        <v>211</v>
      </c>
      <c r="B211" s="21" t="s">
        <v>484</v>
      </c>
      <c r="C211" s="31" t="s">
        <v>1190</v>
      </c>
      <c r="D211" s="31">
        <f>Sheet1!N212</f>
        <v>0</v>
      </c>
      <c r="E211" s="31">
        <f>Sheet1!O212</f>
        <v>0</v>
      </c>
      <c r="F211" s="31">
        <f>Sheet1!P212</f>
        <v>0</v>
      </c>
      <c r="G211" s="31">
        <v>0</v>
      </c>
      <c r="H211" s="31">
        <v>-2214</v>
      </c>
      <c r="I211" s="115">
        <f>Sheet1!V212+Sheet1!X212</f>
        <v>0</v>
      </c>
      <c r="J211" s="28">
        <f>Sheet1!Z212</f>
        <v>0</v>
      </c>
      <c r="K211" s="28">
        <f>Sheet1!Y212</f>
        <v>0</v>
      </c>
      <c r="L211" s="31">
        <v>0</v>
      </c>
      <c r="M211" s="28">
        <f t="shared" si="3"/>
        <v>0</v>
      </c>
      <c r="N211" s="24"/>
      <c r="O211" s="24"/>
      <c r="P211" s="24"/>
      <c r="Q211" s="55"/>
      <c r="R211" s="55"/>
      <c r="S211" s="24"/>
      <c r="T211" s="54"/>
    </row>
    <row r="212" spans="1:21" s="45" customFormat="1" ht="23.25" customHeight="1" x14ac:dyDescent="0.25">
      <c r="A212" s="43">
        <v>212</v>
      </c>
      <c r="B212" s="21" t="s">
        <v>485</v>
      </c>
      <c r="C212" s="31" t="s">
        <v>1190</v>
      </c>
      <c r="D212" s="31">
        <f>Sheet1!N213</f>
        <v>0</v>
      </c>
      <c r="E212" s="31">
        <f>Sheet1!O213</f>
        <v>0</v>
      </c>
      <c r="F212" s="31">
        <f>Sheet1!P213</f>
        <v>0</v>
      </c>
      <c r="G212" s="31">
        <v>0</v>
      </c>
      <c r="H212" s="31">
        <v>-1484</v>
      </c>
      <c r="I212" s="115">
        <f>Sheet1!V213+Sheet1!X213</f>
        <v>0</v>
      </c>
      <c r="J212" s="28">
        <f>Sheet1!Z213</f>
        <v>0</v>
      </c>
      <c r="K212" s="28">
        <f>Sheet1!Y213</f>
        <v>0</v>
      </c>
      <c r="L212" s="31">
        <v>0</v>
      </c>
      <c r="M212" s="28">
        <f t="shared" si="3"/>
        <v>0</v>
      </c>
      <c r="N212" s="24"/>
      <c r="O212" s="24"/>
      <c r="P212" s="24"/>
      <c r="Q212" s="55"/>
      <c r="R212" s="55"/>
      <c r="S212" s="24"/>
      <c r="T212" s="54"/>
    </row>
    <row r="213" spans="1:21" s="45" customFormat="1" ht="23.25" customHeight="1" x14ac:dyDescent="0.25">
      <c r="A213" s="43">
        <v>213</v>
      </c>
      <c r="B213" s="21" t="s">
        <v>486</v>
      </c>
      <c r="C213" s="31" t="s">
        <v>1189</v>
      </c>
      <c r="D213" s="31">
        <f>Sheet1!N214</f>
        <v>0</v>
      </c>
      <c r="E213" s="31">
        <f>Sheet1!O214</f>
        <v>0</v>
      </c>
      <c r="F213" s="31">
        <f>Sheet1!P214</f>
        <v>0</v>
      </c>
      <c r="G213" s="31">
        <v>0</v>
      </c>
      <c r="H213" s="31">
        <v>0</v>
      </c>
      <c r="I213" s="115">
        <f>Sheet1!V214+Sheet1!X214</f>
        <v>0</v>
      </c>
      <c r="J213" s="28">
        <f>Sheet1!Z214</f>
        <v>0</v>
      </c>
      <c r="K213" s="28">
        <f>Sheet1!Y214</f>
        <v>0</v>
      </c>
      <c r="L213" s="31">
        <v>0</v>
      </c>
      <c r="M213" s="28">
        <f t="shared" si="3"/>
        <v>0</v>
      </c>
      <c r="N213" s="24"/>
      <c r="O213" s="24"/>
      <c r="P213" s="24"/>
      <c r="Q213" s="55"/>
      <c r="R213" s="55"/>
      <c r="S213" s="24"/>
      <c r="T213" s="54"/>
    </row>
    <row r="214" spans="1:21" s="45" customFormat="1" ht="23.25" customHeight="1" x14ac:dyDescent="0.25">
      <c r="A214" s="43">
        <v>214</v>
      </c>
      <c r="B214" s="21" t="s">
        <v>487</v>
      </c>
      <c r="C214" s="31" t="s">
        <v>1191</v>
      </c>
      <c r="D214" s="31">
        <f>Sheet1!N215</f>
        <v>0</v>
      </c>
      <c r="E214" s="31">
        <f>Sheet1!O215</f>
        <v>0</v>
      </c>
      <c r="F214" s="31">
        <f>Sheet1!P215</f>
        <v>0</v>
      </c>
      <c r="G214" s="31">
        <v>0</v>
      </c>
      <c r="H214" s="31">
        <v>0</v>
      </c>
      <c r="I214" s="115">
        <f>Sheet1!V215+Sheet1!X215</f>
        <v>0</v>
      </c>
      <c r="J214" s="28">
        <f>Sheet1!Z215</f>
        <v>0</v>
      </c>
      <c r="K214" s="28">
        <f>Sheet1!Y215</f>
        <v>0</v>
      </c>
      <c r="L214" s="31">
        <v>0</v>
      </c>
      <c r="M214" s="28">
        <f t="shared" si="3"/>
        <v>0</v>
      </c>
      <c r="N214" s="24"/>
      <c r="O214" s="24"/>
      <c r="P214" s="24"/>
      <c r="Q214" s="55"/>
      <c r="R214" s="55"/>
      <c r="S214" s="24"/>
      <c r="T214" s="54"/>
    </row>
    <row r="215" spans="1:21" s="45" customFormat="1" ht="23.25" customHeight="1" x14ac:dyDescent="0.25">
      <c r="A215" s="43">
        <v>215</v>
      </c>
      <c r="B215" s="21" t="s">
        <v>488</v>
      </c>
      <c r="C215" s="31" t="s">
        <v>1190</v>
      </c>
      <c r="D215" s="31">
        <f>Sheet1!N216</f>
        <v>0</v>
      </c>
      <c r="E215" s="31">
        <f>Sheet1!O216</f>
        <v>0</v>
      </c>
      <c r="F215" s="31">
        <f>Sheet1!P216</f>
        <v>0</v>
      </c>
      <c r="G215" s="31">
        <v>0</v>
      </c>
      <c r="H215" s="31">
        <v>-5234</v>
      </c>
      <c r="I215" s="115">
        <f>Sheet1!V216+Sheet1!X216</f>
        <v>0</v>
      </c>
      <c r="J215" s="28">
        <f>Sheet1!Z216</f>
        <v>0</v>
      </c>
      <c r="K215" s="28">
        <f>Sheet1!Y216</f>
        <v>0</v>
      </c>
      <c r="L215" s="31">
        <v>0</v>
      </c>
      <c r="M215" s="28">
        <f t="shared" si="3"/>
        <v>0</v>
      </c>
      <c r="N215" s="24"/>
      <c r="O215" s="24"/>
      <c r="P215" s="24"/>
      <c r="Q215" s="55"/>
      <c r="R215" s="55"/>
      <c r="S215" s="24"/>
      <c r="T215" s="54"/>
    </row>
    <row r="216" spans="1:21" s="45" customFormat="1" ht="23.25" customHeight="1" x14ac:dyDescent="0.25">
      <c r="A216" s="43">
        <v>216</v>
      </c>
      <c r="B216" s="21" t="s">
        <v>489</v>
      </c>
      <c r="C216" s="31" t="s">
        <v>1189</v>
      </c>
      <c r="D216" s="31">
        <f>Sheet1!N217</f>
        <v>0</v>
      </c>
      <c r="E216" s="31">
        <f>Sheet1!O217</f>
        <v>0</v>
      </c>
      <c r="F216" s="31">
        <f>Sheet1!P217</f>
        <v>0</v>
      </c>
      <c r="G216" s="31">
        <v>0</v>
      </c>
      <c r="H216" s="31">
        <v>0</v>
      </c>
      <c r="I216" s="115">
        <f>Sheet1!V217+Sheet1!X217</f>
        <v>0</v>
      </c>
      <c r="J216" s="28">
        <f>Sheet1!Z217</f>
        <v>0</v>
      </c>
      <c r="K216" s="28">
        <f>Sheet1!Y217</f>
        <v>0</v>
      </c>
      <c r="L216" s="31">
        <v>0</v>
      </c>
      <c r="M216" s="28">
        <f t="shared" si="3"/>
        <v>0</v>
      </c>
      <c r="N216" s="24"/>
      <c r="O216" s="24"/>
      <c r="P216" s="24"/>
      <c r="Q216" s="55"/>
      <c r="R216" s="55"/>
      <c r="S216" s="24"/>
      <c r="T216" s="54"/>
    </row>
    <row r="217" spans="1:21" s="45" customFormat="1" ht="23.25" customHeight="1" x14ac:dyDescent="0.25">
      <c r="A217" s="43">
        <v>217</v>
      </c>
      <c r="B217" s="21" t="s">
        <v>490</v>
      </c>
      <c r="C217" s="31" t="s">
        <v>1190</v>
      </c>
      <c r="D217" s="31">
        <f>Sheet1!N218</f>
        <v>0</v>
      </c>
      <c r="E217" s="31">
        <f>Sheet1!O218</f>
        <v>0</v>
      </c>
      <c r="F217" s="31">
        <f>Sheet1!P218</f>
        <v>0</v>
      </c>
      <c r="G217" s="31">
        <v>0</v>
      </c>
      <c r="H217" s="31">
        <v>-4083</v>
      </c>
      <c r="I217" s="115">
        <f>Sheet1!V218+Sheet1!X218</f>
        <v>0</v>
      </c>
      <c r="J217" s="28">
        <f>Sheet1!Z218</f>
        <v>0</v>
      </c>
      <c r="K217" s="28">
        <f>Sheet1!Y218</f>
        <v>0</v>
      </c>
      <c r="L217" s="31">
        <v>0</v>
      </c>
      <c r="M217" s="28">
        <f t="shared" si="3"/>
        <v>0</v>
      </c>
      <c r="N217" s="24"/>
      <c r="O217" s="24"/>
      <c r="P217" s="24"/>
      <c r="Q217" s="55"/>
      <c r="R217" s="55"/>
      <c r="S217" s="24"/>
      <c r="T217" s="54"/>
    </row>
    <row r="218" spans="1:21" s="45" customFormat="1" ht="23.25" customHeight="1" x14ac:dyDescent="0.25">
      <c r="A218" s="43">
        <v>218</v>
      </c>
      <c r="B218" s="21" t="s">
        <v>491</v>
      </c>
      <c r="C218" s="31" t="s">
        <v>1190</v>
      </c>
      <c r="D218" s="31">
        <f>Sheet1!N219</f>
        <v>0</v>
      </c>
      <c r="E218" s="31">
        <f>Sheet1!O219</f>
        <v>0</v>
      </c>
      <c r="F218" s="31">
        <f>Sheet1!P219</f>
        <v>0</v>
      </c>
      <c r="G218" s="31">
        <v>0</v>
      </c>
      <c r="H218" s="31">
        <v>-897</v>
      </c>
      <c r="I218" s="115">
        <f>Sheet1!V219+Sheet1!X219</f>
        <v>0</v>
      </c>
      <c r="J218" s="28">
        <f>Sheet1!Z219</f>
        <v>0</v>
      </c>
      <c r="K218" s="28">
        <f>Sheet1!Y219</f>
        <v>0</v>
      </c>
      <c r="L218" s="31">
        <v>0</v>
      </c>
      <c r="M218" s="28">
        <f t="shared" si="3"/>
        <v>0</v>
      </c>
      <c r="N218" s="24"/>
      <c r="O218" s="24"/>
      <c r="P218" s="24"/>
      <c r="Q218" s="55"/>
      <c r="R218" s="55"/>
      <c r="S218" s="24"/>
      <c r="T218" s="54"/>
    </row>
    <row r="219" spans="1:21" s="45" customFormat="1" ht="23.25" customHeight="1" x14ac:dyDescent="0.25">
      <c r="A219" s="43">
        <v>219</v>
      </c>
      <c r="B219" s="21" t="s">
        <v>492</v>
      </c>
      <c r="C219" s="31" t="s">
        <v>1190</v>
      </c>
      <c r="D219" s="31">
        <f>Sheet1!N220</f>
        <v>0</v>
      </c>
      <c r="E219" s="31">
        <f>Sheet1!O220</f>
        <v>0</v>
      </c>
      <c r="F219" s="31">
        <f>Sheet1!P220</f>
        <v>0</v>
      </c>
      <c r="G219" s="31">
        <v>0</v>
      </c>
      <c r="H219" s="31">
        <v>0</v>
      </c>
      <c r="I219" s="115">
        <f>Sheet1!V220+Sheet1!X220</f>
        <v>0</v>
      </c>
      <c r="J219" s="28">
        <f>Sheet1!Z220</f>
        <v>0</v>
      </c>
      <c r="K219" s="28">
        <f>Sheet1!Y220</f>
        <v>0</v>
      </c>
      <c r="L219" s="31">
        <v>0</v>
      </c>
      <c r="M219" s="28">
        <f t="shared" si="3"/>
        <v>0</v>
      </c>
      <c r="N219" s="24"/>
      <c r="O219" s="24"/>
      <c r="P219" s="24"/>
      <c r="Q219" s="55"/>
      <c r="R219" s="55"/>
      <c r="S219" s="24"/>
      <c r="T219" s="54"/>
    </row>
    <row r="220" spans="1:21" s="45" customFormat="1" ht="23.25" customHeight="1" x14ac:dyDescent="0.25">
      <c r="A220" s="43">
        <v>220</v>
      </c>
      <c r="B220" s="21" t="s">
        <v>493</v>
      </c>
      <c r="C220" s="31" t="s">
        <v>1190</v>
      </c>
      <c r="D220" s="31">
        <f>Sheet1!N221</f>
        <v>0</v>
      </c>
      <c r="E220" s="31">
        <f>Sheet1!O221</f>
        <v>0</v>
      </c>
      <c r="F220" s="31">
        <f>Sheet1!P221</f>
        <v>0</v>
      </c>
      <c r="G220" s="31">
        <v>0</v>
      </c>
      <c r="H220" s="31">
        <v>-724</v>
      </c>
      <c r="I220" s="115">
        <f>Sheet1!V221+Sheet1!X221</f>
        <v>0</v>
      </c>
      <c r="J220" s="28">
        <f>Sheet1!Z221</f>
        <v>0</v>
      </c>
      <c r="K220" s="28">
        <f>Sheet1!Y221</f>
        <v>0</v>
      </c>
      <c r="L220" s="31">
        <v>0</v>
      </c>
      <c r="M220" s="28">
        <f t="shared" si="3"/>
        <v>0</v>
      </c>
      <c r="N220" s="24"/>
      <c r="O220" s="24"/>
      <c r="P220" s="24"/>
      <c r="Q220" s="55"/>
      <c r="R220" s="55"/>
      <c r="S220" s="24"/>
      <c r="T220" s="54"/>
    </row>
    <row r="221" spans="1:21" s="45" customFormat="1" ht="23.25" customHeight="1" x14ac:dyDescent="0.25">
      <c r="A221" s="43">
        <v>221</v>
      </c>
      <c r="B221" s="21" t="s">
        <v>494</v>
      </c>
      <c r="C221" s="31" t="s">
        <v>1190</v>
      </c>
      <c r="D221" s="31">
        <f>Sheet1!N222</f>
        <v>0</v>
      </c>
      <c r="E221" s="31">
        <f>Sheet1!O222</f>
        <v>0</v>
      </c>
      <c r="F221" s="31">
        <f>Sheet1!P222</f>
        <v>0</v>
      </c>
      <c r="G221" s="31">
        <v>0</v>
      </c>
      <c r="H221" s="31">
        <v>-1921</v>
      </c>
      <c r="I221" s="115">
        <f>Sheet1!V222+Sheet1!X222</f>
        <v>0</v>
      </c>
      <c r="J221" s="28">
        <f>Sheet1!Z222</f>
        <v>0</v>
      </c>
      <c r="K221" s="28">
        <f>Sheet1!Y222</f>
        <v>0</v>
      </c>
      <c r="L221" s="31">
        <v>0</v>
      </c>
      <c r="M221" s="28">
        <f t="shared" si="3"/>
        <v>0</v>
      </c>
      <c r="N221" s="31"/>
      <c r="O221" s="31"/>
      <c r="P221" s="31"/>
      <c r="Q221" s="31"/>
      <c r="R221" s="31"/>
      <c r="S221" s="31"/>
      <c r="T221" s="44"/>
      <c r="U221" s="42"/>
    </row>
    <row r="222" spans="1:21" s="45" customFormat="1" ht="23.25" customHeight="1" x14ac:dyDescent="0.25">
      <c r="A222" s="43">
        <v>222</v>
      </c>
      <c r="B222" s="21" t="s">
        <v>495</v>
      </c>
      <c r="C222" s="31" t="s">
        <v>1190</v>
      </c>
      <c r="D222" s="31">
        <f>Sheet1!N223</f>
        <v>0</v>
      </c>
      <c r="E222" s="31">
        <f>Sheet1!O223</f>
        <v>0</v>
      </c>
      <c r="F222" s="31">
        <f>Sheet1!P223</f>
        <v>0</v>
      </c>
      <c r="G222" s="31">
        <v>0</v>
      </c>
      <c r="H222" s="31">
        <v>0</v>
      </c>
      <c r="I222" s="115">
        <f>Sheet1!V223+Sheet1!X223</f>
        <v>0</v>
      </c>
      <c r="J222" s="28">
        <f>Sheet1!Z223</f>
        <v>0</v>
      </c>
      <c r="K222" s="28">
        <f>Sheet1!Y223</f>
        <v>0</v>
      </c>
      <c r="L222" s="31">
        <v>0</v>
      </c>
      <c r="M222" s="28">
        <f t="shared" si="3"/>
        <v>0</v>
      </c>
      <c r="N222" s="24"/>
      <c r="O222" s="24"/>
      <c r="P222" s="24"/>
      <c r="Q222" s="55"/>
      <c r="R222" s="55"/>
      <c r="S222" s="24"/>
      <c r="T222" s="54"/>
    </row>
    <row r="223" spans="1:21" s="45" customFormat="1" ht="23.25" customHeight="1" x14ac:dyDescent="0.25">
      <c r="A223" s="43">
        <v>223</v>
      </c>
      <c r="B223" s="21" t="s">
        <v>496</v>
      </c>
      <c r="C223" s="31" t="s">
        <v>1190</v>
      </c>
      <c r="D223" s="31">
        <f>Sheet1!N224</f>
        <v>0</v>
      </c>
      <c r="E223" s="31">
        <f>Sheet1!O224</f>
        <v>0</v>
      </c>
      <c r="F223" s="31">
        <f>Sheet1!P224</f>
        <v>0</v>
      </c>
      <c r="G223" s="31">
        <v>0</v>
      </c>
      <c r="H223" s="31">
        <v>-4559</v>
      </c>
      <c r="I223" s="115">
        <f>Sheet1!V224+Sheet1!X224</f>
        <v>0</v>
      </c>
      <c r="J223" s="28">
        <f>Sheet1!Z224</f>
        <v>0</v>
      </c>
      <c r="K223" s="28">
        <f>Sheet1!Y224</f>
        <v>0</v>
      </c>
      <c r="L223" s="31">
        <v>0</v>
      </c>
      <c r="M223" s="28">
        <f t="shared" si="3"/>
        <v>0</v>
      </c>
      <c r="N223" s="24"/>
      <c r="O223" s="24"/>
      <c r="P223" s="24"/>
      <c r="Q223" s="55"/>
      <c r="R223" s="55"/>
      <c r="S223" s="24"/>
      <c r="T223" s="54"/>
    </row>
    <row r="224" spans="1:21" s="45" customFormat="1" ht="23.25" customHeight="1" x14ac:dyDescent="0.25">
      <c r="A224" s="43">
        <v>224</v>
      </c>
      <c r="B224" s="21" t="s">
        <v>497</v>
      </c>
      <c r="C224" s="31" t="s">
        <v>1189</v>
      </c>
      <c r="D224" s="31">
        <f>Sheet1!N225</f>
        <v>0</v>
      </c>
      <c r="E224" s="31">
        <f>Sheet1!O225</f>
        <v>0</v>
      </c>
      <c r="F224" s="31">
        <f>Sheet1!P225</f>
        <v>0</v>
      </c>
      <c r="G224" s="31">
        <v>0</v>
      </c>
      <c r="H224" s="31">
        <v>0</v>
      </c>
      <c r="I224" s="115">
        <f>Sheet1!V225+Sheet1!X225</f>
        <v>0</v>
      </c>
      <c r="J224" s="28">
        <f>Sheet1!Z225</f>
        <v>0</v>
      </c>
      <c r="K224" s="28">
        <f>Sheet1!Y225</f>
        <v>0</v>
      </c>
      <c r="L224" s="31">
        <v>0</v>
      </c>
      <c r="M224" s="28">
        <f t="shared" si="3"/>
        <v>0</v>
      </c>
      <c r="N224" s="24"/>
      <c r="O224" s="24"/>
      <c r="P224" s="24"/>
      <c r="Q224" s="55"/>
      <c r="R224" s="55"/>
      <c r="S224" s="24"/>
      <c r="T224" s="54"/>
    </row>
    <row r="225" spans="1:20" s="45" customFormat="1" ht="23.25" customHeight="1" x14ac:dyDescent="0.25">
      <c r="A225" s="43">
        <v>225</v>
      </c>
      <c r="B225" s="21" t="s">
        <v>498</v>
      </c>
      <c r="C225" s="31" t="s">
        <v>1190</v>
      </c>
      <c r="D225" s="31">
        <f>Sheet1!N226</f>
        <v>0</v>
      </c>
      <c r="E225" s="31">
        <f>Sheet1!O226</f>
        <v>0</v>
      </c>
      <c r="F225" s="31">
        <f>Sheet1!P226</f>
        <v>0</v>
      </c>
      <c r="G225" s="31">
        <v>0</v>
      </c>
      <c r="H225" s="31">
        <v>-3817</v>
      </c>
      <c r="I225" s="115">
        <f>Sheet1!V226+Sheet1!X226</f>
        <v>0</v>
      </c>
      <c r="J225" s="28">
        <f>Sheet1!Z226</f>
        <v>0</v>
      </c>
      <c r="K225" s="28">
        <f>Sheet1!Y226</f>
        <v>0</v>
      </c>
      <c r="L225" s="31">
        <v>0</v>
      </c>
      <c r="M225" s="28">
        <f t="shared" si="3"/>
        <v>0</v>
      </c>
      <c r="N225" s="24"/>
      <c r="O225" s="24"/>
      <c r="P225" s="24"/>
      <c r="Q225" s="55"/>
      <c r="R225" s="55"/>
      <c r="S225" s="24"/>
      <c r="T225" s="54"/>
    </row>
    <row r="226" spans="1:20" s="45" customFormat="1" ht="23.25" customHeight="1" x14ac:dyDescent="0.25">
      <c r="A226" s="43">
        <v>226</v>
      </c>
      <c r="B226" s="21" t="s">
        <v>499</v>
      </c>
      <c r="C226" s="31" t="s">
        <v>1190</v>
      </c>
      <c r="D226" s="31">
        <f>Sheet1!N227</f>
        <v>0</v>
      </c>
      <c r="E226" s="31">
        <f>Sheet1!O227</f>
        <v>0</v>
      </c>
      <c r="F226" s="31">
        <f>Sheet1!P227</f>
        <v>0</v>
      </c>
      <c r="G226" s="31">
        <v>0</v>
      </c>
      <c r="H226" s="31">
        <v>0</v>
      </c>
      <c r="I226" s="115">
        <f>Sheet1!V227+Sheet1!X227</f>
        <v>0</v>
      </c>
      <c r="J226" s="28">
        <f>Sheet1!Z227</f>
        <v>0</v>
      </c>
      <c r="K226" s="28">
        <f>Sheet1!Y227</f>
        <v>0</v>
      </c>
      <c r="L226" s="31">
        <v>0</v>
      </c>
      <c r="M226" s="28">
        <f t="shared" si="3"/>
        <v>0</v>
      </c>
      <c r="N226" s="24"/>
      <c r="O226" s="24"/>
      <c r="P226" s="24"/>
      <c r="Q226" s="55"/>
      <c r="R226" s="55"/>
      <c r="S226" s="24"/>
      <c r="T226" s="54"/>
    </row>
    <row r="227" spans="1:20" s="45" customFormat="1" ht="23.25" customHeight="1" x14ac:dyDescent="0.25">
      <c r="A227" s="43">
        <v>227</v>
      </c>
      <c r="B227" s="21" t="s">
        <v>500</v>
      </c>
      <c r="C227" s="31" t="s">
        <v>1191</v>
      </c>
      <c r="D227" s="31">
        <f>Sheet1!N228</f>
        <v>0</v>
      </c>
      <c r="E227" s="31">
        <f>Sheet1!O228</f>
        <v>0</v>
      </c>
      <c r="F227" s="31">
        <f>Sheet1!P228</f>
        <v>0</v>
      </c>
      <c r="G227" s="31">
        <v>0</v>
      </c>
      <c r="H227" s="31">
        <v>0</v>
      </c>
      <c r="I227" s="115">
        <f>Sheet1!V228+Sheet1!X228</f>
        <v>0</v>
      </c>
      <c r="J227" s="28">
        <f>Sheet1!Z228</f>
        <v>0</v>
      </c>
      <c r="K227" s="28">
        <f>Sheet1!Y228</f>
        <v>0</v>
      </c>
      <c r="L227" s="31">
        <v>0</v>
      </c>
      <c r="M227" s="28">
        <f t="shared" si="3"/>
        <v>0</v>
      </c>
      <c r="N227" s="24"/>
      <c r="O227" s="24"/>
      <c r="P227" s="24"/>
      <c r="Q227" s="55"/>
      <c r="R227" s="55"/>
      <c r="S227" s="24"/>
      <c r="T227" s="54"/>
    </row>
    <row r="228" spans="1:20" s="45" customFormat="1" ht="23.25" customHeight="1" x14ac:dyDescent="0.25">
      <c r="A228" s="43">
        <v>228</v>
      </c>
      <c r="B228" s="21" t="s">
        <v>501</v>
      </c>
      <c r="C228" s="31" t="s">
        <v>1190</v>
      </c>
      <c r="D228" s="31">
        <f>Sheet1!N229</f>
        <v>0</v>
      </c>
      <c r="E228" s="31">
        <f>Sheet1!O229</f>
        <v>0</v>
      </c>
      <c r="F228" s="31">
        <f>Sheet1!P229</f>
        <v>0</v>
      </c>
      <c r="G228" s="31">
        <v>0</v>
      </c>
      <c r="H228" s="31">
        <v>-5642</v>
      </c>
      <c r="I228" s="115">
        <f>Sheet1!V229+Sheet1!X229</f>
        <v>0</v>
      </c>
      <c r="J228" s="28">
        <f>Sheet1!Z229</f>
        <v>0</v>
      </c>
      <c r="K228" s="28">
        <f>Sheet1!Y229</f>
        <v>0</v>
      </c>
      <c r="L228" s="31">
        <v>0</v>
      </c>
      <c r="M228" s="28">
        <f t="shared" si="3"/>
        <v>0</v>
      </c>
      <c r="N228" s="24"/>
      <c r="O228" s="24"/>
      <c r="P228" s="24"/>
      <c r="Q228" s="55"/>
      <c r="R228" s="55"/>
      <c r="S228" s="24"/>
      <c r="T228" s="54"/>
    </row>
    <row r="229" spans="1:20" s="45" customFormat="1" ht="23.25" customHeight="1" x14ac:dyDescent="0.25">
      <c r="A229" s="43">
        <v>229</v>
      </c>
      <c r="B229" s="21" t="s">
        <v>502</v>
      </c>
      <c r="C229" s="31" t="s">
        <v>1190</v>
      </c>
      <c r="D229" s="31">
        <f>Sheet1!N230</f>
        <v>0</v>
      </c>
      <c r="E229" s="31">
        <f>Sheet1!O230</f>
        <v>0</v>
      </c>
      <c r="F229" s="31">
        <f>Sheet1!P230</f>
        <v>0</v>
      </c>
      <c r="G229" s="31">
        <v>0</v>
      </c>
      <c r="H229" s="31">
        <v>-3864</v>
      </c>
      <c r="I229" s="115">
        <f>Sheet1!V230+Sheet1!X230</f>
        <v>0</v>
      </c>
      <c r="J229" s="28">
        <f>Sheet1!Z230</f>
        <v>0</v>
      </c>
      <c r="K229" s="28">
        <f>Sheet1!Y230</f>
        <v>0</v>
      </c>
      <c r="L229" s="31">
        <v>0</v>
      </c>
      <c r="M229" s="28">
        <f t="shared" si="3"/>
        <v>0</v>
      </c>
      <c r="N229" s="24"/>
      <c r="O229" s="24"/>
      <c r="P229" s="24"/>
      <c r="Q229" s="55"/>
      <c r="R229" s="55"/>
      <c r="S229" s="24"/>
      <c r="T229" s="54"/>
    </row>
    <row r="230" spans="1:20" s="45" customFormat="1" ht="23.25" customHeight="1" x14ac:dyDescent="0.25">
      <c r="A230" s="43">
        <v>230</v>
      </c>
      <c r="B230" s="21" t="s">
        <v>503</v>
      </c>
      <c r="C230" s="31" t="s">
        <v>1190</v>
      </c>
      <c r="D230" s="31">
        <f>Sheet1!N231</f>
        <v>0</v>
      </c>
      <c r="E230" s="31">
        <f>Sheet1!O231</f>
        <v>0</v>
      </c>
      <c r="F230" s="31">
        <f>Sheet1!P231</f>
        <v>0</v>
      </c>
      <c r="G230" s="31">
        <v>0</v>
      </c>
      <c r="H230" s="31">
        <v>0</v>
      </c>
      <c r="I230" s="115">
        <f>Sheet1!V231+Sheet1!X231</f>
        <v>0</v>
      </c>
      <c r="J230" s="28">
        <f>Sheet1!Z231</f>
        <v>0</v>
      </c>
      <c r="K230" s="28">
        <f>Sheet1!Y231</f>
        <v>0</v>
      </c>
      <c r="L230" s="31">
        <v>0</v>
      </c>
      <c r="M230" s="28">
        <f t="shared" si="3"/>
        <v>0</v>
      </c>
      <c r="N230" s="24"/>
      <c r="O230" s="24"/>
      <c r="P230" s="24"/>
      <c r="Q230" s="55"/>
      <c r="R230" s="55"/>
      <c r="S230" s="24"/>
      <c r="T230" s="54"/>
    </row>
    <row r="231" spans="1:20" s="45" customFormat="1" ht="23.25" customHeight="1" x14ac:dyDescent="0.25">
      <c r="A231" s="43">
        <v>231</v>
      </c>
      <c r="B231" s="21" t="s">
        <v>504</v>
      </c>
      <c r="C231" s="31" t="s">
        <v>1191</v>
      </c>
      <c r="D231" s="31">
        <f>Sheet1!N232</f>
        <v>0</v>
      </c>
      <c r="E231" s="31">
        <f>Sheet1!O232</f>
        <v>0</v>
      </c>
      <c r="F231" s="31">
        <f>Sheet1!P232</f>
        <v>0</v>
      </c>
      <c r="G231" s="31">
        <v>0</v>
      </c>
      <c r="H231" s="31">
        <v>0</v>
      </c>
      <c r="I231" s="115">
        <f>Sheet1!V232+Sheet1!X232</f>
        <v>0</v>
      </c>
      <c r="J231" s="28">
        <f>Sheet1!Z232</f>
        <v>0</v>
      </c>
      <c r="K231" s="28">
        <f>Sheet1!Y232</f>
        <v>0</v>
      </c>
      <c r="L231" s="31">
        <v>0</v>
      </c>
      <c r="M231" s="28">
        <f t="shared" si="3"/>
        <v>0</v>
      </c>
      <c r="N231" s="24"/>
      <c r="O231" s="24"/>
      <c r="P231" s="24"/>
      <c r="Q231" s="55"/>
      <c r="R231" s="55"/>
      <c r="S231" s="24"/>
      <c r="T231" s="54"/>
    </row>
    <row r="232" spans="1:20" s="45" customFormat="1" ht="23.25" customHeight="1" x14ac:dyDescent="0.25">
      <c r="A232" s="43">
        <v>232</v>
      </c>
      <c r="B232" s="21" t="s">
        <v>505</v>
      </c>
      <c r="C232" s="31" t="s">
        <v>1190</v>
      </c>
      <c r="D232" s="31">
        <f>Sheet1!N233</f>
        <v>0</v>
      </c>
      <c r="E232" s="31">
        <f>Sheet1!O233</f>
        <v>0</v>
      </c>
      <c r="F232" s="31">
        <f>Sheet1!P233</f>
        <v>0</v>
      </c>
      <c r="G232" s="31">
        <v>0</v>
      </c>
      <c r="H232" s="31">
        <v>0</v>
      </c>
      <c r="I232" s="115">
        <f>Sheet1!V233+Sheet1!X233</f>
        <v>0</v>
      </c>
      <c r="J232" s="28">
        <f>Sheet1!Z233</f>
        <v>0</v>
      </c>
      <c r="K232" s="28">
        <f>Sheet1!Y233</f>
        <v>0</v>
      </c>
      <c r="L232" s="31">
        <v>0</v>
      </c>
      <c r="M232" s="28">
        <f t="shared" si="3"/>
        <v>0</v>
      </c>
      <c r="N232" s="24"/>
      <c r="O232" s="24"/>
      <c r="P232" s="24"/>
      <c r="Q232" s="55"/>
      <c r="R232" s="55"/>
      <c r="S232" s="24"/>
      <c r="T232" s="54"/>
    </row>
    <row r="233" spans="1:20" s="45" customFormat="1" ht="23.25" customHeight="1" x14ac:dyDescent="0.25">
      <c r="A233" s="43">
        <v>233</v>
      </c>
      <c r="B233" s="21" t="s">
        <v>506</v>
      </c>
      <c r="C233" s="31" t="s">
        <v>1190</v>
      </c>
      <c r="D233" s="31">
        <f>Sheet1!N234</f>
        <v>0</v>
      </c>
      <c r="E233" s="31">
        <f>Sheet1!O234</f>
        <v>0</v>
      </c>
      <c r="F233" s="31">
        <f>Sheet1!P234</f>
        <v>0</v>
      </c>
      <c r="G233" s="31">
        <v>0</v>
      </c>
      <c r="H233" s="31">
        <v>-3783</v>
      </c>
      <c r="I233" s="115">
        <f>Sheet1!V234+Sheet1!X234</f>
        <v>0</v>
      </c>
      <c r="J233" s="28">
        <f>Sheet1!Z234</f>
        <v>0</v>
      </c>
      <c r="K233" s="28">
        <f>Sheet1!Y234</f>
        <v>0</v>
      </c>
      <c r="L233" s="31">
        <v>0</v>
      </c>
      <c r="M233" s="28">
        <f t="shared" si="3"/>
        <v>0</v>
      </c>
      <c r="N233" s="24"/>
      <c r="O233" s="24"/>
      <c r="P233" s="24"/>
      <c r="Q233" s="55"/>
      <c r="R233" s="55"/>
      <c r="S233" s="24"/>
      <c r="T233" s="54"/>
    </row>
    <row r="234" spans="1:20" s="45" customFormat="1" ht="23.25" customHeight="1" x14ac:dyDescent="0.25">
      <c r="A234" s="43">
        <v>234</v>
      </c>
      <c r="B234" s="21" t="s">
        <v>507</v>
      </c>
      <c r="C234" s="31" t="s">
        <v>1190</v>
      </c>
      <c r="D234" s="31">
        <f>Sheet1!N235</f>
        <v>0</v>
      </c>
      <c r="E234" s="31">
        <f>Sheet1!O235</f>
        <v>0</v>
      </c>
      <c r="F234" s="31">
        <f>Sheet1!P235</f>
        <v>0</v>
      </c>
      <c r="G234" s="31">
        <v>0</v>
      </c>
      <c r="H234" s="31">
        <v>-10309</v>
      </c>
      <c r="I234" s="115">
        <f>Sheet1!V235+Sheet1!X235</f>
        <v>0</v>
      </c>
      <c r="J234" s="28">
        <f>Sheet1!Z235</f>
        <v>0</v>
      </c>
      <c r="K234" s="28">
        <f>Sheet1!Y235</f>
        <v>0</v>
      </c>
      <c r="L234" s="31">
        <v>0</v>
      </c>
      <c r="M234" s="28">
        <f t="shared" si="3"/>
        <v>0</v>
      </c>
      <c r="N234" s="24"/>
      <c r="O234" s="24"/>
      <c r="P234" s="24"/>
      <c r="Q234" s="55"/>
      <c r="R234" s="55"/>
      <c r="S234" s="24"/>
      <c r="T234" s="54"/>
    </row>
    <row r="235" spans="1:20" s="45" customFormat="1" ht="23.25" customHeight="1" x14ac:dyDescent="0.25">
      <c r="A235" s="43">
        <v>235</v>
      </c>
      <c r="B235" s="21" t="s">
        <v>508</v>
      </c>
      <c r="C235" s="31" t="s">
        <v>1191</v>
      </c>
      <c r="D235" s="31">
        <f>Sheet1!N236</f>
        <v>0</v>
      </c>
      <c r="E235" s="31">
        <f>Sheet1!O236</f>
        <v>0</v>
      </c>
      <c r="F235" s="31">
        <f>Sheet1!P236</f>
        <v>0</v>
      </c>
      <c r="G235" s="31">
        <v>0</v>
      </c>
      <c r="H235" s="31">
        <v>0</v>
      </c>
      <c r="I235" s="115">
        <f>Sheet1!V236+Sheet1!X236</f>
        <v>0</v>
      </c>
      <c r="J235" s="28">
        <f>Sheet1!Z236</f>
        <v>0</v>
      </c>
      <c r="K235" s="28">
        <f>Sheet1!Y236</f>
        <v>0</v>
      </c>
      <c r="L235" s="31">
        <v>0</v>
      </c>
      <c r="M235" s="28">
        <f t="shared" si="3"/>
        <v>0</v>
      </c>
      <c r="N235" s="24"/>
      <c r="O235" s="24"/>
      <c r="P235" s="24"/>
      <c r="Q235" s="55"/>
      <c r="R235" s="55"/>
      <c r="S235" s="24"/>
      <c r="T235" s="54"/>
    </row>
    <row r="236" spans="1:20" s="45" customFormat="1" ht="23.25" customHeight="1" x14ac:dyDescent="0.25">
      <c r="A236" s="43">
        <v>236</v>
      </c>
      <c r="B236" s="21" t="s">
        <v>509</v>
      </c>
      <c r="C236" s="31" t="s">
        <v>1190</v>
      </c>
      <c r="D236" s="31">
        <f>Sheet1!N237</f>
        <v>0</v>
      </c>
      <c r="E236" s="31">
        <f>Sheet1!O237</f>
        <v>0</v>
      </c>
      <c r="F236" s="31">
        <f>Sheet1!P237</f>
        <v>0</v>
      </c>
      <c r="G236" s="31">
        <v>0</v>
      </c>
      <c r="H236" s="31">
        <v>0</v>
      </c>
      <c r="I236" s="115">
        <f>Sheet1!V237+Sheet1!X237</f>
        <v>0</v>
      </c>
      <c r="J236" s="28">
        <f>Sheet1!Z237</f>
        <v>0</v>
      </c>
      <c r="K236" s="28">
        <f>Sheet1!Y237</f>
        <v>0</v>
      </c>
      <c r="L236" s="31">
        <v>0</v>
      </c>
      <c r="M236" s="28">
        <f t="shared" si="3"/>
        <v>0</v>
      </c>
      <c r="N236" s="24"/>
      <c r="O236" s="24"/>
      <c r="P236" s="24"/>
      <c r="Q236" s="55"/>
      <c r="R236" s="55"/>
      <c r="S236" s="24"/>
      <c r="T236" s="54"/>
    </row>
    <row r="237" spans="1:20" s="45" customFormat="1" ht="23.25" customHeight="1" x14ac:dyDescent="0.25">
      <c r="A237" s="43">
        <v>237</v>
      </c>
      <c r="B237" s="21" t="s">
        <v>510</v>
      </c>
      <c r="C237" s="31" t="s">
        <v>1190</v>
      </c>
      <c r="D237" s="31">
        <f>Sheet1!N238</f>
        <v>0</v>
      </c>
      <c r="E237" s="31">
        <f>Sheet1!O238</f>
        <v>0</v>
      </c>
      <c r="F237" s="31">
        <f>Sheet1!P238</f>
        <v>0</v>
      </c>
      <c r="G237" s="31">
        <v>0</v>
      </c>
      <c r="H237" s="31">
        <v>0</v>
      </c>
      <c r="I237" s="115">
        <f>Sheet1!V238+Sheet1!X238</f>
        <v>0</v>
      </c>
      <c r="J237" s="28">
        <f>Sheet1!Z238</f>
        <v>0</v>
      </c>
      <c r="K237" s="28">
        <f>Sheet1!Y238</f>
        <v>0</v>
      </c>
      <c r="L237" s="31">
        <v>0</v>
      </c>
      <c r="M237" s="28">
        <f t="shared" si="3"/>
        <v>0</v>
      </c>
      <c r="N237" s="24"/>
      <c r="O237" s="24"/>
      <c r="P237" s="24"/>
      <c r="Q237" s="55"/>
      <c r="R237" s="55"/>
      <c r="S237" s="24"/>
      <c r="T237" s="54"/>
    </row>
    <row r="238" spans="1:20" s="45" customFormat="1" ht="23.25" customHeight="1" x14ac:dyDescent="0.25">
      <c r="A238" s="43">
        <v>238</v>
      </c>
      <c r="B238" s="21" t="s">
        <v>511</v>
      </c>
      <c r="C238" s="31" t="s">
        <v>1190</v>
      </c>
      <c r="D238" s="31">
        <f>Sheet1!N239</f>
        <v>0</v>
      </c>
      <c r="E238" s="31">
        <f>Sheet1!O239</f>
        <v>0</v>
      </c>
      <c r="F238" s="31">
        <f>Sheet1!P239</f>
        <v>0</v>
      </c>
      <c r="G238" s="31">
        <v>0</v>
      </c>
      <c r="H238" s="31">
        <v>-2618</v>
      </c>
      <c r="I238" s="115">
        <f>Sheet1!V239+Sheet1!X239</f>
        <v>0</v>
      </c>
      <c r="J238" s="28">
        <f>Sheet1!Z239</f>
        <v>0</v>
      </c>
      <c r="K238" s="28">
        <f>Sheet1!Y239</f>
        <v>0</v>
      </c>
      <c r="L238" s="31">
        <v>0</v>
      </c>
      <c r="M238" s="28">
        <f t="shared" si="3"/>
        <v>0</v>
      </c>
      <c r="N238" s="24"/>
      <c r="O238" s="24"/>
      <c r="P238" s="24"/>
      <c r="Q238" s="55"/>
      <c r="R238" s="55"/>
      <c r="S238" s="24"/>
      <c r="T238" s="54"/>
    </row>
    <row r="239" spans="1:20" s="45" customFormat="1" ht="23.25" customHeight="1" x14ac:dyDescent="0.25">
      <c r="A239" s="43">
        <v>239</v>
      </c>
      <c r="B239" s="21" t="s">
        <v>512</v>
      </c>
      <c r="C239" s="31" t="s">
        <v>1190</v>
      </c>
      <c r="D239" s="31">
        <f>Sheet1!N240</f>
        <v>0</v>
      </c>
      <c r="E239" s="31">
        <f>Sheet1!O240</f>
        <v>0</v>
      </c>
      <c r="F239" s="31">
        <f>Sheet1!P240</f>
        <v>0</v>
      </c>
      <c r="G239" s="31">
        <v>0</v>
      </c>
      <c r="H239" s="31">
        <v>-4182</v>
      </c>
      <c r="I239" s="115">
        <f>Sheet1!V240+Sheet1!X240</f>
        <v>0</v>
      </c>
      <c r="J239" s="28">
        <f>Sheet1!Z240</f>
        <v>0</v>
      </c>
      <c r="K239" s="28">
        <f>Sheet1!Y240</f>
        <v>0</v>
      </c>
      <c r="L239" s="31">
        <v>0</v>
      </c>
      <c r="M239" s="28">
        <f t="shared" si="3"/>
        <v>0</v>
      </c>
      <c r="N239" s="24"/>
      <c r="O239" s="24"/>
      <c r="P239" s="24"/>
      <c r="Q239" s="55"/>
      <c r="R239" s="55"/>
      <c r="S239" s="24"/>
      <c r="T239" s="54"/>
    </row>
    <row r="240" spans="1:20" s="45" customFormat="1" ht="23.25" customHeight="1" x14ac:dyDescent="0.25">
      <c r="A240" s="43">
        <v>240</v>
      </c>
      <c r="B240" s="21" t="s">
        <v>513</v>
      </c>
      <c r="C240" s="31" t="s">
        <v>1190</v>
      </c>
      <c r="D240" s="31">
        <f>Sheet1!N241</f>
        <v>0</v>
      </c>
      <c r="E240" s="31">
        <f>Sheet1!O241</f>
        <v>0</v>
      </c>
      <c r="F240" s="31">
        <f>Sheet1!P241</f>
        <v>0</v>
      </c>
      <c r="G240" s="31">
        <v>0</v>
      </c>
      <c r="H240" s="31">
        <v>-2044</v>
      </c>
      <c r="I240" s="115">
        <f>Sheet1!V241+Sheet1!X241</f>
        <v>0</v>
      </c>
      <c r="J240" s="28">
        <f>Sheet1!Z241</f>
        <v>0</v>
      </c>
      <c r="K240" s="28">
        <f>Sheet1!Y241</f>
        <v>0</v>
      </c>
      <c r="L240" s="31">
        <v>0</v>
      </c>
      <c r="M240" s="28">
        <f t="shared" si="3"/>
        <v>0</v>
      </c>
      <c r="N240" s="24"/>
      <c r="O240" s="24"/>
      <c r="P240" s="24"/>
      <c r="Q240" s="55"/>
      <c r="R240" s="55"/>
      <c r="S240" s="24"/>
      <c r="T240" s="54"/>
    </row>
    <row r="241" spans="1:21" s="45" customFormat="1" ht="23.25" customHeight="1" x14ac:dyDescent="0.25">
      <c r="A241" s="43">
        <v>241</v>
      </c>
      <c r="B241" s="21" t="s">
        <v>514</v>
      </c>
      <c r="C241" s="31" t="s">
        <v>1190</v>
      </c>
      <c r="D241" s="31">
        <f>Sheet1!N242</f>
        <v>0</v>
      </c>
      <c r="E241" s="31">
        <f>Sheet1!O242</f>
        <v>0</v>
      </c>
      <c r="F241" s="31">
        <f>Sheet1!P242</f>
        <v>0</v>
      </c>
      <c r="G241" s="31">
        <v>0</v>
      </c>
      <c r="H241" s="31">
        <v>-2029</v>
      </c>
      <c r="I241" s="115">
        <f>Sheet1!V242+Sheet1!X242</f>
        <v>0</v>
      </c>
      <c r="J241" s="28">
        <f>Sheet1!Z242</f>
        <v>0</v>
      </c>
      <c r="K241" s="28">
        <f>Sheet1!Y242</f>
        <v>0</v>
      </c>
      <c r="L241" s="31">
        <v>0</v>
      </c>
      <c r="M241" s="28">
        <f t="shared" si="3"/>
        <v>0</v>
      </c>
      <c r="N241" s="24"/>
      <c r="O241" s="24"/>
      <c r="P241" s="24"/>
      <c r="Q241" s="55"/>
      <c r="R241" s="55"/>
      <c r="S241" s="24"/>
      <c r="T241" s="54"/>
    </row>
    <row r="242" spans="1:21" s="45" customFormat="1" ht="23.25" customHeight="1" x14ac:dyDescent="0.25">
      <c r="A242" s="43">
        <v>242</v>
      </c>
      <c r="B242" s="21" t="s">
        <v>515</v>
      </c>
      <c r="C242" s="31" t="s">
        <v>1190</v>
      </c>
      <c r="D242" s="31">
        <f>Sheet1!N243</f>
        <v>0</v>
      </c>
      <c r="E242" s="31">
        <f>Sheet1!O243</f>
        <v>0</v>
      </c>
      <c r="F242" s="31">
        <f>Sheet1!P243</f>
        <v>0</v>
      </c>
      <c r="G242" s="31">
        <v>0</v>
      </c>
      <c r="H242" s="31">
        <v>-1892</v>
      </c>
      <c r="I242" s="115">
        <f>Sheet1!V243+Sheet1!X243</f>
        <v>0</v>
      </c>
      <c r="J242" s="28">
        <f>Sheet1!Z243</f>
        <v>0</v>
      </c>
      <c r="K242" s="28">
        <f>Sheet1!Y243</f>
        <v>0</v>
      </c>
      <c r="L242" s="31">
        <v>0</v>
      </c>
      <c r="M242" s="28">
        <f t="shared" si="3"/>
        <v>0</v>
      </c>
      <c r="N242" s="31"/>
      <c r="O242" s="31"/>
      <c r="P242" s="31"/>
      <c r="Q242" s="31"/>
      <c r="R242" s="31"/>
      <c r="S242" s="31"/>
      <c r="T242" s="44"/>
      <c r="U242" s="42"/>
    </row>
    <row r="243" spans="1:21" s="45" customFormat="1" ht="23.25" customHeight="1" x14ac:dyDescent="0.25">
      <c r="A243" s="43">
        <v>243</v>
      </c>
      <c r="B243" s="21" t="s">
        <v>516</v>
      </c>
      <c r="C243" s="31" t="s">
        <v>1190</v>
      </c>
      <c r="D243" s="31">
        <f>Sheet1!N244</f>
        <v>0</v>
      </c>
      <c r="E243" s="31">
        <f>Sheet1!O244</f>
        <v>0</v>
      </c>
      <c r="F243" s="31">
        <f>Sheet1!P244</f>
        <v>0</v>
      </c>
      <c r="G243" s="31">
        <v>0</v>
      </c>
      <c r="H243" s="31">
        <v>-6931</v>
      </c>
      <c r="I243" s="115">
        <f>Sheet1!V244+Sheet1!X244</f>
        <v>0</v>
      </c>
      <c r="J243" s="28">
        <f>Sheet1!Z244</f>
        <v>0</v>
      </c>
      <c r="K243" s="28">
        <f>Sheet1!Y244</f>
        <v>0</v>
      </c>
      <c r="L243" s="31">
        <v>0</v>
      </c>
      <c r="M243" s="28">
        <f t="shared" si="3"/>
        <v>0</v>
      </c>
      <c r="N243" s="24"/>
      <c r="O243" s="24"/>
      <c r="P243" s="24"/>
      <c r="Q243" s="55"/>
      <c r="R243" s="55"/>
      <c r="S243" s="24"/>
      <c r="T243" s="54"/>
    </row>
    <row r="244" spans="1:21" s="45" customFormat="1" ht="23.25" customHeight="1" x14ac:dyDescent="0.25">
      <c r="A244" s="43">
        <v>244</v>
      </c>
      <c r="B244" s="21" t="s">
        <v>517</v>
      </c>
      <c r="C244" s="31" t="s">
        <v>1190</v>
      </c>
      <c r="D244" s="31">
        <f>Sheet1!N245</f>
        <v>0</v>
      </c>
      <c r="E244" s="31">
        <f>Sheet1!O245</f>
        <v>0</v>
      </c>
      <c r="F244" s="31">
        <f>Sheet1!P245</f>
        <v>0</v>
      </c>
      <c r="G244" s="31">
        <v>0</v>
      </c>
      <c r="H244" s="31">
        <v>-5365</v>
      </c>
      <c r="I244" s="115">
        <f>Sheet1!V245+Sheet1!X245</f>
        <v>0</v>
      </c>
      <c r="J244" s="28">
        <f>Sheet1!Z245</f>
        <v>0</v>
      </c>
      <c r="K244" s="28">
        <f>Sheet1!Y245</f>
        <v>0</v>
      </c>
      <c r="L244" s="31">
        <v>0</v>
      </c>
      <c r="M244" s="28">
        <f t="shared" si="3"/>
        <v>0</v>
      </c>
      <c r="N244" s="24"/>
      <c r="O244" s="24"/>
      <c r="P244" s="24"/>
      <c r="Q244" s="55"/>
      <c r="R244" s="55"/>
      <c r="S244" s="24"/>
      <c r="T244" s="54"/>
    </row>
    <row r="245" spans="1:21" s="45" customFormat="1" ht="23.25" customHeight="1" x14ac:dyDescent="0.25">
      <c r="A245" s="43">
        <v>245</v>
      </c>
      <c r="B245" s="21" t="s">
        <v>518</v>
      </c>
      <c r="C245" s="31" t="s">
        <v>1190</v>
      </c>
      <c r="D245" s="31">
        <f>Sheet1!N246</f>
        <v>0</v>
      </c>
      <c r="E245" s="31">
        <f>Sheet1!O246</f>
        <v>0</v>
      </c>
      <c r="F245" s="31">
        <f>Sheet1!P246</f>
        <v>0</v>
      </c>
      <c r="G245" s="31">
        <v>0</v>
      </c>
      <c r="H245" s="31">
        <v>-4628</v>
      </c>
      <c r="I245" s="115">
        <f>Sheet1!V246+Sheet1!X246</f>
        <v>0</v>
      </c>
      <c r="J245" s="28">
        <f>Sheet1!Z246</f>
        <v>0</v>
      </c>
      <c r="K245" s="28">
        <f>Sheet1!Y246</f>
        <v>0</v>
      </c>
      <c r="L245" s="31">
        <v>0</v>
      </c>
      <c r="M245" s="28">
        <f t="shared" si="3"/>
        <v>0</v>
      </c>
      <c r="N245" s="24"/>
      <c r="O245" s="24"/>
      <c r="P245" s="24"/>
      <c r="Q245" s="55"/>
      <c r="R245" s="55"/>
      <c r="S245" s="24"/>
      <c r="T245" s="54"/>
    </row>
    <row r="246" spans="1:21" s="45" customFormat="1" ht="23.25" customHeight="1" x14ac:dyDescent="0.25">
      <c r="A246" s="43">
        <v>246</v>
      </c>
      <c r="B246" s="21" t="s">
        <v>519</v>
      </c>
      <c r="C246" s="31" t="s">
        <v>1190</v>
      </c>
      <c r="D246" s="31">
        <f>Sheet1!N247</f>
        <v>0</v>
      </c>
      <c r="E246" s="31">
        <f>Sheet1!O247</f>
        <v>0</v>
      </c>
      <c r="F246" s="31">
        <f>Sheet1!P247</f>
        <v>0</v>
      </c>
      <c r="G246" s="31">
        <v>0</v>
      </c>
      <c r="H246" s="31">
        <v>-4996</v>
      </c>
      <c r="I246" s="115">
        <f>Sheet1!V247+Sheet1!X247</f>
        <v>0</v>
      </c>
      <c r="J246" s="28">
        <f>Sheet1!Z247</f>
        <v>0</v>
      </c>
      <c r="K246" s="28">
        <f>Sheet1!Y247</f>
        <v>0</v>
      </c>
      <c r="L246" s="31">
        <v>0</v>
      </c>
      <c r="M246" s="28">
        <f t="shared" si="3"/>
        <v>0</v>
      </c>
      <c r="N246" s="24"/>
      <c r="O246" s="24"/>
      <c r="P246" s="24"/>
      <c r="Q246" s="55"/>
      <c r="R246" s="55"/>
      <c r="S246" s="24"/>
      <c r="T246" s="54"/>
    </row>
    <row r="247" spans="1:21" s="45" customFormat="1" ht="23.25" customHeight="1" x14ac:dyDescent="0.25">
      <c r="A247" s="43">
        <v>247</v>
      </c>
      <c r="B247" s="21" t="s">
        <v>520</v>
      </c>
      <c r="C247" s="31" t="s">
        <v>1190</v>
      </c>
      <c r="D247" s="31">
        <f>Sheet1!N248</f>
        <v>0</v>
      </c>
      <c r="E247" s="31">
        <f>Sheet1!O248</f>
        <v>0</v>
      </c>
      <c r="F247" s="31">
        <f>Sheet1!P248</f>
        <v>0</v>
      </c>
      <c r="G247" s="31">
        <v>0</v>
      </c>
      <c r="H247" s="31">
        <v>0</v>
      </c>
      <c r="I247" s="115">
        <f>Sheet1!V248+Sheet1!X248</f>
        <v>0</v>
      </c>
      <c r="J247" s="28">
        <f>Sheet1!Z248</f>
        <v>0</v>
      </c>
      <c r="K247" s="28">
        <f>Sheet1!Y248</f>
        <v>0</v>
      </c>
      <c r="L247" s="31">
        <v>0</v>
      </c>
      <c r="M247" s="28">
        <f t="shared" si="3"/>
        <v>0</v>
      </c>
      <c r="N247" s="24"/>
      <c r="O247" s="24"/>
      <c r="P247" s="24"/>
      <c r="Q247" s="55"/>
      <c r="R247" s="55"/>
      <c r="S247" s="24"/>
      <c r="T247" s="54"/>
    </row>
    <row r="248" spans="1:21" s="45" customFormat="1" ht="23.25" customHeight="1" x14ac:dyDescent="0.25">
      <c r="A248" s="43">
        <v>248</v>
      </c>
      <c r="B248" s="21" t="s">
        <v>521</v>
      </c>
      <c r="C248" s="31" t="s">
        <v>1190</v>
      </c>
      <c r="D248" s="31">
        <f>Sheet1!N249</f>
        <v>0</v>
      </c>
      <c r="E248" s="31">
        <f>Sheet1!O249</f>
        <v>0</v>
      </c>
      <c r="F248" s="31">
        <f>Sheet1!P249</f>
        <v>0</v>
      </c>
      <c r="G248" s="31">
        <v>0</v>
      </c>
      <c r="H248" s="31">
        <v>0</v>
      </c>
      <c r="I248" s="115">
        <f>Sheet1!V249+Sheet1!X249</f>
        <v>0</v>
      </c>
      <c r="J248" s="28">
        <f>Sheet1!Z249</f>
        <v>0</v>
      </c>
      <c r="K248" s="28">
        <f>Sheet1!Y249</f>
        <v>0</v>
      </c>
      <c r="L248" s="31">
        <v>0</v>
      </c>
      <c r="M248" s="28">
        <f t="shared" si="3"/>
        <v>0</v>
      </c>
      <c r="N248" s="24"/>
      <c r="O248" s="24"/>
      <c r="P248" s="24"/>
      <c r="Q248" s="55"/>
      <c r="R248" s="55"/>
      <c r="S248" s="24"/>
      <c r="T248" s="54"/>
    </row>
    <row r="249" spans="1:21" s="45" customFormat="1" ht="23.25" customHeight="1" x14ac:dyDescent="0.25">
      <c r="A249" s="43">
        <v>249</v>
      </c>
      <c r="B249" s="21" t="s">
        <v>522</v>
      </c>
      <c r="C249" s="31" t="s">
        <v>1190</v>
      </c>
      <c r="D249" s="31">
        <f>Sheet1!N250</f>
        <v>0</v>
      </c>
      <c r="E249" s="31">
        <f>Sheet1!O250</f>
        <v>0</v>
      </c>
      <c r="F249" s="31">
        <f>Sheet1!P250</f>
        <v>0</v>
      </c>
      <c r="G249" s="31">
        <v>0</v>
      </c>
      <c r="H249" s="31">
        <v>-5504</v>
      </c>
      <c r="I249" s="115">
        <f>Sheet1!V250+Sheet1!X250</f>
        <v>0</v>
      </c>
      <c r="J249" s="28">
        <f>Sheet1!Z250</f>
        <v>0</v>
      </c>
      <c r="K249" s="28">
        <f>Sheet1!Y250</f>
        <v>0</v>
      </c>
      <c r="L249" s="31">
        <v>0</v>
      </c>
      <c r="M249" s="28">
        <f t="shared" si="3"/>
        <v>0</v>
      </c>
      <c r="N249" s="24"/>
      <c r="O249" s="24"/>
      <c r="P249" s="24"/>
      <c r="Q249" s="55"/>
      <c r="R249" s="55"/>
      <c r="S249" s="24"/>
      <c r="T249" s="54"/>
    </row>
    <row r="250" spans="1:21" s="45" customFormat="1" ht="23.25" customHeight="1" x14ac:dyDescent="0.25">
      <c r="A250" s="43">
        <v>250</v>
      </c>
      <c r="B250" s="21" t="s">
        <v>523</v>
      </c>
      <c r="C250" s="31" t="s">
        <v>1190</v>
      </c>
      <c r="D250" s="31">
        <f>Sheet1!N251</f>
        <v>0</v>
      </c>
      <c r="E250" s="31">
        <f>Sheet1!O251</f>
        <v>0</v>
      </c>
      <c r="F250" s="31">
        <f>Sheet1!P251</f>
        <v>0</v>
      </c>
      <c r="G250" s="31">
        <v>0</v>
      </c>
      <c r="H250" s="31">
        <v>-42</v>
      </c>
      <c r="I250" s="115">
        <f>Sheet1!V251+Sheet1!X251</f>
        <v>0</v>
      </c>
      <c r="J250" s="28">
        <f>Sheet1!Z251</f>
        <v>0</v>
      </c>
      <c r="K250" s="28">
        <f>Sheet1!Y251</f>
        <v>0</v>
      </c>
      <c r="L250" s="31">
        <v>0</v>
      </c>
      <c r="M250" s="28">
        <f t="shared" si="3"/>
        <v>0</v>
      </c>
      <c r="N250" s="24"/>
      <c r="O250" s="24"/>
      <c r="P250" s="24"/>
      <c r="Q250" s="55"/>
      <c r="R250" s="55"/>
      <c r="S250" s="24"/>
      <c r="T250" s="54"/>
    </row>
    <row r="251" spans="1:21" s="45" customFormat="1" ht="23.25" customHeight="1" x14ac:dyDescent="0.25">
      <c r="A251" s="43">
        <v>251</v>
      </c>
      <c r="B251" s="21" t="s">
        <v>524</v>
      </c>
      <c r="C251" s="31" t="s">
        <v>1191</v>
      </c>
      <c r="D251" s="31">
        <f>Sheet1!N252</f>
        <v>0</v>
      </c>
      <c r="E251" s="31">
        <f>Sheet1!O252</f>
        <v>0</v>
      </c>
      <c r="F251" s="31">
        <f>Sheet1!P252</f>
        <v>0</v>
      </c>
      <c r="G251" s="31">
        <v>0</v>
      </c>
      <c r="H251" s="31">
        <v>0</v>
      </c>
      <c r="I251" s="115">
        <f>Sheet1!V252+Sheet1!X252</f>
        <v>0</v>
      </c>
      <c r="J251" s="28">
        <f>Sheet1!Z252</f>
        <v>0</v>
      </c>
      <c r="K251" s="28">
        <f>Sheet1!Y252</f>
        <v>0</v>
      </c>
      <c r="L251" s="31">
        <v>0</v>
      </c>
      <c r="M251" s="28">
        <f t="shared" si="3"/>
        <v>0</v>
      </c>
      <c r="N251" s="24"/>
      <c r="O251" s="24"/>
      <c r="P251" s="24"/>
      <c r="Q251" s="55"/>
      <c r="R251" s="55"/>
      <c r="S251" s="24"/>
      <c r="T251" s="54"/>
    </row>
    <row r="252" spans="1:21" ht="23.25" customHeight="1" x14ac:dyDescent="0.25">
      <c r="A252" s="43">
        <v>252</v>
      </c>
      <c r="B252" s="21" t="s">
        <v>525</v>
      </c>
      <c r="C252" s="31" t="s">
        <v>1190</v>
      </c>
      <c r="D252" s="31">
        <f>Sheet1!N253</f>
        <v>0</v>
      </c>
      <c r="E252" s="31">
        <f>Sheet1!O253</f>
        <v>0</v>
      </c>
      <c r="F252" s="31">
        <f>Sheet1!P253</f>
        <v>0</v>
      </c>
      <c r="G252" s="31">
        <v>0</v>
      </c>
      <c r="H252" s="31">
        <v>-5864</v>
      </c>
      <c r="I252" s="115">
        <f>Sheet1!V253+Sheet1!X253</f>
        <v>0</v>
      </c>
      <c r="J252" s="28">
        <f>Sheet1!Z253</f>
        <v>0</v>
      </c>
      <c r="K252" s="28">
        <f>Sheet1!Y253</f>
        <v>0</v>
      </c>
      <c r="L252" s="31">
        <v>0</v>
      </c>
      <c r="M252" s="28">
        <f t="shared" si="3"/>
        <v>0</v>
      </c>
      <c r="N252" s="24"/>
      <c r="O252" s="24"/>
      <c r="P252" s="24"/>
      <c r="Q252" s="55"/>
      <c r="R252" s="55"/>
      <c r="S252" s="24"/>
      <c r="T252" s="54"/>
      <c r="U252" s="45"/>
    </row>
    <row r="253" spans="1:21" s="45" customFormat="1" ht="23.25" customHeight="1" x14ac:dyDescent="0.25">
      <c r="A253" s="43">
        <v>253</v>
      </c>
      <c r="B253" s="21" t="s">
        <v>526</v>
      </c>
      <c r="C253" s="31" t="s">
        <v>1190</v>
      </c>
      <c r="D253" s="31">
        <f>Sheet1!N254</f>
        <v>0</v>
      </c>
      <c r="E253" s="31">
        <f>Sheet1!O254</f>
        <v>0</v>
      </c>
      <c r="F253" s="31">
        <f>Sheet1!P254</f>
        <v>0</v>
      </c>
      <c r="G253" s="31">
        <v>0</v>
      </c>
      <c r="H253" s="31">
        <v>0</v>
      </c>
      <c r="I253" s="115">
        <f>Sheet1!V254+Sheet1!X254</f>
        <v>0</v>
      </c>
      <c r="J253" s="28">
        <f>Sheet1!Z254</f>
        <v>0</v>
      </c>
      <c r="K253" s="28">
        <f>Sheet1!Y254</f>
        <v>0</v>
      </c>
      <c r="L253" s="31">
        <v>0</v>
      </c>
      <c r="M253" s="28">
        <f t="shared" si="3"/>
        <v>0</v>
      </c>
      <c r="N253" s="24"/>
      <c r="O253" s="24"/>
      <c r="P253" s="24"/>
      <c r="Q253" s="55"/>
      <c r="R253" s="55"/>
      <c r="S253" s="24"/>
      <c r="T253" s="54"/>
    </row>
    <row r="254" spans="1:21" s="45" customFormat="1" ht="23.25" customHeight="1" x14ac:dyDescent="0.25">
      <c r="A254" s="43">
        <v>254</v>
      </c>
      <c r="B254" s="21" t="s">
        <v>527</v>
      </c>
      <c r="C254" s="31" t="s">
        <v>1190</v>
      </c>
      <c r="D254" s="31">
        <f>Sheet1!N255</f>
        <v>0</v>
      </c>
      <c r="E254" s="31">
        <f>Sheet1!O255</f>
        <v>0</v>
      </c>
      <c r="F254" s="31">
        <f>Sheet1!P255</f>
        <v>0</v>
      </c>
      <c r="G254" s="31">
        <v>0</v>
      </c>
      <c r="H254" s="31">
        <v>-6747</v>
      </c>
      <c r="I254" s="115">
        <f>Sheet1!V255+Sheet1!X255</f>
        <v>0</v>
      </c>
      <c r="J254" s="28">
        <f>Sheet1!Z255</f>
        <v>0</v>
      </c>
      <c r="K254" s="28">
        <f>Sheet1!Y255</f>
        <v>0</v>
      </c>
      <c r="L254" s="31">
        <v>0</v>
      </c>
      <c r="M254" s="28">
        <f t="shared" si="3"/>
        <v>0</v>
      </c>
      <c r="N254" s="24"/>
      <c r="O254" s="24"/>
      <c r="P254" s="24"/>
      <c r="Q254" s="55"/>
      <c r="R254" s="55"/>
      <c r="S254" s="24"/>
      <c r="T254" s="54"/>
    </row>
    <row r="255" spans="1:21" s="45" customFormat="1" ht="23.25" customHeight="1" x14ac:dyDescent="0.25">
      <c r="A255" s="43">
        <v>255</v>
      </c>
      <c r="B255" s="21" t="s">
        <v>528</v>
      </c>
      <c r="C255" s="31" t="s">
        <v>1190</v>
      </c>
      <c r="D255" s="31">
        <f>Sheet1!N256</f>
        <v>0</v>
      </c>
      <c r="E255" s="31">
        <f>Sheet1!O256</f>
        <v>0</v>
      </c>
      <c r="F255" s="31">
        <f>Sheet1!P256</f>
        <v>0</v>
      </c>
      <c r="G255" s="31">
        <v>0</v>
      </c>
      <c r="H255" s="31">
        <v>0</v>
      </c>
      <c r="I255" s="115">
        <f>Sheet1!V256+Sheet1!X256</f>
        <v>0</v>
      </c>
      <c r="J255" s="28">
        <f>Sheet1!Z256</f>
        <v>0</v>
      </c>
      <c r="K255" s="28">
        <f>Sheet1!Y256</f>
        <v>0</v>
      </c>
      <c r="L255" s="31">
        <v>0</v>
      </c>
      <c r="M255" s="28">
        <f t="shared" si="3"/>
        <v>0</v>
      </c>
      <c r="N255" s="24"/>
      <c r="O255" s="24"/>
      <c r="P255" s="24"/>
      <c r="Q255" s="55"/>
      <c r="R255" s="55"/>
      <c r="S255" s="24"/>
      <c r="T255" s="54"/>
    </row>
    <row r="256" spans="1:21" s="45" customFormat="1" ht="23.25" customHeight="1" x14ac:dyDescent="0.25">
      <c r="A256" s="43">
        <v>256</v>
      </c>
      <c r="B256" s="21" t="s">
        <v>529</v>
      </c>
      <c r="C256" s="31" t="s">
        <v>1190</v>
      </c>
      <c r="D256" s="31">
        <f>Sheet1!N257</f>
        <v>0</v>
      </c>
      <c r="E256" s="31">
        <f>Sheet1!O257</f>
        <v>0</v>
      </c>
      <c r="F256" s="31">
        <f>Sheet1!P257</f>
        <v>0</v>
      </c>
      <c r="G256" s="31">
        <v>0</v>
      </c>
      <c r="H256" s="31">
        <v>0</v>
      </c>
      <c r="I256" s="115">
        <f>Sheet1!V257+Sheet1!X257</f>
        <v>0</v>
      </c>
      <c r="J256" s="28">
        <f>Sheet1!Z257</f>
        <v>0</v>
      </c>
      <c r="K256" s="28">
        <f>Sheet1!Y257</f>
        <v>0</v>
      </c>
      <c r="L256" s="31">
        <v>0</v>
      </c>
      <c r="M256" s="28">
        <f t="shared" si="3"/>
        <v>0</v>
      </c>
      <c r="N256" s="24"/>
      <c r="O256" s="24"/>
      <c r="P256" s="24"/>
      <c r="Q256" s="55"/>
      <c r="R256" s="55"/>
      <c r="S256" s="24"/>
      <c r="T256" s="54"/>
    </row>
    <row r="257" spans="1:21" s="45" customFormat="1" ht="23.25" customHeight="1" x14ac:dyDescent="0.25">
      <c r="A257" s="43">
        <v>257</v>
      </c>
      <c r="B257" s="21" t="s">
        <v>530</v>
      </c>
      <c r="C257" s="31" t="s">
        <v>1190</v>
      </c>
      <c r="D257" s="31">
        <f>Sheet1!N258</f>
        <v>0</v>
      </c>
      <c r="E257" s="31">
        <f>Sheet1!O258</f>
        <v>0</v>
      </c>
      <c r="F257" s="31">
        <f>Sheet1!P258</f>
        <v>0</v>
      </c>
      <c r="G257" s="31">
        <v>0</v>
      </c>
      <c r="H257" s="31">
        <v>0</v>
      </c>
      <c r="I257" s="115">
        <f>Sheet1!V258+Sheet1!X258</f>
        <v>0</v>
      </c>
      <c r="J257" s="28">
        <f>Sheet1!Z258</f>
        <v>0</v>
      </c>
      <c r="K257" s="28">
        <f>Sheet1!Y258</f>
        <v>0</v>
      </c>
      <c r="L257" s="31">
        <v>0</v>
      </c>
      <c r="M257" s="28">
        <f t="shared" si="3"/>
        <v>0</v>
      </c>
      <c r="N257" s="24"/>
      <c r="O257" s="24"/>
      <c r="P257" s="24"/>
      <c r="Q257" s="55"/>
      <c r="R257" s="55"/>
      <c r="S257" s="24"/>
      <c r="T257" s="54"/>
    </row>
    <row r="258" spans="1:21" ht="23.25" customHeight="1" x14ac:dyDescent="0.25">
      <c r="A258" s="43">
        <v>258</v>
      </c>
      <c r="B258" s="21" t="s">
        <v>531</v>
      </c>
      <c r="C258" s="31" t="s">
        <v>1190</v>
      </c>
      <c r="D258" s="31">
        <f>Sheet1!N259</f>
        <v>0</v>
      </c>
      <c r="E258" s="31">
        <f>Sheet1!O259</f>
        <v>0</v>
      </c>
      <c r="F258" s="31">
        <f>Sheet1!P259</f>
        <v>0</v>
      </c>
      <c r="G258" s="31">
        <v>0</v>
      </c>
      <c r="H258" s="31">
        <v>-7371</v>
      </c>
      <c r="I258" s="115">
        <f>Sheet1!V259+Sheet1!X259</f>
        <v>0</v>
      </c>
      <c r="J258" s="28">
        <f>Sheet1!Z259</f>
        <v>0</v>
      </c>
      <c r="K258" s="28">
        <f>Sheet1!Y259</f>
        <v>0</v>
      </c>
      <c r="L258" s="31">
        <v>0</v>
      </c>
      <c r="M258" s="28">
        <f t="shared" si="3"/>
        <v>0</v>
      </c>
      <c r="N258" s="24"/>
      <c r="O258" s="24"/>
      <c r="P258" s="24"/>
      <c r="Q258" s="55"/>
      <c r="R258" s="55"/>
      <c r="S258" s="24"/>
      <c r="T258" s="54"/>
      <c r="U258" s="45"/>
    </row>
    <row r="259" spans="1:21" s="45" customFormat="1" ht="23.25" customHeight="1" x14ac:dyDescent="0.25">
      <c r="A259" s="43">
        <v>259</v>
      </c>
      <c r="B259" s="21" t="s">
        <v>532</v>
      </c>
      <c r="C259" s="31" t="s">
        <v>1190</v>
      </c>
      <c r="D259" s="31">
        <f>Sheet1!N260</f>
        <v>0</v>
      </c>
      <c r="E259" s="31">
        <f>Sheet1!O260</f>
        <v>0</v>
      </c>
      <c r="F259" s="31">
        <f>Sheet1!P260</f>
        <v>0</v>
      </c>
      <c r="G259" s="31">
        <v>0</v>
      </c>
      <c r="H259" s="31">
        <v>0</v>
      </c>
      <c r="I259" s="115">
        <f>Sheet1!V260+Sheet1!X260</f>
        <v>0</v>
      </c>
      <c r="J259" s="28">
        <f>Sheet1!Z260</f>
        <v>0</v>
      </c>
      <c r="K259" s="28">
        <f>Sheet1!Y260</f>
        <v>0</v>
      </c>
      <c r="L259" s="31">
        <v>0</v>
      </c>
      <c r="M259" s="28">
        <f t="shared" ref="M259:M322" si="4">I259+J259+K259</f>
        <v>0</v>
      </c>
      <c r="N259" s="24"/>
      <c r="O259" s="24"/>
      <c r="P259" s="24"/>
      <c r="Q259" s="55"/>
      <c r="R259" s="55"/>
      <c r="S259" s="24"/>
      <c r="T259" s="54"/>
    </row>
    <row r="260" spans="1:21" s="45" customFormat="1" ht="23.25" customHeight="1" x14ac:dyDescent="0.25">
      <c r="A260" s="43">
        <v>260</v>
      </c>
      <c r="B260" s="21" t="s">
        <v>533</v>
      </c>
      <c r="C260" s="31" t="s">
        <v>1189</v>
      </c>
      <c r="D260" s="31">
        <f>Sheet1!N261</f>
        <v>0</v>
      </c>
      <c r="E260" s="31">
        <f>Sheet1!O261</f>
        <v>0</v>
      </c>
      <c r="F260" s="31">
        <f>Sheet1!P261</f>
        <v>0</v>
      </c>
      <c r="G260" s="31">
        <v>0</v>
      </c>
      <c r="H260" s="31">
        <v>0</v>
      </c>
      <c r="I260" s="115">
        <f>Sheet1!V261+Sheet1!X261</f>
        <v>0</v>
      </c>
      <c r="J260" s="28">
        <f>Sheet1!Z261</f>
        <v>0</v>
      </c>
      <c r="K260" s="28">
        <f>Sheet1!Y261</f>
        <v>0</v>
      </c>
      <c r="L260" s="31">
        <v>0</v>
      </c>
      <c r="M260" s="28">
        <f t="shared" si="4"/>
        <v>0</v>
      </c>
      <c r="N260" s="24"/>
      <c r="O260" s="24"/>
      <c r="P260" s="24"/>
      <c r="Q260" s="55"/>
      <c r="R260" s="55"/>
      <c r="S260" s="24"/>
      <c r="T260" s="54"/>
    </row>
    <row r="261" spans="1:21" s="45" customFormat="1" ht="23.25" customHeight="1" x14ac:dyDescent="0.25">
      <c r="A261" s="43">
        <v>261</v>
      </c>
      <c r="B261" s="21" t="s">
        <v>534</v>
      </c>
      <c r="C261" s="31" t="s">
        <v>1190</v>
      </c>
      <c r="D261" s="31">
        <f>Sheet1!N262</f>
        <v>0</v>
      </c>
      <c r="E261" s="31">
        <f>Sheet1!O262</f>
        <v>0</v>
      </c>
      <c r="F261" s="31">
        <f>Sheet1!P262</f>
        <v>0</v>
      </c>
      <c r="G261" s="31">
        <v>0</v>
      </c>
      <c r="H261" s="31">
        <v>0</v>
      </c>
      <c r="I261" s="115">
        <f>Sheet1!V262+Sheet1!X262</f>
        <v>0</v>
      </c>
      <c r="J261" s="28">
        <f>Sheet1!Z262</f>
        <v>0</v>
      </c>
      <c r="K261" s="28">
        <f>Sheet1!Y262</f>
        <v>0</v>
      </c>
      <c r="L261" s="31">
        <v>0</v>
      </c>
      <c r="M261" s="28">
        <f t="shared" si="4"/>
        <v>0</v>
      </c>
      <c r="N261" s="24"/>
      <c r="O261" s="24"/>
      <c r="P261" s="24"/>
      <c r="Q261" s="55"/>
      <c r="R261" s="55"/>
      <c r="S261" s="24"/>
      <c r="T261" s="54"/>
    </row>
    <row r="262" spans="1:21" ht="23.25" customHeight="1" x14ac:dyDescent="0.25">
      <c r="A262" s="43">
        <v>262</v>
      </c>
      <c r="B262" s="21" t="s">
        <v>535</v>
      </c>
      <c r="C262" s="31" t="s">
        <v>1190</v>
      </c>
      <c r="D262" s="31">
        <f>Sheet1!N263</f>
        <v>0</v>
      </c>
      <c r="E262" s="31">
        <f>Sheet1!O263</f>
        <v>0</v>
      </c>
      <c r="F262" s="31">
        <f>Sheet1!P263</f>
        <v>0</v>
      </c>
      <c r="G262" s="31">
        <v>0</v>
      </c>
      <c r="H262" s="31">
        <v>-4391</v>
      </c>
      <c r="I262" s="115">
        <f>Sheet1!V263+Sheet1!X263</f>
        <v>0</v>
      </c>
      <c r="J262" s="28">
        <f>Sheet1!Z263</f>
        <v>0</v>
      </c>
      <c r="K262" s="28">
        <f>Sheet1!Y263</f>
        <v>0</v>
      </c>
      <c r="L262" s="31">
        <v>0</v>
      </c>
      <c r="M262" s="28">
        <f t="shared" si="4"/>
        <v>0</v>
      </c>
      <c r="N262" s="24"/>
      <c r="O262" s="24"/>
      <c r="P262" s="24"/>
      <c r="Q262" s="55"/>
      <c r="R262" s="55"/>
      <c r="S262" s="24"/>
      <c r="T262" s="54"/>
      <c r="U262" s="45"/>
    </row>
    <row r="263" spans="1:21" s="45" customFormat="1" ht="23.25" customHeight="1" x14ac:dyDescent="0.25">
      <c r="A263" s="43">
        <v>263</v>
      </c>
      <c r="B263" s="21" t="s">
        <v>536</v>
      </c>
      <c r="C263" s="31" t="s">
        <v>1190</v>
      </c>
      <c r="D263" s="31">
        <f>Sheet1!N264</f>
        <v>0</v>
      </c>
      <c r="E263" s="31">
        <f>Sheet1!O264</f>
        <v>0</v>
      </c>
      <c r="F263" s="31">
        <f>Sheet1!P264</f>
        <v>0</v>
      </c>
      <c r="G263" s="31">
        <v>0</v>
      </c>
      <c r="H263" s="31">
        <v>-1049</v>
      </c>
      <c r="I263" s="115">
        <f>Sheet1!V264+Sheet1!X264</f>
        <v>0</v>
      </c>
      <c r="J263" s="28">
        <f>Sheet1!Z264</f>
        <v>0</v>
      </c>
      <c r="K263" s="28">
        <f>Sheet1!Y264</f>
        <v>0</v>
      </c>
      <c r="L263" s="31">
        <v>0</v>
      </c>
      <c r="M263" s="28">
        <f t="shared" si="4"/>
        <v>0</v>
      </c>
      <c r="N263" s="31"/>
      <c r="O263" s="31"/>
      <c r="P263" s="31"/>
      <c r="Q263" s="31"/>
      <c r="R263" s="31"/>
      <c r="S263" s="31"/>
      <c r="T263" s="44"/>
      <c r="U263" s="42"/>
    </row>
    <row r="264" spans="1:21" s="45" customFormat="1" ht="23.25" customHeight="1" x14ac:dyDescent="0.25">
      <c r="A264" s="43">
        <v>264</v>
      </c>
      <c r="B264" s="21" t="s">
        <v>537</v>
      </c>
      <c r="C264" s="31" t="s">
        <v>1190</v>
      </c>
      <c r="D264" s="31">
        <f>Sheet1!N265</f>
        <v>0</v>
      </c>
      <c r="E264" s="31">
        <f>Sheet1!O265</f>
        <v>0</v>
      </c>
      <c r="F264" s="31">
        <f>Sheet1!P265</f>
        <v>0</v>
      </c>
      <c r="G264" s="31">
        <v>0</v>
      </c>
      <c r="H264" s="31">
        <v>-12</v>
      </c>
      <c r="I264" s="115">
        <f>Sheet1!V265+Sheet1!X265</f>
        <v>0</v>
      </c>
      <c r="J264" s="28">
        <f>Sheet1!Z265</f>
        <v>0</v>
      </c>
      <c r="K264" s="28">
        <f>Sheet1!Y265</f>
        <v>0</v>
      </c>
      <c r="L264" s="31">
        <v>0</v>
      </c>
      <c r="M264" s="28">
        <f t="shared" si="4"/>
        <v>0</v>
      </c>
      <c r="N264" s="24"/>
      <c r="O264" s="24"/>
      <c r="P264" s="24"/>
      <c r="Q264" s="55"/>
      <c r="R264" s="55"/>
      <c r="S264" s="24"/>
      <c r="T264" s="54"/>
    </row>
    <row r="265" spans="1:21" s="45" customFormat="1" ht="23.25" customHeight="1" x14ac:dyDescent="0.25">
      <c r="A265" s="43">
        <v>265</v>
      </c>
      <c r="B265" s="21" t="s">
        <v>538</v>
      </c>
      <c r="C265" s="31" t="s">
        <v>1190</v>
      </c>
      <c r="D265" s="31">
        <f>Sheet1!N266</f>
        <v>0</v>
      </c>
      <c r="E265" s="31">
        <f>Sheet1!O266</f>
        <v>0</v>
      </c>
      <c r="F265" s="31">
        <f>Sheet1!P266</f>
        <v>0</v>
      </c>
      <c r="G265" s="31">
        <v>0</v>
      </c>
      <c r="H265" s="31">
        <v>-302</v>
      </c>
      <c r="I265" s="115">
        <f>Sheet1!V266+Sheet1!X266</f>
        <v>0</v>
      </c>
      <c r="J265" s="28">
        <f>Sheet1!Z266</f>
        <v>0</v>
      </c>
      <c r="K265" s="28">
        <f>Sheet1!Y266</f>
        <v>0</v>
      </c>
      <c r="L265" s="31">
        <v>0</v>
      </c>
      <c r="M265" s="28">
        <f t="shared" si="4"/>
        <v>0</v>
      </c>
      <c r="N265" s="24"/>
      <c r="O265" s="24"/>
      <c r="P265" s="24"/>
      <c r="Q265" s="55"/>
      <c r="R265" s="55"/>
      <c r="S265" s="24"/>
      <c r="T265" s="54"/>
    </row>
    <row r="266" spans="1:21" s="45" customFormat="1" ht="23.25" customHeight="1" x14ac:dyDescent="0.25">
      <c r="A266" s="43">
        <v>266</v>
      </c>
      <c r="B266" s="21" t="s">
        <v>539</v>
      </c>
      <c r="C266" s="31" t="s">
        <v>1190</v>
      </c>
      <c r="D266" s="31">
        <f>Sheet1!N267</f>
        <v>0</v>
      </c>
      <c r="E266" s="31">
        <f>Sheet1!O267</f>
        <v>0</v>
      </c>
      <c r="F266" s="31">
        <f>Sheet1!P267</f>
        <v>0</v>
      </c>
      <c r="G266" s="31">
        <v>0</v>
      </c>
      <c r="H266" s="31">
        <v>0</v>
      </c>
      <c r="I266" s="115">
        <f>Sheet1!V267+Sheet1!X267</f>
        <v>0</v>
      </c>
      <c r="J266" s="28">
        <f>Sheet1!Z267</f>
        <v>0</v>
      </c>
      <c r="K266" s="28">
        <f>Sheet1!Y267</f>
        <v>0</v>
      </c>
      <c r="L266" s="31">
        <v>0</v>
      </c>
      <c r="M266" s="28">
        <f t="shared" si="4"/>
        <v>0</v>
      </c>
      <c r="N266" s="24"/>
      <c r="O266" s="24"/>
      <c r="P266" s="24"/>
      <c r="Q266" s="55"/>
      <c r="R266" s="55"/>
      <c r="S266" s="24"/>
      <c r="T266" s="54"/>
    </row>
    <row r="267" spans="1:21" ht="23.25" customHeight="1" x14ac:dyDescent="0.25">
      <c r="A267" s="43">
        <v>267</v>
      </c>
      <c r="B267" s="21" t="s">
        <v>540</v>
      </c>
      <c r="C267" s="31" t="s">
        <v>1190</v>
      </c>
      <c r="D267" s="31">
        <f>Sheet1!N268</f>
        <v>0</v>
      </c>
      <c r="E267" s="31">
        <f>Sheet1!O268</f>
        <v>0</v>
      </c>
      <c r="F267" s="31">
        <f>Sheet1!P268</f>
        <v>0</v>
      </c>
      <c r="G267" s="31">
        <v>0</v>
      </c>
      <c r="H267" s="31">
        <v>0</v>
      </c>
      <c r="I267" s="115">
        <f>Sheet1!V268+Sheet1!X268</f>
        <v>0</v>
      </c>
      <c r="J267" s="28">
        <f>Sheet1!Z268</f>
        <v>0</v>
      </c>
      <c r="K267" s="28">
        <f>Sheet1!Y268</f>
        <v>0</v>
      </c>
      <c r="L267" s="31">
        <v>0</v>
      </c>
      <c r="M267" s="28">
        <f t="shared" si="4"/>
        <v>0</v>
      </c>
      <c r="N267" s="24"/>
      <c r="O267" s="24"/>
      <c r="P267" s="24"/>
      <c r="Q267" s="55"/>
      <c r="R267" s="55"/>
      <c r="S267" s="24"/>
      <c r="T267" s="54"/>
      <c r="U267" s="45"/>
    </row>
    <row r="268" spans="1:21" s="45" customFormat="1" ht="23.25" customHeight="1" x14ac:dyDescent="0.25">
      <c r="A268" s="43">
        <v>268</v>
      </c>
      <c r="B268" s="21" t="s">
        <v>541</v>
      </c>
      <c r="C268" s="31" t="s">
        <v>1190</v>
      </c>
      <c r="D268" s="31">
        <f>Sheet1!N269</f>
        <v>0</v>
      </c>
      <c r="E268" s="31">
        <f>Sheet1!O269</f>
        <v>0</v>
      </c>
      <c r="F268" s="31">
        <f>Sheet1!P269</f>
        <v>0</v>
      </c>
      <c r="G268" s="31">
        <v>0</v>
      </c>
      <c r="H268" s="31">
        <v>0</v>
      </c>
      <c r="I268" s="115">
        <f>Sheet1!V269+Sheet1!X269</f>
        <v>0</v>
      </c>
      <c r="J268" s="28">
        <f>Sheet1!Z269</f>
        <v>0</v>
      </c>
      <c r="K268" s="28">
        <f>Sheet1!Y269</f>
        <v>0</v>
      </c>
      <c r="L268" s="31">
        <v>0</v>
      </c>
      <c r="M268" s="28">
        <f t="shared" si="4"/>
        <v>0</v>
      </c>
      <c r="N268" s="24"/>
      <c r="O268" s="24"/>
      <c r="P268" s="24"/>
      <c r="Q268" s="55"/>
      <c r="R268" s="55"/>
      <c r="S268" s="24"/>
      <c r="T268" s="54"/>
    </row>
    <row r="269" spans="1:21" ht="23.25" customHeight="1" x14ac:dyDescent="0.25">
      <c r="A269" s="43">
        <v>269</v>
      </c>
      <c r="B269" s="21" t="s">
        <v>542</v>
      </c>
      <c r="C269" s="31" t="s">
        <v>1190</v>
      </c>
      <c r="D269" s="31">
        <f>Sheet1!N270</f>
        <v>0</v>
      </c>
      <c r="E269" s="31">
        <f>Sheet1!O270</f>
        <v>0</v>
      </c>
      <c r="F269" s="31">
        <f>Sheet1!P270</f>
        <v>0</v>
      </c>
      <c r="G269" s="31">
        <v>0</v>
      </c>
      <c r="H269" s="31">
        <v>0</v>
      </c>
      <c r="I269" s="115">
        <f>Sheet1!V270+Sheet1!X270</f>
        <v>0</v>
      </c>
      <c r="J269" s="28">
        <f>Sheet1!Z270</f>
        <v>0</v>
      </c>
      <c r="K269" s="28">
        <f>Sheet1!Y270</f>
        <v>0</v>
      </c>
      <c r="L269" s="31">
        <v>0</v>
      </c>
      <c r="M269" s="28">
        <f t="shared" si="4"/>
        <v>0</v>
      </c>
      <c r="N269" s="24"/>
      <c r="O269" s="24"/>
      <c r="P269" s="24"/>
      <c r="Q269" s="55"/>
      <c r="R269" s="55"/>
      <c r="S269" s="24"/>
      <c r="T269" s="54"/>
      <c r="U269" s="45"/>
    </row>
    <row r="270" spans="1:21" s="45" customFormat="1" ht="23.25" customHeight="1" x14ac:dyDescent="0.25">
      <c r="A270" s="43">
        <v>270</v>
      </c>
      <c r="B270" s="21" t="s">
        <v>543</v>
      </c>
      <c r="C270" s="31" t="s">
        <v>1190</v>
      </c>
      <c r="D270" s="31">
        <f>Sheet1!N271</f>
        <v>0</v>
      </c>
      <c r="E270" s="31">
        <f>Sheet1!O271</f>
        <v>0</v>
      </c>
      <c r="F270" s="31">
        <f>Sheet1!P271</f>
        <v>0</v>
      </c>
      <c r="G270" s="31">
        <v>0</v>
      </c>
      <c r="H270" s="31">
        <v>-2272</v>
      </c>
      <c r="I270" s="115">
        <f>Sheet1!V271+Sheet1!X271</f>
        <v>0</v>
      </c>
      <c r="J270" s="28">
        <f>Sheet1!Z271</f>
        <v>0</v>
      </c>
      <c r="K270" s="28">
        <f>Sheet1!Y271</f>
        <v>0</v>
      </c>
      <c r="L270" s="31">
        <v>0</v>
      </c>
      <c r="M270" s="28">
        <f t="shared" si="4"/>
        <v>0</v>
      </c>
      <c r="N270" s="24"/>
      <c r="O270" s="24"/>
      <c r="P270" s="24"/>
      <c r="Q270" s="55"/>
      <c r="R270" s="55"/>
      <c r="S270" s="24"/>
      <c r="T270" s="54"/>
    </row>
    <row r="271" spans="1:21" s="45" customFormat="1" ht="23.25" customHeight="1" x14ac:dyDescent="0.25">
      <c r="A271" s="43">
        <v>271</v>
      </c>
      <c r="B271" s="21" t="s">
        <v>544</v>
      </c>
      <c r="C271" s="31" t="s">
        <v>1190</v>
      </c>
      <c r="D271" s="31">
        <f>Sheet1!N272</f>
        <v>0</v>
      </c>
      <c r="E271" s="31">
        <f>Sheet1!O272</f>
        <v>0</v>
      </c>
      <c r="F271" s="31">
        <f>Sheet1!P272</f>
        <v>0</v>
      </c>
      <c r="G271" s="31">
        <v>0</v>
      </c>
      <c r="H271" s="31">
        <v>-1960</v>
      </c>
      <c r="I271" s="115">
        <f>Sheet1!V272+Sheet1!X272</f>
        <v>0</v>
      </c>
      <c r="J271" s="28">
        <f>Sheet1!Z272</f>
        <v>0</v>
      </c>
      <c r="K271" s="28">
        <f>Sheet1!Y272</f>
        <v>0</v>
      </c>
      <c r="L271" s="31">
        <v>0</v>
      </c>
      <c r="M271" s="28">
        <f t="shared" si="4"/>
        <v>0</v>
      </c>
      <c r="N271" s="24"/>
      <c r="O271" s="24"/>
      <c r="P271" s="24"/>
      <c r="Q271" s="55"/>
      <c r="R271" s="55"/>
      <c r="S271" s="24"/>
      <c r="T271" s="54"/>
    </row>
    <row r="272" spans="1:21" s="45" customFormat="1" ht="23.25" customHeight="1" x14ac:dyDescent="0.25">
      <c r="A272" s="43">
        <v>272</v>
      </c>
      <c r="B272" s="21" t="s">
        <v>545</v>
      </c>
      <c r="C272" s="31" t="s">
        <v>1190</v>
      </c>
      <c r="D272" s="31">
        <f>Sheet1!N273</f>
        <v>0</v>
      </c>
      <c r="E272" s="31">
        <f>Sheet1!O273</f>
        <v>0</v>
      </c>
      <c r="F272" s="31">
        <f>Sheet1!P273</f>
        <v>0</v>
      </c>
      <c r="G272" s="31">
        <v>0</v>
      </c>
      <c r="H272" s="31">
        <v>0</v>
      </c>
      <c r="I272" s="115">
        <f>Sheet1!V273+Sheet1!X273</f>
        <v>0</v>
      </c>
      <c r="J272" s="28">
        <f>Sheet1!Z273</f>
        <v>0</v>
      </c>
      <c r="K272" s="28">
        <f>Sheet1!Y273</f>
        <v>0</v>
      </c>
      <c r="L272" s="31">
        <v>0</v>
      </c>
      <c r="M272" s="28">
        <f t="shared" si="4"/>
        <v>0</v>
      </c>
      <c r="N272" s="24"/>
      <c r="O272" s="24"/>
      <c r="P272" s="24"/>
      <c r="Q272" s="55"/>
      <c r="R272" s="55"/>
      <c r="S272" s="24"/>
      <c r="T272" s="54"/>
    </row>
    <row r="273" spans="1:21" s="45" customFormat="1" ht="23.25" customHeight="1" x14ac:dyDescent="0.25">
      <c r="A273" s="43">
        <v>273</v>
      </c>
      <c r="B273" s="21" t="s">
        <v>546</v>
      </c>
      <c r="C273" s="31" t="s">
        <v>1189</v>
      </c>
      <c r="D273" s="31">
        <f>Sheet1!N274</f>
        <v>0</v>
      </c>
      <c r="E273" s="31">
        <f>Sheet1!O274</f>
        <v>0</v>
      </c>
      <c r="F273" s="31">
        <f>Sheet1!P274</f>
        <v>0</v>
      </c>
      <c r="G273" s="31">
        <v>0</v>
      </c>
      <c r="H273" s="31">
        <v>0</v>
      </c>
      <c r="I273" s="115">
        <f>Sheet1!V274+Sheet1!X274</f>
        <v>0</v>
      </c>
      <c r="J273" s="28">
        <f>Sheet1!Z274</f>
        <v>0</v>
      </c>
      <c r="K273" s="28">
        <f>Sheet1!Y274</f>
        <v>0</v>
      </c>
      <c r="L273" s="31">
        <v>0</v>
      </c>
      <c r="M273" s="28">
        <f t="shared" si="4"/>
        <v>0</v>
      </c>
      <c r="N273" s="24"/>
      <c r="O273" s="24"/>
      <c r="P273" s="24"/>
      <c r="Q273" s="55"/>
      <c r="R273" s="55"/>
      <c r="S273" s="24"/>
      <c r="T273" s="54"/>
    </row>
    <row r="274" spans="1:21" s="45" customFormat="1" ht="23.25" customHeight="1" x14ac:dyDescent="0.25">
      <c r="A274" s="43">
        <v>274</v>
      </c>
      <c r="B274" s="21" t="s">
        <v>547</v>
      </c>
      <c r="C274" s="31" t="s">
        <v>1190</v>
      </c>
      <c r="D274" s="31">
        <f>Sheet1!N275</f>
        <v>0</v>
      </c>
      <c r="E274" s="31">
        <f>Sheet1!O275</f>
        <v>0</v>
      </c>
      <c r="F274" s="31">
        <f>Sheet1!P275</f>
        <v>0</v>
      </c>
      <c r="G274" s="31">
        <v>0</v>
      </c>
      <c r="H274" s="31">
        <v>-1175</v>
      </c>
      <c r="I274" s="115">
        <f>Sheet1!V275+Sheet1!X275</f>
        <v>0</v>
      </c>
      <c r="J274" s="28">
        <f>Sheet1!Z275</f>
        <v>0</v>
      </c>
      <c r="K274" s="28">
        <f>Sheet1!Y275</f>
        <v>0</v>
      </c>
      <c r="L274" s="31">
        <v>0</v>
      </c>
      <c r="M274" s="28">
        <f t="shared" si="4"/>
        <v>0</v>
      </c>
      <c r="N274" s="24"/>
      <c r="O274" s="52"/>
      <c r="P274" s="52"/>
      <c r="Q274" s="52"/>
      <c r="R274" s="53"/>
      <c r="S274" s="52"/>
      <c r="T274" s="54"/>
    </row>
    <row r="275" spans="1:21" s="45" customFormat="1" ht="23.25" customHeight="1" x14ac:dyDescent="0.25">
      <c r="A275" s="43">
        <v>275</v>
      </c>
      <c r="B275" s="21" t="s">
        <v>548</v>
      </c>
      <c r="C275" s="31" t="s">
        <v>1190</v>
      </c>
      <c r="D275" s="31">
        <f>Sheet1!N276</f>
        <v>0</v>
      </c>
      <c r="E275" s="31">
        <f>Sheet1!O276</f>
        <v>0</v>
      </c>
      <c r="F275" s="31">
        <f>Sheet1!P276</f>
        <v>0</v>
      </c>
      <c r="G275" s="31">
        <v>0</v>
      </c>
      <c r="H275" s="31">
        <v>-1535</v>
      </c>
      <c r="I275" s="115">
        <f>Sheet1!V276+Sheet1!X276</f>
        <v>0</v>
      </c>
      <c r="J275" s="28">
        <f>Sheet1!Z276</f>
        <v>0</v>
      </c>
      <c r="K275" s="28">
        <f>Sheet1!Y276</f>
        <v>0</v>
      </c>
      <c r="L275" s="31">
        <v>0</v>
      </c>
      <c r="M275" s="28">
        <f t="shared" si="4"/>
        <v>0</v>
      </c>
      <c r="N275" s="24"/>
      <c r="O275" s="24"/>
      <c r="P275" s="24"/>
      <c r="Q275" s="55"/>
      <c r="R275" s="55"/>
      <c r="S275" s="24"/>
      <c r="T275" s="54"/>
    </row>
    <row r="276" spans="1:21" s="45" customFormat="1" ht="23.25" customHeight="1" x14ac:dyDescent="0.25">
      <c r="A276" s="43">
        <v>276</v>
      </c>
      <c r="B276" s="21" t="s">
        <v>549</v>
      </c>
      <c r="C276" s="31" t="s">
        <v>1191</v>
      </c>
      <c r="D276" s="31">
        <f>Sheet1!N277</f>
        <v>0</v>
      </c>
      <c r="E276" s="31">
        <f>Sheet1!O277</f>
        <v>0</v>
      </c>
      <c r="F276" s="31">
        <f>Sheet1!P277</f>
        <v>0</v>
      </c>
      <c r="G276" s="31">
        <v>0</v>
      </c>
      <c r="H276" s="31">
        <v>0</v>
      </c>
      <c r="I276" s="115">
        <f>Sheet1!V277+Sheet1!X277</f>
        <v>0</v>
      </c>
      <c r="J276" s="28">
        <f>Sheet1!Z277</f>
        <v>0</v>
      </c>
      <c r="K276" s="28">
        <f>Sheet1!Y277</f>
        <v>0</v>
      </c>
      <c r="L276" s="31">
        <v>0</v>
      </c>
      <c r="M276" s="28">
        <f t="shared" si="4"/>
        <v>0</v>
      </c>
      <c r="N276" s="24"/>
      <c r="O276" s="24"/>
      <c r="P276" s="24"/>
      <c r="Q276" s="55"/>
      <c r="R276" s="55"/>
      <c r="S276" s="24"/>
      <c r="T276" s="54"/>
    </row>
    <row r="277" spans="1:21" s="45" customFormat="1" ht="23.25" customHeight="1" x14ac:dyDescent="0.25">
      <c r="A277" s="43">
        <v>277</v>
      </c>
      <c r="B277" s="21" t="s">
        <v>550</v>
      </c>
      <c r="C277" s="31" t="s">
        <v>1190</v>
      </c>
      <c r="D277" s="31">
        <f>Sheet1!N278</f>
        <v>0</v>
      </c>
      <c r="E277" s="31">
        <f>Sheet1!O278</f>
        <v>0</v>
      </c>
      <c r="F277" s="31">
        <f>Sheet1!P278</f>
        <v>0</v>
      </c>
      <c r="G277" s="31">
        <v>0</v>
      </c>
      <c r="H277" s="31">
        <v>-2794</v>
      </c>
      <c r="I277" s="115">
        <f>Sheet1!V278+Sheet1!X278</f>
        <v>0</v>
      </c>
      <c r="J277" s="28">
        <f>Sheet1!Z278</f>
        <v>0</v>
      </c>
      <c r="K277" s="28">
        <f>Sheet1!Y278</f>
        <v>0</v>
      </c>
      <c r="L277" s="31">
        <v>0</v>
      </c>
      <c r="M277" s="28">
        <f t="shared" si="4"/>
        <v>0</v>
      </c>
      <c r="N277" s="24"/>
      <c r="O277" s="24"/>
      <c r="P277" s="24"/>
      <c r="Q277" s="55"/>
      <c r="R277" s="55"/>
      <c r="S277" s="24"/>
      <c r="T277" s="54"/>
    </row>
    <row r="278" spans="1:21" s="45" customFormat="1" ht="23.25" customHeight="1" x14ac:dyDescent="0.25">
      <c r="A278" s="43">
        <v>278</v>
      </c>
      <c r="B278" s="21" t="s">
        <v>551</v>
      </c>
      <c r="C278" s="31" t="s">
        <v>1191</v>
      </c>
      <c r="D278" s="31">
        <f>Sheet1!N279</f>
        <v>0</v>
      </c>
      <c r="E278" s="31">
        <f>Sheet1!O279</f>
        <v>0</v>
      </c>
      <c r="F278" s="31">
        <f>Sheet1!P279</f>
        <v>0</v>
      </c>
      <c r="G278" s="31">
        <v>0</v>
      </c>
      <c r="H278" s="31">
        <v>-6364</v>
      </c>
      <c r="I278" s="115">
        <f>Sheet1!V279+Sheet1!X279</f>
        <v>0</v>
      </c>
      <c r="J278" s="28">
        <f>Sheet1!Z279</f>
        <v>0</v>
      </c>
      <c r="K278" s="28">
        <f>Sheet1!Y279</f>
        <v>0</v>
      </c>
      <c r="L278" s="31">
        <v>0</v>
      </c>
      <c r="M278" s="28">
        <f t="shared" si="4"/>
        <v>0</v>
      </c>
      <c r="N278" s="24"/>
      <c r="O278" s="24"/>
      <c r="P278" s="24"/>
      <c r="Q278" s="55"/>
      <c r="R278" s="55"/>
      <c r="S278" s="24"/>
      <c r="T278" s="54"/>
    </row>
    <row r="279" spans="1:21" s="45" customFormat="1" ht="23.25" customHeight="1" x14ac:dyDescent="0.25">
      <c r="A279" s="43">
        <v>279</v>
      </c>
      <c r="B279" s="21" t="s">
        <v>552</v>
      </c>
      <c r="C279" s="31" t="s">
        <v>1190</v>
      </c>
      <c r="D279" s="31">
        <f>Sheet1!N280</f>
        <v>0</v>
      </c>
      <c r="E279" s="31">
        <f>Sheet1!O280</f>
        <v>0</v>
      </c>
      <c r="F279" s="31">
        <f>Sheet1!P280</f>
        <v>0</v>
      </c>
      <c r="G279" s="31">
        <v>0</v>
      </c>
      <c r="H279" s="31">
        <v>0</v>
      </c>
      <c r="I279" s="115">
        <f>Sheet1!V280+Sheet1!X280</f>
        <v>0</v>
      </c>
      <c r="J279" s="28">
        <f>Sheet1!Z280</f>
        <v>0</v>
      </c>
      <c r="K279" s="28">
        <f>Sheet1!Y280</f>
        <v>0</v>
      </c>
      <c r="L279" s="31">
        <v>0</v>
      </c>
      <c r="M279" s="28">
        <f t="shared" si="4"/>
        <v>0</v>
      </c>
      <c r="N279" s="24"/>
      <c r="O279" s="24"/>
      <c r="P279" s="24"/>
      <c r="Q279" s="55"/>
      <c r="R279" s="55"/>
      <c r="S279" s="24"/>
      <c r="T279" s="54"/>
    </row>
    <row r="280" spans="1:21" s="45" customFormat="1" ht="23.25" customHeight="1" x14ac:dyDescent="0.25">
      <c r="A280" s="43">
        <v>280</v>
      </c>
      <c r="B280" s="21" t="s">
        <v>553</v>
      </c>
      <c r="C280" s="31" t="s">
        <v>1190</v>
      </c>
      <c r="D280" s="31">
        <f>Sheet1!N281</f>
        <v>0</v>
      </c>
      <c r="E280" s="31">
        <f>Sheet1!O281</f>
        <v>0</v>
      </c>
      <c r="F280" s="31">
        <f>Sheet1!P281</f>
        <v>0</v>
      </c>
      <c r="G280" s="31">
        <v>0</v>
      </c>
      <c r="H280" s="31">
        <v>-1238</v>
      </c>
      <c r="I280" s="115">
        <f>Sheet1!V281+Sheet1!X281</f>
        <v>0</v>
      </c>
      <c r="J280" s="28">
        <f>Sheet1!Z281</f>
        <v>0</v>
      </c>
      <c r="K280" s="28">
        <f>Sheet1!Y281</f>
        <v>0</v>
      </c>
      <c r="L280" s="31">
        <v>0</v>
      </c>
      <c r="M280" s="28">
        <f t="shared" si="4"/>
        <v>0</v>
      </c>
      <c r="N280" s="24"/>
      <c r="O280" s="24"/>
      <c r="P280" s="24"/>
      <c r="Q280" s="55"/>
      <c r="R280" s="55"/>
      <c r="S280" s="24"/>
      <c r="T280" s="54"/>
    </row>
    <row r="281" spans="1:21" s="45" customFormat="1" ht="23.25" customHeight="1" x14ac:dyDescent="0.25">
      <c r="A281" s="43">
        <v>281</v>
      </c>
      <c r="B281" s="21" t="s">
        <v>554</v>
      </c>
      <c r="C281" s="31" t="s">
        <v>1190</v>
      </c>
      <c r="D281" s="31">
        <f>Sheet1!N282</f>
        <v>0</v>
      </c>
      <c r="E281" s="31">
        <f>Sheet1!O282</f>
        <v>0</v>
      </c>
      <c r="F281" s="31">
        <f>Sheet1!P282</f>
        <v>0</v>
      </c>
      <c r="G281" s="31">
        <v>0</v>
      </c>
      <c r="H281" s="31">
        <v>0</v>
      </c>
      <c r="I281" s="115">
        <f>Sheet1!V282+Sheet1!X282</f>
        <v>0</v>
      </c>
      <c r="J281" s="28">
        <f>Sheet1!Z282</f>
        <v>0</v>
      </c>
      <c r="K281" s="28">
        <f>Sheet1!Y282</f>
        <v>0</v>
      </c>
      <c r="L281" s="31">
        <v>0</v>
      </c>
      <c r="M281" s="28">
        <f t="shared" si="4"/>
        <v>0</v>
      </c>
      <c r="N281" s="24"/>
      <c r="O281" s="24"/>
      <c r="P281" s="24"/>
      <c r="Q281" s="55"/>
      <c r="R281" s="55"/>
      <c r="S281" s="24"/>
      <c r="T281" s="54"/>
    </row>
    <row r="282" spans="1:21" s="45" customFormat="1" ht="23.25" customHeight="1" x14ac:dyDescent="0.25">
      <c r="A282" s="43">
        <v>282</v>
      </c>
      <c r="B282" s="21" t="s">
        <v>555</v>
      </c>
      <c r="C282" s="31" t="s">
        <v>1190</v>
      </c>
      <c r="D282" s="31">
        <f>Sheet1!N283</f>
        <v>0</v>
      </c>
      <c r="E282" s="31">
        <f>Sheet1!O283</f>
        <v>0</v>
      </c>
      <c r="F282" s="31">
        <f>Sheet1!P283</f>
        <v>0</v>
      </c>
      <c r="G282" s="31">
        <v>0</v>
      </c>
      <c r="H282" s="31">
        <v>-829</v>
      </c>
      <c r="I282" s="115">
        <f>Sheet1!V283+Sheet1!X283</f>
        <v>0</v>
      </c>
      <c r="J282" s="28">
        <f>Sheet1!Z283</f>
        <v>0</v>
      </c>
      <c r="K282" s="28">
        <f>Sheet1!Y283</f>
        <v>0</v>
      </c>
      <c r="L282" s="31">
        <v>0</v>
      </c>
      <c r="M282" s="28">
        <f t="shared" si="4"/>
        <v>0</v>
      </c>
      <c r="N282" s="24"/>
      <c r="O282" s="24"/>
      <c r="P282" s="24"/>
      <c r="Q282" s="55"/>
      <c r="R282" s="55"/>
      <c r="S282" s="24"/>
      <c r="T282" s="54"/>
    </row>
    <row r="283" spans="1:21" s="45" customFormat="1" ht="23.25" customHeight="1" x14ac:dyDescent="0.25">
      <c r="A283" s="43">
        <v>283</v>
      </c>
      <c r="B283" s="21" t="s">
        <v>556</v>
      </c>
      <c r="C283" s="31" t="s">
        <v>1189</v>
      </c>
      <c r="D283" s="31">
        <f>Sheet1!N284</f>
        <v>0</v>
      </c>
      <c r="E283" s="31">
        <f>Sheet1!O284</f>
        <v>0</v>
      </c>
      <c r="F283" s="31">
        <f>Sheet1!P284</f>
        <v>0</v>
      </c>
      <c r="G283" s="31">
        <v>0</v>
      </c>
      <c r="H283" s="31">
        <v>0</v>
      </c>
      <c r="I283" s="115">
        <f>Sheet1!V284+Sheet1!X284</f>
        <v>0</v>
      </c>
      <c r="J283" s="28">
        <f>Sheet1!Z284</f>
        <v>0</v>
      </c>
      <c r="K283" s="28">
        <f>Sheet1!Y284</f>
        <v>0</v>
      </c>
      <c r="L283" s="31">
        <v>0</v>
      </c>
      <c r="M283" s="28">
        <f t="shared" si="4"/>
        <v>0</v>
      </c>
      <c r="N283" s="24"/>
      <c r="O283" s="24"/>
      <c r="P283" s="24"/>
      <c r="Q283" s="55"/>
      <c r="R283" s="55"/>
      <c r="S283" s="24"/>
      <c r="T283" s="54"/>
    </row>
    <row r="284" spans="1:21" s="45" customFormat="1" ht="23.25" customHeight="1" x14ac:dyDescent="0.25">
      <c r="A284" s="43">
        <v>284</v>
      </c>
      <c r="B284" s="21" t="s">
        <v>557</v>
      </c>
      <c r="C284" s="31" t="s">
        <v>1191</v>
      </c>
      <c r="D284" s="31">
        <f>Sheet1!N285</f>
        <v>0</v>
      </c>
      <c r="E284" s="31">
        <f>Sheet1!O285</f>
        <v>0</v>
      </c>
      <c r="F284" s="31">
        <f>Sheet1!P285</f>
        <v>0</v>
      </c>
      <c r="G284" s="31">
        <v>0</v>
      </c>
      <c r="H284" s="31">
        <v>0</v>
      </c>
      <c r="I284" s="115">
        <f>Sheet1!V285+Sheet1!X285</f>
        <v>0</v>
      </c>
      <c r="J284" s="28">
        <f>Sheet1!Z285</f>
        <v>0</v>
      </c>
      <c r="K284" s="28">
        <f>Sheet1!Y285</f>
        <v>0</v>
      </c>
      <c r="L284" s="31">
        <v>0</v>
      </c>
      <c r="M284" s="28">
        <f t="shared" si="4"/>
        <v>0</v>
      </c>
      <c r="N284" s="24"/>
      <c r="O284" s="24"/>
      <c r="P284" s="24"/>
      <c r="Q284" s="55"/>
      <c r="R284" s="55"/>
      <c r="S284" s="24"/>
      <c r="T284" s="54"/>
    </row>
    <row r="285" spans="1:21" s="45" customFormat="1" ht="23.25" customHeight="1" x14ac:dyDescent="0.25">
      <c r="A285" s="43">
        <v>285</v>
      </c>
      <c r="B285" s="21" t="s">
        <v>558</v>
      </c>
      <c r="C285" s="31" t="s">
        <v>1191</v>
      </c>
      <c r="D285" s="31">
        <f>Sheet1!N286</f>
        <v>0</v>
      </c>
      <c r="E285" s="31">
        <f>Sheet1!O286</f>
        <v>0</v>
      </c>
      <c r="F285" s="31">
        <f>Sheet1!P286</f>
        <v>0</v>
      </c>
      <c r="G285" s="31">
        <v>0</v>
      </c>
      <c r="H285" s="31">
        <v>-5000</v>
      </c>
      <c r="I285" s="115">
        <f>Sheet1!V286+Sheet1!X286</f>
        <v>0</v>
      </c>
      <c r="J285" s="28">
        <f>Sheet1!Z286</f>
        <v>0</v>
      </c>
      <c r="K285" s="28">
        <f>Sheet1!Y286</f>
        <v>0</v>
      </c>
      <c r="L285" s="31">
        <v>0</v>
      </c>
      <c r="M285" s="28">
        <f t="shared" si="4"/>
        <v>0</v>
      </c>
      <c r="N285" s="31"/>
      <c r="O285" s="31"/>
      <c r="P285" s="31"/>
      <c r="Q285" s="31"/>
      <c r="R285" s="31"/>
      <c r="S285" s="31"/>
      <c r="T285" s="44"/>
      <c r="U285" s="42"/>
    </row>
    <row r="286" spans="1:21" s="45" customFormat="1" ht="23.25" customHeight="1" x14ac:dyDescent="0.25">
      <c r="A286" s="43">
        <v>286</v>
      </c>
      <c r="B286" s="21" t="s">
        <v>559</v>
      </c>
      <c r="C286" s="31" t="s">
        <v>1191</v>
      </c>
      <c r="D286" s="31">
        <f>Sheet1!N287</f>
        <v>0</v>
      </c>
      <c r="E286" s="31">
        <f>Sheet1!O287</f>
        <v>0</v>
      </c>
      <c r="F286" s="31">
        <f>Sheet1!P287</f>
        <v>0</v>
      </c>
      <c r="G286" s="31">
        <v>0</v>
      </c>
      <c r="H286" s="31">
        <v>0</v>
      </c>
      <c r="I286" s="115">
        <f>Sheet1!V287+Sheet1!X287</f>
        <v>0</v>
      </c>
      <c r="J286" s="28">
        <f>Sheet1!Z287</f>
        <v>0</v>
      </c>
      <c r="K286" s="28">
        <f>Sheet1!Y287</f>
        <v>0</v>
      </c>
      <c r="L286" s="31">
        <v>0</v>
      </c>
      <c r="M286" s="28">
        <f t="shared" si="4"/>
        <v>0</v>
      </c>
      <c r="N286" s="24"/>
      <c r="O286" s="24"/>
      <c r="P286" s="24"/>
      <c r="Q286" s="55"/>
      <c r="R286" s="55"/>
      <c r="S286" s="24"/>
      <c r="T286" s="54"/>
    </row>
    <row r="287" spans="1:21" s="45" customFormat="1" ht="23.25" customHeight="1" x14ac:dyDescent="0.25">
      <c r="A287" s="43">
        <v>287</v>
      </c>
      <c r="B287" s="21" t="s">
        <v>560</v>
      </c>
      <c r="C287" s="31" t="s">
        <v>1190</v>
      </c>
      <c r="D287" s="31">
        <f>Sheet1!N288</f>
        <v>0</v>
      </c>
      <c r="E287" s="31">
        <f>Sheet1!O288</f>
        <v>0</v>
      </c>
      <c r="F287" s="31">
        <f>Sheet1!P288</f>
        <v>0</v>
      </c>
      <c r="G287" s="31">
        <v>0</v>
      </c>
      <c r="H287" s="31">
        <v>0</v>
      </c>
      <c r="I287" s="115">
        <f>Sheet1!V288+Sheet1!X288</f>
        <v>0</v>
      </c>
      <c r="J287" s="28">
        <f>Sheet1!Z288</f>
        <v>0</v>
      </c>
      <c r="K287" s="28">
        <f>Sheet1!Y288</f>
        <v>0</v>
      </c>
      <c r="L287" s="31">
        <v>0</v>
      </c>
      <c r="M287" s="28">
        <f t="shared" si="4"/>
        <v>0</v>
      </c>
      <c r="N287" s="24"/>
      <c r="O287" s="24"/>
      <c r="P287" s="24"/>
      <c r="Q287" s="55"/>
      <c r="R287" s="55"/>
      <c r="S287" s="24"/>
      <c r="T287" s="54"/>
    </row>
    <row r="288" spans="1:21" ht="23.25" customHeight="1" x14ac:dyDescent="0.25">
      <c r="A288" s="43">
        <v>288</v>
      </c>
      <c r="B288" s="21" t="s">
        <v>561</v>
      </c>
      <c r="C288" s="31" t="s">
        <v>1191</v>
      </c>
      <c r="D288" s="31">
        <f>Sheet1!N289</f>
        <v>0</v>
      </c>
      <c r="E288" s="31">
        <f>Sheet1!O289</f>
        <v>0</v>
      </c>
      <c r="F288" s="31">
        <f>Sheet1!P289</f>
        <v>0</v>
      </c>
      <c r="G288" s="31">
        <v>0</v>
      </c>
      <c r="H288" s="31">
        <v>0</v>
      </c>
      <c r="I288" s="115">
        <f>Sheet1!V289+Sheet1!X289</f>
        <v>0</v>
      </c>
      <c r="J288" s="28">
        <f>Sheet1!Z289</f>
        <v>0</v>
      </c>
      <c r="K288" s="28">
        <f>Sheet1!Y289</f>
        <v>0</v>
      </c>
      <c r="L288" s="31">
        <v>0</v>
      </c>
      <c r="M288" s="28">
        <f t="shared" si="4"/>
        <v>0</v>
      </c>
      <c r="N288" s="24"/>
      <c r="O288" s="24"/>
      <c r="P288" s="24"/>
      <c r="Q288" s="55"/>
      <c r="R288" s="55"/>
      <c r="S288" s="24"/>
      <c r="T288" s="54"/>
      <c r="U288" s="45"/>
    </row>
    <row r="289" spans="1:21" s="45" customFormat="1" ht="23.25" customHeight="1" x14ac:dyDescent="0.25">
      <c r="A289" s="43">
        <v>289</v>
      </c>
      <c r="B289" s="21" t="s">
        <v>562</v>
      </c>
      <c r="C289" s="31" t="s">
        <v>1191</v>
      </c>
      <c r="D289" s="31">
        <f>Sheet1!N290</f>
        <v>0</v>
      </c>
      <c r="E289" s="31">
        <f>Sheet1!O290</f>
        <v>0</v>
      </c>
      <c r="F289" s="31">
        <f>Sheet1!P290</f>
        <v>0</v>
      </c>
      <c r="G289" s="31">
        <v>0</v>
      </c>
      <c r="H289" s="31">
        <v>0</v>
      </c>
      <c r="I289" s="115">
        <f>Sheet1!V290+Sheet1!X290</f>
        <v>0</v>
      </c>
      <c r="J289" s="28">
        <f>Sheet1!Z290</f>
        <v>0</v>
      </c>
      <c r="K289" s="28">
        <f>Sheet1!Y290</f>
        <v>0</v>
      </c>
      <c r="L289" s="31">
        <v>0</v>
      </c>
      <c r="M289" s="28">
        <f t="shared" si="4"/>
        <v>0</v>
      </c>
      <c r="N289" s="24"/>
      <c r="O289" s="24"/>
      <c r="P289" s="24"/>
      <c r="Q289" s="55"/>
      <c r="R289" s="55"/>
      <c r="S289" s="24"/>
      <c r="T289" s="54"/>
    </row>
    <row r="290" spans="1:21" s="45" customFormat="1" ht="23.25" customHeight="1" x14ac:dyDescent="0.25">
      <c r="A290" s="43">
        <v>290</v>
      </c>
      <c r="B290" s="21" t="s">
        <v>563</v>
      </c>
      <c r="C290" s="31" t="s">
        <v>1190</v>
      </c>
      <c r="D290" s="31">
        <f>Sheet1!N291</f>
        <v>0</v>
      </c>
      <c r="E290" s="31">
        <f>Sheet1!O291</f>
        <v>0</v>
      </c>
      <c r="F290" s="31">
        <f>Sheet1!P291</f>
        <v>0</v>
      </c>
      <c r="G290" s="31">
        <v>0</v>
      </c>
      <c r="H290" s="31">
        <v>-3767</v>
      </c>
      <c r="I290" s="115">
        <f>Sheet1!V291+Sheet1!X291</f>
        <v>0</v>
      </c>
      <c r="J290" s="28">
        <f>Sheet1!Z291</f>
        <v>0</v>
      </c>
      <c r="K290" s="28">
        <f>Sheet1!Y291</f>
        <v>0</v>
      </c>
      <c r="L290" s="31">
        <v>0</v>
      </c>
      <c r="M290" s="28">
        <f t="shared" si="4"/>
        <v>0</v>
      </c>
      <c r="N290" s="24"/>
      <c r="O290" s="24"/>
      <c r="P290" s="24"/>
      <c r="Q290" s="55"/>
      <c r="R290" s="55"/>
      <c r="S290" s="24"/>
      <c r="T290" s="54"/>
    </row>
    <row r="291" spans="1:21" s="45" customFormat="1" ht="23.25" customHeight="1" x14ac:dyDescent="0.25">
      <c r="A291" s="43">
        <v>291</v>
      </c>
      <c r="B291" s="21" t="s">
        <v>564</v>
      </c>
      <c r="C291" s="31" t="s">
        <v>1191</v>
      </c>
      <c r="D291" s="31">
        <f>Sheet1!N292</f>
        <v>0</v>
      </c>
      <c r="E291" s="31">
        <f>Sheet1!O292</f>
        <v>0</v>
      </c>
      <c r="F291" s="31">
        <f>Sheet1!P292</f>
        <v>0</v>
      </c>
      <c r="G291" s="31">
        <v>0</v>
      </c>
      <c r="H291" s="31">
        <v>0</v>
      </c>
      <c r="I291" s="115">
        <f>Sheet1!V292+Sheet1!X292</f>
        <v>0</v>
      </c>
      <c r="J291" s="28">
        <f>Sheet1!Z292</f>
        <v>0</v>
      </c>
      <c r="K291" s="28">
        <f>Sheet1!Y292</f>
        <v>0</v>
      </c>
      <c r="L291" s="31">
        <v>0</v>
      </c>
      <c r="M291" s="28">
        <f t="shared" si="4"/>
        <v>0</v>
      </c>
      <c r="N291" s="24"/>
      <c r="O291" s="24"/>
      <c r="P291" s="24"/>
      <c r="Q291" s="55"/>
      <c r="R291" s="55"/>
      <c r="S291" s="24"/>
      <c r="T291" s="54"/>
    </row>
    <row r="292" spans="1:21" s="45" customFormat="1" ht="23.25" customHeight="1" x14ac:dyDescent="0.25">
      <c r="A292" s="43">
        <v>292</v>
      </c>
      <c r="B292" s="21" t="s">
        <v>565</v>
      </c>
      <c r="C292" s="31" t="s">
        <v>1190</v>
      </c>
      <c r="D292" s="31">
        <f>Sheet1!N293</f>
        <v>0</v>
      </c>
      <c r="E292" s="31">
        <f>Sheet1!O293</f>
        <v>0</v>
      </c>
      <c r="F292" s="31">
        <f>Sheet1!P293</f>
        <v>0</v>
      </c>
      <c r="G292" s="31">
        <v>0</v>
      </c>
      <c r="H292" s="31">
        <v>-1166</v>
      </c>
      <c r="I292" s="115">
        <f>Sheet1!V293+Sheet1!X293</f>
        <v>0</v>
      </c>
      <c r="J292" s="28">
        <f>Sheet1!Z293</f>
        <v>0</v>
      </c>
      <c r="K292" s="28">
        <f>Sheet1!Y293</f>
        <v>0</v>
      </c>
      <c r="L292" s="31">
        <v>0</v>
      </c>
      <c r="M292" s="28">
        <f t="shared" si="4"/>
        <v>0</v>
      </c>
      <c r="N292" s="24"/>
      <c r="O292" s="24"/>
      <c r="P292" s="24"/>
      <c r="Q292" s="55"/>
      <c r="R292" s="55"/>
      <c r="S292" s="24"/>
      <c r="T292" s="54"/>
    </row>
    <row r="293" spans="1:21" s="45" customFormat="1" ht="23.25" customHeight="1" x14ac:dyDescent="0.25">
      <c r="A293" s="43">
        <v>293</v>
      </c>
      <c r="B293" s="21" t="s">
        <v>566</v>
      </c>
      <c r="C293" s="31" t="s">
        <v>1190</v>
      </c>
      <c r="D293" s="31">
        <f>Sheet1!N294</f>
        <v>0</v>
      </c>
      <c r="E293" s="31">
        <f>Sheet1!O294</f>
        <v>0</v>
      </c>
      <c r="F293" s="31">
        <f>Sheet1!P294</f>
        <v>0</v>
      </c>
      <c r="G293" s="31">
        <v>0</v>
      </c>
      <c r="H293" s="31">
        <v>0</v>
      </c>
      <c r="I293" s="115">
        <f>Sheet1!V294+Sheet1!X294</f>
        <v>0</v>
      </c>
      <c r="J293" s="28">
        <f>Sheet1!Z294</f>
        <v>0</v>
      </c>
      <c r="K293" s="28">
        <f>Sheet1!Y294</f>
        <v>0</v>
      </c>
      <c r="L293" s="31">
        <v>0</v>
      </c>
      <c r="M293" s="28">
        <f t="shared" si="4"/>
        <v>0</v>
      </c>
      <c r="N293" s="24"/>
      <c r="O293" s="24"/>
      <c r="P293" s="24"/>
      <c r="Q293" s="55"/>
      <c r="R293" s="55"/>
      <c r="S293" s="24"/>
      <c r="T293" s="54"/>
    </row>
    <row r="294" spans="1:21" ht="23.25" customHeight="1" x14ac:dyDescent="0.25">
      <c r="A294" s="43">
        <v>294</v>
      </c>
      <c r="B294" s="21" t="s">
        <v>567</v>
      </c>
      <c r="C294" s="31" t="s">
        <v>1190</v>
      </c>
      <c r="D294" s="31">
        <f>Sheet1!N295</f>
        <v>0</v>
      </c>
      <c r="E294" s="31">
        <f>Sheet1!O295</f>
        <v>0</v>
      </c>
      <c r="F294" s="31">
        <f>Sheet1!P295</f>
        <v>0</v>
      </c>
      <c r="G294" s="31">
        <v>0</v>
      </c>
      <c r="H294" s="31">
        <v>-1857</v>
      </c>
      <c r="I294" s="115">
        <f>Sheet1!V295+Sheet1!X295</f>
        <v>0</v>
      </c>
      <c r="J294" s="28">
        <f>Sheet1!Z295</f>
        <v>0</v>
      </c>
      <c r="K294" s="28">
        <f>Sheet1!Y295</f>
        <v>0</v>
      </c>
      <c r="L294" s="31">
        <v>0</v>
      </c>
      <c r="M294" s="28">
        <f t="shared" si="4"/>
        <v>0</v>
      </c>
      <c r="N294" s="24"/>
      <c r="O294" s="24"/>
      <c r="P294" s="24"/>
      <c r="Q294" s="55"/>
      <c r="R294" s="55"/>
      <c r="S294" s="24"/>
      <c r="T294" s="54"/>
      <c r="U294" s="45"/>
    </row>
    <row r="295" spans="1:21" s="45" customFormat="1" ht="23.25" customHeight="1" x14ac:dyDescent="0.25">
      <c r="A295" s="43">
        <v>295</v>
      </c>
      <c r="B295" s="21" t="s">
        <v>568</v>
      </c>
      <c r="C295" s="31" t="s">
        <v>1191</v>
      </c>
      <c r="D295" s="31">
        <f>Sheet1!N296</f>
        <v>0</v>
      </c>
      <c r="E295" s="31">
        <f>Sheet1!O296</f>
        <v>0</v>
      </c>
      <c r="F295" s="31">
        <f>Sheet1!P296</f>
        <v>0</v>
      </c>
      <c r="G295" s="31">
        <v>0</v>
      </c>
      <c r="H295" s="31">
        <v>0</v>
      </c>
      <c r="I295" s="115">
        <f>Sheet1!V296+Sheet1!X296</f>
        <v>0</v>
      </c>
      <c r="J295" s="28">
        <f>Sheet1!Z296</f>
        <v>0</v>
      </c>
      <c r="K295" s="28">
        <f>Sheet1!Y296</f>
        <v>0</v>
      </c>
      <c r="L295" s="31">
        <v>0</v>
      </c>
      <c r="M295" s="28">
        <f t="shared" si="4"/>
        <v>0</v>
      </c>
      <c r="N295" s="24"/>
      <c r="O295" s="24"/>
      <c r="P295" s="24"/>
      <c r="Q295" s="55"/>
      <c r="R295" s="55"/>
      <c r="S295" s="24"/>
      <c r="T295" s="54"/>
    </row>
    <row r="296" spans="1:21" s="45" customFormat="1" ht="23.25" customHeight="1" x14ac:dyDescent="0.25">
      <c r="A296" s="43">
        <v>296</v>
      </c>
      <c r="B296" s="21" t="s">
        <v>569</v>
      </c>
      <c r="C296" s="31" t="s">
        <v>1191</v>
      </c>
      <c r="D296" s="31">
        <f>Sheet1!N297</f>
        <v>0</v>
      </c>
      <c r="E296" s="31">
        <f>Sheet1!O297</f>
        <v>0</v>
      </c>
      <c r="F296" s="31">
        <f>Sheet1!P297</f>
        <v>0</v>
      </c>
      <c r="G296" s="31">
        <v>0</v>
      </c>
      <c r="H296" s="31">
        <v>-7719</v>
      </c>
      <c r="I296" s="115">
        <f>Sheet1!V297+Sheet1!X297</f>
        <v>0</v>
      </c>
      <c r="J296" s="28">
        <f>Sheet1!Z297</f>
        <v>0</v>
      </c>
      <c r="K296" s="28">
        <f>Sheet1!Y297</f>
        <v>0</v>
      </c>
      <c r="L296" s="31">
        <v>0</v>
      </c>
      <c r="M296" s="28">
        <f t="shared" si="4"/>
        <v>0</v>
      </c>
      <c r="N296" s="31"/>
      <c r="O296" s="31"/>
      <c r="P296" s="31"/>
      <c r="Q296" s="31"/>
      <c r="R296" s="31"/>
      <c r="S296" s="31"/>
      <c r="T296" s="44"/>
      <c r="U296" s="42"/>
    </row>
    <row r="297" spans="1:21" s="45" customFormat="1" ht="23.25" customHeight="1" x14ac:dyDescent="0.25">
      <c r="A297" s="43">
        <v>297</v>
      </c>
      <c r="B297" s="21" t="s">
        <v>570</v>
      </c>
      <c r="C297" s="31" t="s">
        <v>1190</v>
      </c>
      <c r="D297" s="31">
        <f>Sheet1!N298</f>
        <v>0</v>
      </c>
      <c r="E297" s="31">
        <f>Sheet1!O298</f>
        <v>0</v>
      </c>
      <c r="F297" s="31">
        <f>Sheet1!P298</f>
        <v>0</v>
      </c>
      <c r="G297" s="31">
        <v>0</v>
      </c>
      <c r="H297" s="31">
        <v>0</v>
      </c>
      <c r="I297" s="115">
        <f>Sheet1!V298+Sheet1!X298</f>
        <v>0</v>
      </c>
      <c r="J297" s="28">
        <f>Sheet1!Z298</f>
        <v>0</v>
      </c>
      <c r="K297" s="28">
        <f>Sheet1!Y298</f>
        <v>0</v>
      </c>
      <c r="L297" s="31">
        <v>0</v>
      </c>
      <c r="M297" s="28">
        <f t="shared" si="4"/>
        <v>0</v>
      </c>
      <c r="N297" s="24"/>
      <c r="O297" s="24"/>
      <c r="P297" s="24"/>
      <c r="Q297" s="55"/>
      <c r="R297" s="55"/>
      <c r="S297" s="24"/>
      <c r="T297" s="54"/>
    </row>
    <row r="298" spans="1:21" ht="23.25" customHeight="1" x14ac:dyDescent="0.25">
      <c r="A298" s="43">
        <v>298</v>
      </c>
      <c r="B298" s="21" t="s">
        <v>571</v>
      </c>
      <c r="C298" s="31" t="s">
        <v>1191</v>
      </c>
      <c r="D298" s="31">
        <f>Sheet1!N299</f>
        <v>0</v>
      </c>
      <c r="E298" s="31">
        <f>Sheet1!O299</f>
        <v>0</v>
      </c>
      <c r="F298" s="31">
        <f>Sheet1!P299</f>
        <v>0</v>
      </c>
      <c r="G298" s="31">
        <v>0</v>
      </c>
      <c r="H298" s="31">
        <v>-5205</v>
      </c>
      <c r="I298" s="115">
        <f>Sheet1!V299+Sheet1!X299</f>
        <v>0</v>
      </c>
      <c r="J298" s="28">
        <f>Sheet1!Z299</f>
        <v>0</v>
      </c>
      <c r="K298" s="28">
        <f>Sheet1!Y299</f>
        <v>0</v>
      </c>
      <c r="L298" s="31">
        <v>0</v>
      </c>
      <c r="M298" s="28">
        <f t="shared" si="4"/>
        <v>0</v>
      </c>
      <c r="N298" s="24"/>
      <c r="O298" s="24"/>
      <c r="P298" s="24"/>
      <c r="Q298" s="55"/>
      <c r="R298" s="55"/>
      <c r="S298" s="24"/>
      <c r="T298" s="54"/>
      <c r="U298" s="45"/>
    </row>
    <row r="299" spans="1:21" ht="23.25" customHeight="1" x14ac:dyDescent="0.25">
      <c r="A299" s="43">
        <v>299</v>
      </c>
      <c r="B299" s="21" t="s">
        <v>572</v>
      </c>
      <c r="C299" s="31" t="s">
        <v>1191</v>
      </c>
      <c r="D299" s="31">
        <f>Sheet1!N300</f>
        <v>0</v>
      </c>
      <c r="E299" s="31">
        <f>Sheet1!O300</f>
        <v>0</v>
      </c>
      <c r="F299" s="31">
        <f>Sheet1!P300</f>
        <v>0</v>
      </c>
      <c r="G299" s="31">
        <v>0</v>
      </c>
      <c r="H299" s="31">
        <v>0</v>
      </c>
      <c r="I299" s="115">
        <f>Sheet1!V300+Sheet1!X300</f>
        <v>0</v>
      </c>
      <c r="J299" s="28">
        <f>Sheet1!Z300</f>
        <v>0</v>
      </c>
      <c r="K299" s="28">
        <f>Sheet1!Y300</f>
        <v>0</v>
      </c>
      <c r="L299" s="31">
        <v>0</v>
      </c>
      <c r="M299" s="28">
        <f t="shared" si="4"/>
        <v>0</v>
      </c>
      <c r="N299" s="24"/>
      <c r="O299" s="24"/>
      <c r="P299" s="24"/>
      <c r="Q299" s="55"/>
      <c r="R299" s="55"/>
      <c r="S299" s="24"/>
      <c r="T299" s="54"/>
      <c r="U299" s="45"/>
    </row>
    <row r="300" spans="1:21" ht="23.25" customHeight="1" x14ac:dyDescent="0.25">
      <c r="A300" s="43">
        <v>300</v>
      </c>
      <c r="B300" s="21" t="s">
        <v>573</v>
      </c>
      <c r="C300" s="31" t="s">
        <v>1190</v>
      </c>
      <c r="D300" s="31">
        <f>Sheet1!N301</f>
        <v>0</v>
      </c>
      <c r="E300" s="31">
        <f>Sheet1!O301</f>
        <v>0</v>
      </c>
      <c r="F300" s="31">
        <f>Sheet1!P301</f>
        <v>0</v>
      </c>
      <c r="G300" s="31">
        <v>0</v>
      </c>
      <c r="H300" s="31">
        <v>0</v>
      </c>
      <c r="I300" s="115">
        <f>Sheet1!V301+Sheet1!X301</f>
        <v>0</v>
      </c>
      <c r="J300" s="28">
        <f>Sheet1!Z301</f>
        <v>0</v>
      </c>
      <c r="K300" s="28">
        <f>Sheet1!Y301</f>
        <v>0</v>
      </c>
      <c r="L300" s="31">
        <v>0</v>
      </c>
      <c r="M300" s="28">
        <f t="shared" si="4"/>
        <v>0</v>
      </c>
      <c r="N300" s="24"/>
      <c r="O300" s="24"/>
      <c r="P300" s="24"/>
      <c r="Q300" s="55"/>
      <c r="R300" s="55"/>
      <c r="S300" s="24"/>
      <c r="T300" s="54"/>
      <c r="U300" s="45"/>
    </row>
    <row r="301" spans="1:21" s="45" customFormat="1" ht="23.25" customHeight="1" x14ac:dyDescent="0.25">
      <c r="A301" s="43">
        <v>301</v>
      </c>
      <c r="B301" s="21" t="s">
        <v>574</v>
      </c>
      <c r="C301" s="31" t="s">
        <v>1191</v>
      </c>
      <c r="D301" s="31">
        <f>Sheet1!N302</f>
        <v>0</v>
      </c>
      <c r="E301" s="31">
        <f>Sheet1!O302</f>
        <v>0</v>
      </c>
      <c r="F301" s="31">
        <f>Sheet1!P302</f>
        <v>0</v>
      </c>
      <c r="G301" s="31">
        <v>0</v>
      </c>
      <c r="H301" s="31">
        <v>0</v>
      </c>
      <c r="I301" s="115">
        <f>Sheet1!V302+Sheet1!X302</f>
        <v>0</v>
      </c>
      <c r="J301" s="28">
        <f>Sheet1!Z302</f>
        <v>0</v>
      </c>
      <c r="K301" s="28">
        <f>Sheet1!Y302</f>
        <v>0</v>
      </c>
      <c r="L301" s="31">
        <v>0</v>
      </c>
      <c r="M301" s="28">
        <f t="shared" si="4"/>
        <v>0</v>
      </c>
      <c r="N301" s="24"/>
      <c r="O301" s="24"/>
      <c r="P301" s="24"/>
      <c r="Q301" s="55"/>
      <c r="R301" s="55"/>
      <c r="S301" s="24"/>
      <c r="T301" s="54"/>
    </row>
    <row r="302" spans="1:21" ht="23.25" customHeight="1" x14ac:dyDescent="0.25">
      <c r="A302" s="43">
        <v>302</v>
      </c>
      <c r="B302" s="21" t="s">
        <v>575</v>
      </c>
      <c r="C302" s="31" t="s">
        <v>1190</v>
      </c>
      <c r="D302" s="31">
        <f>Sheet1!N303</f>
        <v>0</v>
      </c>
      <c r="E302" s="31">
        <f>Sheet1!O303</f>
        <v>0</v>
      </c>
      <c r="F302" s="31">
        <f>Sheet1!P303</f>
        <v>0</v>
      </c>
      <c r="G302" s="31">
        <v>0</v>
      </c>
      <c r="H302" s="31">
        <v>-3180</v>
      </c>
      <c r="I302" s="115">
        <f>Sheet1!V303+Sheet1!X303</f>
        <v>0</v>
      </c>
      <c r="J302" s="28">
        <f>Sheet1!Z303</f>
        <v>0</v>
      </c>
      <c r="K302" s="28">
        <f>Sheet1!Y303</f>
        <v>0</v>
      </c>
      <c r="L302" s="31">
        <v>0</v>
      </c>
      <c r="M302" s="28">
        <f t="shared" si="4"/>
        <v>0</v>
      </c>
      <c r="N302" s="24"/>
      <c r="O302" s="24"/>
      <c r="P302" s="24"/>
      <c r="Q302" s="55"/>
      <c r="R302" s="55"/>
      <c r="S302" s="24"/>
      <c r="T302" s="54"/>
      <c r="U302" s="45"/>
    </row>
    <row r="303" spans="1:21" ht="23.25" customHeight="1" x14ac:dyDescent="0.25">
      <c r="A303" s="43">
        <v>303</v>
      </c>
      <c r="B303" s="21" t="s">
        <v>576</v>
      </c>
      <c r="C303" s="31" t="s">
        <v>1190</v>
      </c>
      <c r="D303" s="31">
        <f>Sheet1!N304</f>
        <v>0</v>
      </c>
      <c r="E303" s="31">
        <f>Sheet1!O304</f>
        <v>0</v>
      </c>
      <c r="F303" s="31">
        <f>Sheet1!P304</f>
        <v>0</v>
      </c>
      <c r="G303" s="31">
        <v>0</v>
      </c>
      <c r="H303" s="31">
        <v>-953</v>
      </c>
      <c r="I303" s="115">
        <f>Sheet1!V304+Sheet1!X304</f>
        <v>0</v>
      </c>
      <c r="J303" s="28">
        <f>Sheet1!Z304</f>
        <v>0</v>
      </c>
      <c r="K303" s="28">
        <f>Sheet1!Y304</f>
        <v>0</v>
      </c>
      <c r="L303" s="31">
        <v>0</v>
      </c>
      <c r="M303" s="28">
        <f t="shared" si="4"/>
        <v>0</v>
      </c>
      <c r="N303" s="24"/>
      <c r="O303" s="24"/>
      <c r="P303" s="24"/>
      <c r="Q303" s="55"/>
      <c r="R303" s="55"/>
      <c r="S303" s="24"/>
      <c r="T303" s="54"/>
      <c r="U303" s="45"/>
    </row>
    <row r="304" spans="1:21" s="45" customFormat="1" ht="23.25" customHeight="1" x14ac:dyDescent="0.25">
      <c r="A304" s="43">
        <v>304</v>
      </c>
      <c r="B304" s="21" t="s">
        <v>577</v>
      </c>
      <c r="C304" s="31" t="s">
        <v>1190</v>
      </c>
      <c r="D304" s="31">
        <f>Sheet1!N305</f>
        <v>0</v>
      </c>
      <c r="E304" s="31">
        <f>Sheet1!O305</f>
        <v>0</v>
      </c>
      <c r="F304" s="31">
        <f>Sheet1!P305</f>
        <v>0</v>
      </c>
      <c r="G304" s="31">
        <v>0</v>
      </c>
      <c r="H304" s="31">
        <v>0</v>
      </c>
      <c r="I304" s="115">
        <f>Sheet1!V305+Sheet1!X305</f>
        <v>0</v>
      </c>
      <c r="J304" s="28">
        <f>Sheet1!Z305</f>
        <v>0</v>
      </c>
      <c r="K304" s="28">
        <f>Sheet1!Y305</f>
        <v>0</v>
      </c>
      <c r="L304" s="31">
        <v>0</v>
      </c>
      <c r="M304" s="28">
        <f t="shared" si="4"/>
        <v>0</v>
      </c>
      <c r="N304" s="24"/>
      <c r="O304" s="24"/>
      <c r="P304" s="24"/>
      <c r="Q304" s="55"/>
      <c r="R304" s="55"/>
      <c r="S304" s="24"/>
      <c r="T304" s="54"/>
    </row>
    <row r="305" spans="1:21" s="45" customFormat="1" ht="23.25" customHeight="1" x14ac:dyDescent="0.25">
      <c r="A305" s="43">
        <v>305</v>
      </c>
      <c r="B305" s="21" t="s">
        <v>578</v>
      </c>
      <c r="C305" s="31" t="s">
        <v>1190</v>
      </c>
      <c r="D305" s="31">
        <f>Sheet1!N306</f>
        <v>0</v>
      </c>
      <c r="E305" s="31">
        <f>Sheet1!O306</f>
        <v>0</v>
      </c>
      <c r="F305" s="31">
        <f>Sheet1!P306</f>
        <v>0</v>
      </c>
      <c r="G305" s="31">
        <v>0</v>
      </c>
      <c r="H305" s="31">
        <v>0</v>
      </c>
      <c r="I305" s="115">
        <f>Sheet1!V306+Sheet1!X306</f>
        <v>0</v>
      </c>
      <c r="J305" s="28">
        <f>Sheet1!Z306</f>
        <v>0</v>
      </c>
      <c r="K305" s="28">
        <f>Sheet1!Y306</f>
        <v>0</v>
      </c>
      <c r="L305" s="31">
        <v>0</v>
      </c>
      <c r="M305" s="28">
        <f t="shared" si="4"/>
        <v>0</v>
      </c>
      <c r="N305" s="24"/>
      <c r="O305" s="24"/>
      <c r="P305" s="24"/>
      <c r="Q305" s="55"/>
      <c r="R305" s="55"/>
      <c r="S305" s="24"/>
      <c r="T305" s="54"/>
    </row>
    <row r="306" spans="1:21" ht="23.25" customHeight="1" x14ac:dyDescent="0.25">
      <c r="A306" s="43">
        <v>306</v>
      </c>
      <c r="B306" s="21" t="s">
        <v>579</v>
      </c>
      <c r="C306" s="31" t="s">
        <v>1190</v>
      </c>
      <c r="D306" s="31">
        <f>Sheet1!N307</f>
        <v>0</v>
      </c>
      <c r="E306" s="31">
        <f>Sheet1!O307</f>
        <v>0</v>
      </c>
      <c r="F306" s="31">
        <f>Sheet1!P307</f>
        <v>0</v>
      </c>
      <c r="G306" s="31">
        <v>0</v>
      </c>
      <c r="H306" s="31">
        <v>0</v>
      </c>
      <c r="I306" s="115">
        <f>Sheet1!V307+Sheet1!X307</f>
        <v>0</v>
      </c>
      <c r="J306" s="28">
        <f>Sheet1!Z307</f>
        <v>0</v>
      </c>
      <c r="K306" s="28">
        <f>Sheet1!Y307</f>
        <v>0</v>
      </c>
      <c r="L306" s="31">
        <v>0</v>
      </c>
      <c r="M306" s="28">
        <f t="shared" si="4"/>
        <v>0</v>
      </c>
      <c r="N306" s="24"/>
      <c r="O306" s="24"/>
      <c r="P306" s="24"/>
      <c r="Q306" s="55"/>
      <c r="R306" s="55"/>
      <c r="S306" s="24"/>
      <c r="T306" s="54"/>
      <c r="U306" s="45"/>
    </row>
    <row r="307" spans="1:21" ht="23.25" customHeight="1" x14ac:dyDescent="0.25">
      <c r="A307" s="43">
        <v>307</v>
      </c>
      <c r="B307" s="21" t="s">
        <v>580</v>
      </c>
      <c r="C307" s="31" t="s">
        <v>1190</v>
      </c>
      <c r="D307" s="31">
        <f>Sheet1!N308</f>
        <v>0</v>
      </c>
      <c r="E307" s="31">
        <f>Sheet1!O308</f>
        <v>0</v>
      </c>
      <c r="F307" s="31">
        <f>Sheet1!P308</f>
        <v>0</v>
      </c>
      <c r="G307" s="31">
        <v>0</v>
      </c>
      <c r="H307" s="31">
        <v>-3912</v>
      </c>
      <c r="I307" s="115">
        <f>Sheet1!V308+Sheet1!X308</f>
        <v>0</v>
      </c>
      <c r="J307" s="28">
        <f>Sheet1!Z308</f>
        <v>0</v>
      </c>
      <c r="K307" s="28">
        <f>Sheet1!Y308</f>
        <v>0</v>
      </c>
      <c r="L307" s="31">
        <v>0</v>
      </c>
      <c r="M307" s="28">
        <f t="shared" si="4"/>
        <v>0</v>
      </c>
      <c r="N307" s="31"/>
      <c r="O307" s="31"/>
      <c r="P307" s="31"/>
      <c r="Q307" s="31"/>
      <c r="R307" s="31"/>
      <c r="S307" s="31"/>
      <c r="T307" s="44"/>
    </row>
    <row r="308" spans="1:21" ht="23.25" customHeight="1" x14ac:dyDescent="0.25">
      <c r="A308" s="43">
        <v>308</v>
      </c>
      <c r="B308" s="21" t="s">
        <v>581</v>
      </c>
      <c r="C308" s="31" t="s">
        <v>1191</v>
      </c>
      <c r="D308" s="31">
        <f>Sheet1!N309</f>
        <v>0</v>
      </c>
      <c r="E308" s="31">
        <f>Sheet1!O309</f>
        <v>0</v>
      </c>
      <c r="F308" s="31">
        <f>Sheet1!P309</f>
        <v>0</v>
      </c>
      <c r="G308" s="31">
        <v>0</v>
      </c>
      <c r="H308" s="31">
        <v>-1403</v>
      </c>
      <c r="I308" s="115">
        <f>Sheet1!V309+Sheet1!X309</f>
        <v>0</v>
      </c>
      <c r="J308" s="28">
        <f>Sheet1!Z309</f>
        <v>0</v>
      </c>
      <c r="K308" s="28">
        <f>Sheet1!Y309</f>
        <v>0</v>
      </c>
      <c r="L308" s="31">
        <v>0</v>
      </c>
      <c r="M308" s="28">
        <f t="shared" si="4"/>
        <v>0</v>
      </c>
      <c r="N308" s="31"/>
      <c r="O308" s="31"/>
      <c r="P308" s="31"/>
      <c r="Q308" s="31"/>
      <c r="R308" s="31"/>
      <c r="S308" s="31"/>
      <c r="T308" s="44"/>
    </row>
    <row r="309" spans="1:21" s="45" customFormat="1" ht="23.25" customHeight="1" x14ac:dyDescent="0.25">
      <c r="A309" s="43">
        <v>309</v>
      </c>
      <c r="B309" s="21" t="s">
        <v>582</v>
      </c>
      <c r="C309" s="31" t="s">
        <v>1191</v>
      </c>
      <c r="D309" s="31">
        <f>Sheet1!N310</f>
        <v>0</v>
      </c>
      <c r="E309" s="31">
        <f>Sheet1!O310</f>
        <v>0</v>
      </c>
      <c r="F309" s="31">
        <f>Sheet1!P310</f>
        <v>0</v>
      </c>
      <c r="G309" s="31">
        <v>0</v>
      </c>
      <c r="H309" s="31">
        <v>0</v>
      </c>
      <c r="I309" s="115">
        <f>Sheet1!V310+Sheet1!X310</f>
        <v>0</v>
      </c>
      <c r="J309" s="28">
        <f>Sheet1!Z310</f>
        <v>0</v>
      </c>
      <c r="K309" s="28">
        <f>Sheet1!Y310</f>
        <v>0</v>
      </c>
      <c r="L309" s="31">
        <v>0</v>
      </c>
      <c r="M309" s="28">
        <f t="shared" si="4"/>
        <v>0</v>
      </c>
      <c r="N309" s="24"/>
      <c r="O309" s="24"/>
      <c r="P309" s="24"/>
      <c r="Q309" s="55"/>
      <c r="R309" s="55"/>
      <c r="S309" s="24"/>
      <c r="T309" s="54"/>
    </row>
    <row r="310" spans="1:21" ht="23.25" customHeight="1" x14ac:dyDescent="0.25">
      <c r="A310" s="43">
        <v>310</v>
      </c>
      <c r="B310" s="21" t="s">
        <v>583</v>
      </c>
      <c r="C310" s="31" t="s">
        <v>1191</v>
      </c>
      <c r="D310" s="31">
        <f>Sheet1!N311</f>
        <v>0</v>
      </c>
      <c r="E310" s="31">
        <f>Sheet1!O311</f>
        <v>0</v>
      </c>
      <c r="F310" s="31">
        <f>Sheet1!P311</f>
        <v>0</v>
      </c>
      <c r="G310" s="31">
        <v>0</v>
      </c>
      <c r="H310" s="31">
        <v>-2211</v>
      </c>
      <c r="I310" s="115">
        <f>Sheet1!V311+Sheet1!X311</f>
        <v>0</v>
      </c>
      <c r="J310" s="28">
        <f>Sheet1!Z311</f>
        <v>0</v>
      </c>
      <c r="K310" s="28">
        <f>Sheet1!Y311</f>
        <v>0</v>
      </c>
      <c r="L310" s="31">
        <v>0</v>
      </c>
      <c r="M310" s="28">
        <f t="shared" si="4"/>
        <v>0</v>
      </c>
      <c r="N310" s="24"/>
      <c r="O310" s="24"/>
      <c r="P310" s="24"/>
      <c r="Q310" s="55"/>
      <c r="R310" s="55"/>
      <c r="S310" s="24"/>
      <c r="T310" s="54"/>
      <c r="U310" s="45"/>
    </row>
    <row r="311" spans="1:21" ht="23.25" customHeight="1" x14ac:dyDescent="0.25">
      <c r="A311" s="43">
        <v>311</v>
      </c>
      <c r="B311" s="21" t="s">
        <v>584</v>
      </c>
      <c r="C311" s="31" t="s">
        <v>1191</v>
      </c>
      <c r="D311" s="31">
        <f>Sheet1!N312</f>
        <v>0</v>
      </c>
      <c r="E311" s="31">
        <f>Sheet1!O312</f>
        <v>0</v>
      </c>
      <c r="F311" s="31">
        <f>Sheet1!P312</f>
        <v>0</v>
      </c>
      <c r="G311" s="31">
        <v>0</v>
      </c>
      <c r="H311" s="31">
        <v>0</v>
      </c>
      <c r="I311" s="115">
        <f>Sheet1!V312+Sheet1!X312</f>
        <v>0</v>
      </c>
      <c r="J311" s="28">
        <f>Sheet1!Z312</f>
        <v>0</v>
      </c>
      <c r="K311" s="28">
        <f>Sheet1!Y312</f>
        <v>0</v>
      </c>
      <c r="L311" s="31">
        <v>0</v>
      </c>
      <c r="M311" s="28">
        <f t="shared" si="4"/>
        <v>0</v>
      </c>
      <c r="N311" s="24"/>
      <c r="O311" s="24"/>
      <c r="P311" s="24"/>
      <c r="Q311" s="55"/>
      <c r="R311" s="55"/>
      <c r="S311" s="24"/>
      <c r="T311" s="54"/>
      <c r="U311" s="45"/>
    </row>
    <row r="312" spans="1:21" ht="23.25" customHeight="1" x14ac:dyDescent="0.25">
      <c r="A312" s="43">
        <v>312</v>
      </c>
      <c r="B312" s="21" t="s">
        <v>585</v>
      </c>
      <c r="C312" s="31" t="s">
        <v>1191</v>
      </c>
      <c r="D312" s="31">
        <f>Sheet1!N313</f>
        <v>0</v>
      </c>
      <c r="E312" s="31">
        <f>Sheet1!O313</f>
        <v>0</v>
      </c>
      <c r="F312" s="31">
        <f>Sheet1!P313</f>
        <v>0</v>
      </c>
      <c r="G312" s="31">
        <v>0</v>
      </c>
      <c r="H312" s="31">
        <v>-164</v>
      </c>
      <c r="I312" s="115">
        <f>Sheet1!V313+Sheet1!X313</f>
        <v>0</v>
      </c>
      <c r="J312" s="28">
        <f>Sheet1!Z313</f>
        <v>0</v>
      </c>
      <c r="K312" s="28">
        <f>Sheet1!Y313</f>
        <v>0</v>
      </c>
      <c r="L312" s="31">
        <v>0</v>
      </c>
      <c r="M312" s="28">
        <f t="shared" si="4"/>
        <v>0</v>
      </c>
      <c r="N312" s="24"/>
      <c r="O312" s="24"/>
      <c r="P312" s="24"/>
      <c r="Q312" s="55"/>
      <c r="R312" s="55"/>
      <c r="S312" s="24"/>
      <c r="T312" s="54"/>
      <c r="U312" s="45"/>
    </row>
    <row r="313" spans="1:21" s="45" customFormat="1" ht="23.25" customHeight="1" x14ac:dyDescent="0.25">
      <c r="A313" s="43">
        <v>313</v>
      </c>
      <c r="B313" s="21" t="s">
        <v>586</v>
      </c>
      <c r="C313" s="31" t="s">
        <v>1190</v>
      </c>
      <c r="D313" s="31">
        <f>Sheet1!N314</f>
        <v>0</v>
      </c>
      <c r="E313" s="31">
        <f>Sheet1!O314</f>
        <v>0</v>
      </c>
      <c r="F313" s="31">
        <f>Sheet1!P314</f>
        <v>0</v>
      </c>
      <c r="G313" s="31">
        <v>0</v>
      </c>
      <c r="H313" s="31">
        <v>-1211</v>
      </c>
      <c r="I313" s="115">
        <f>Sheet1!V314+Sheet1!X314</f>
        <v>0</v>
      </c>
      <c r="J313" s="28">
        <f>Sheet1!Z314</f>
        <v>0</v>
      </c>
      <c r="K313" s="28">
        <f>Sheet1!Y314</f>
        <v>0</v>
      </c>
      <c r="L313" s="31">
        <v>0</v>
      </c>
      <c r="M313" s="28">
        <f t="shared" si="4"/>
        <v>0</v>
      </c>
      <c r="N313" s="24"/>
      <c r="O313" s="24"/>
      <c r="P313" s="24"/>
      <c r="Q313" s="55"/>
      <c r="R313" s="55"/>
      <c r="S313" s="24"/>
      <c r="T313" s="54"/>
    </row>
    <row r="314" spans="1:21" s="45" customFormat="1" ht="23.25" customHeight="1" x14ac:dyDescent="0.25">
      <c r="A314" s="43">
        <v>314</v>
      </c>
      <c r="B314" s="21" t="s">
        <v>587</v>
      </c>
      <c r="C314" s="31" t="s">
        <v>1191</v>
      </c>
      <c r="D314" s="31">
        <f>Sheet1!N315</f>
        <v>0</v>
      </c>
      <c r="E314" s="31">
        <f>Sheet1!O315</f>
        <v>0</v>
      </c>
      <c r="F314" s="31">
        <f>Sheet1!P315</f>
        <v>0</v>
      </c>
      <c r="G314" s="31">
        <v>0</v>
      </c>
      <c r="H314" s="31">
        <v>-3341</v>
      </c>
      <c r="I314" s="115">
        <f>Sheet1!V315+Sheet1!X315</f>
        <v>0</v>
      </c>
      <c r="J314" s="28">
        <f>Sheet1!Z315</f>
        <v>0</v>
      </c>
      <c r="K314" s="28">
        <f>Sheet1!Y315</f>
        <v>0</v>
      </c>
      <c r="L314" s="31">
        <v>0</v>
      </c>
      <c r="M314" s="28">
        <f t="shared" si="4"/>
        <v>0</v>
      </c>
      <c r="N314" s="24"/>
      <c r="O314" s="24"/>
      <c r="P314" s="24"/>
      <c r="Q314" s="55"/>
      <c r="R314" s="55"/>
      <c r="S314" s="24"/>
      <c r="T314" s="54"/>
    </row>
    <row r="315" spans="1:21" ht="23.25" customHeight="1" x14ac:dyDescent="0.25">
      <c r="A315" s="43">
        <v>315</v>
      </c>
      <c r="B315" s="21" t="s">
        <v>588</v>
      </c>
      <c r="C315" s="31" t="s">
        <v>1191</v>
      </c>
      <c r="D315" s="31">
        <f>Sheet1!N316</f>
        <v>0</v>
      </c>
      <c r="E315" s="31">
        <f>Sheet1!O316</f>
        <v>0</v>
      </c>
      <c r="F315" s="31">
        <f>Sheet1!P316</f>
        <v>0</v>
      </c>
      <c r="G315" s="31">
        <v>0</v>
      </c>
      <c r="H315" s="31">
        <v>-1062</v>
      </c>
      <c r="I315" s="115">
        <f>Sheet1!V316+Sheet1!X316</f>
        <v>0</v>
      </c>
      <c r="J315" s="28">
        <f>Sheet1!Z316</f>
        <v>0</v>
      </c>
      <c r="K315" s="28">
        <f>Sheet1!Y316</f>
        <v>0</v>
      </c>
      <c r="L315" s="31">
        <v>0</v>
      </c>
      <c r="M315" s="28">
        <f t="shared" si="4"/>
        <v>0</v>
      </c>
      <c r="N315" s="24"/>
      <c r="O315" s="24"/>
      <c r="P315" s="24"/>
      <c r="Q315" s="55"/>
      <c r="R315" s="55"/>
      <c r="S315" s="24"/>
      <c r="T315" s="54"/>
      <c r="U315" s="45"/>
    </row>
    <row r="316" spans="1:21" ht="23.25" customHeight="1" x14ac:dyDescent="0.25">
      <c r="A316" s="43">
        <v>316</v>
      </c>
      <c r="B316" s="21" t="s">
        <v>589</v>
      </c>
      <c r="C316" s="31" t="s">
        <v>1191</v>
      </c>
      <c r="D316" s="31">
        <f>Sheet1!N317</f>
        <v>0</v>
      </c>
      <c r="E316" s="31">
        <f>Sheet1!O317</f>
        <v>0</v>
      </c>
      <c r="F316" s="31">
        <f>Sheet1!P317</f>
        <v>0</v>
      </c>
      <c r="G316" s="31">
        <v>0</v>
      </c>
      <c r="H316" s="31">
        <v>0</v>
      </c>
      <c r="I316" s="115">
        <f>Sheet1!V317+Sheet1!X317</f>
        <v>0</v>
      </c>
      <c r="J316" s="28">
        <f>Sheet1!Z317</f>
        <v>0</v>
      </c>
      <c r="K316" s="28">
        <f>Sheet1!Y317</f>
        <v>0</v>
      </c>
      <c r="L316" s="31">
        <v>0</v>
      </c>
      <c r="M316" s="28">
        <f t="shared" si="4"/>
        <v>0</v>
      </c>
      <c r="N316" s="24"/>
      <c r="O316" s="24"/>
      <c r="P316" s="24"/>
      <c r="Q316" s="55"/>
      <c r="R316" s="55"/>
      <c r="S316" s="24"/>
      <c r="T316" s="54"/>
      <c r="U316" s="45"/>
    </row>
    <row r="317" spans="1:21" ht="23.25" customHeight="1" x14ac:dyDescent="0.25">
      <c r="A317" s="43">
        <v>317</v>
      </c>
      <c r="B317" s="21" t="s">
        <v>590</v>
      </c>
      <c r="C317" s="31" t="s">
        <v>1190</v>
      </c>
      <c r="D317" s="31">
        <f>Sheet1!N318</f>
        <v>0</v>
      </c>
      <c r="E317" s="31">
        <f>Sheet1!O318</f>
        <v>0</v>
      </c>
      <c r="F317" s="31">
        <f>Sheet1!P318</f>
        <v>0</v>
      </c>
      <c r="G317" s="31">
        <v>0</v>
      </c>
      <c r="H317" s="31">
        <v>0</v>
      </c>
      <c r="I317" s="115">
        <f>Sheet1!V318+Sheet1!X318</f>
        <v>0</v>
      </c>
      <c r="J317" s="28">
        <f>Sheet1!Z318</f>
        <v>0</v>
      </c>
      <c r="K317" s="28">
        <f>Sheet1!Y318</f>
        <v>0</v>
      </c>
      <c r="L317" s="31">
        <v>0</v>
      </c>
      <c r="M317" s="28">
        <f t="shared" si="4"/>
        <v>0</v>
      </c>
      <c r="N317" s="24"/>
      <c r="O317" s="24"/>
      <c r="P317" s="24"/>
      <c r="Q317" s="55"/>
      <c r="R317" s="55"/>
      <c r="S317" s="24"/>
      <c r="T317" s="54"/>
      <c r="U317" s="45"/>
    </row>
    <row r="318" spans="1:21" s="45" customFormat="1" ht="23.25" customHeight="1" x14ac:dyDescent="0.25">
      <c r="A318" s="43">
        <v>318</v>
      </c>
      <c r="B318" s="21" t="s">
        <v>591</v>
      </c>
      <c r="C318" s="31" t="s">
        <v>1191</v>
      </c>
      <c r="D318" s="31">
        <f>Sheet1!N319</f>
        <v>0</v>
      </c>
      <c r="E318" s="31">
        <f>Sheet1!O319</f>
        <v>0</v>
      </c>
      <c r="F318" s="31">
        <f>Sheet1!P319</f>
        <v>0</v>
      </c>
      <c r="G318" s="31">
        <v>0</v>
      </c>
      <c r="H318" s="31">
        <v>0</v>
      </c>
      <c r="I318" s="115">
        <f>Sheet1!V319+Sheet1!X319</f>
        <v>0</v>
      </c>
      <c r="J318" s="28">
        <f>Sheet1!Z319</f>
        <v>0</v>
      </c>
      <c r="K318" s="28">
        <f>Sheet1!Y319</f>
        <v>0</v>
      </c>
      <c r="L318" s="31">
        <v>0</v>
      </c>
      <c r="M318" s="28">
        <f t="shared" si="4"/>
        <v>0</v>
      </c>
      <c r="N318" s="24"/>
      <c r="O318" s="24"/>
      <c r="P318" s="24"/>
      <c r="Q318" s="55"/>
      <c r="R318" s="55"/>
      <c r="S318" s="24"/>
      <c r="T318" s="54"/>
    </row>
    <row r="319" spans="1:21" s="45" customFormat="1" ht="23.25" customHeight="1" x14ac:dyDescent="0.25">
      <c r="A319" s="43">
        <v>319</v>
      </c>
      <c r="B319" s="21" t="s">
        <v>592</v>
      </c>
      <c r="C319" s="31" t="s">
        <v>1190</v>
      </c>
      <c r="D319" s="31">
        <f>Sheet1!N320</f>
        <v>0</v>
      </c>
      <c r="E319" s="31">
        <f>Sheet1!O320</f>
        <v>0</v>
      </c>
      <c r="F319" s="31">
        <f>Sheet1!P320</f>
        <v>0</v>
      </c>
      <c r="G319" s="31">
        <v>0</v>
      </c>
      <c r="H319" s="31">
        <v>0</v>
      </c>
      <c r="I319" s="115">
        <f>Sheet1!V320+Sheet1!X320</f>
        <v>0</v>
      </c>
      <c r="J319" s="28">
        <f>Sheet1!Z320</f>
        <v>0</v>
      </c>
      <c r="K319" s="28">
        <f>Sheet1!Y320</f>
        <v>0</v>
      </c>
      <c r="L319" s="31">
        <v>0</v>
      </c>
      <c r="M319" s="28">
        <f t="shared" si="4"/>
        <v>0</v>
      </c>
      <c r="N319" s="31"/>
      <c r="O319" s="31"/>
      <c r="P319" s="31"/>
      <c r="Q319" s="31"/>
      <c r="R319" s="31"/>
      <c r="S319" s="31"/>
      <c r="T319" s="44"/>
      <c r="U319" s="42"/>
    </row>
    <row r="320" spans="1:21" s="45" customFormat="1" ht="23.25" customHeight="1" x14ac:dyDescent="0.25">
      <c r="A320" s="43">
        <v>320</v>
      </c>
      <c r="B320" s="21" t="s">
        <v>593</v>
      </c>
      <c r="C320" s="31" t="s">
        <v>1190</v>
      </c>
      <c r="D320" s="31">
        <f>Sheet1!N321</f>
        <v>0</v>
      </c>
      <c r="E320" s="31">
        <f>Sheet1!O321</f>
        <v>0</v>
      </c>
      <c r="F320" s="31">
        <f>Sheet1!P321</f>
        <v>0</v>
      </c>
      <c r="G320" s="31">
        <v>0</v>
      </c>
      <c r="H320" s="31">
        <v>-1874</v>
      </c>
      <c r="I320" s="115">
        <f>Sheet1!V321+Sheet1!X321</f>
        <v>0</v>
      </c>
      <c r="J320" s="28">
        <f>Sheet1!Z321</f>
        <v>0</v>
      </c>
      <c r="K320" s="28">
        <f>Sheet1!Y321</f>
        <v>0</v>
      </c>
      <c r="L320" s="31">
        <v>0</v>
      </c>
      <c r="M320" s="28">
        <f t="shared" si="4"/>
        <v>0</v>
      </c>
      <c r="N320" s="24"/>
      <c r="O320" s="24"/>
      <c r="P320" s="24"/>
      <c r="Q320" s="24"/>
      <c r="R320" s="55"/>
      <c r="S320" s="24"/>
      <c r="T320" s="54"/>
    </row>
    <row r="321" spans="1:21" ht="23.25" customHeight="1" x14ac:dyDescent="0.25">
      <c r="A321" s="43">
        <v>321</v>
      </c>
      <c r="B321" s="21" t="s">
        <v>594</v>
      </c>
      <c r="C321" s="31" t="s">
        <v>1191</v>
      </c>
      <c r="D321" s="31">
        <f>Sheet1!N322</f>
        <v>0</v>
      </c>
      <c r="E321" s="31">
        <f>Sheet1!O322</f>
        <v>0</v>
      </c>
      <c r="F321" s="31">
        <f>Sheet1!P322</f>
        <v>0</v>
      </c>
      <c r="G321" s="31">
        <v>0</v>
      </c>
      <c r="H321" s="31">
        <v>0</v>
      </c>
      <c r="I321" s="115">
        <f>Sheet1!V322+Sheet1!X322</f>
        <v>0</v>
      </c>
      <c r="J321" s="28">
        <f>Sheet1!Z322</f>
        <v>0</v>
      </c>
      <c r="K321" s="28">
        <f>Sheet1!Y322</f>
        <v>0</v>
      </c>
      <c r="L321" s="31">
        <v>0</v>
      </c>
      <c r="M321" s="28">
        <f t="shared" si="4"/>
        <v>0</v>
      </c>
      <c r="N321" s="24"/>
      <c r="O321" s="24"/>
      <c r="P321" s="24"/>
      <c r="Q321" s="55"/>
      <c r="R321" s="55"/>
      <c r="S321" s="24"/>
      <c r="T321" s="54"/>
      <c r="U321" s="45"/>
    </row>
    <row r="322" spans="1:21" ht="23.25" customHeight="1" x14ac:dyDescent="0.25">
      <c r="A322" s="43">
        <v>322</v>
      </c>
      <c r="B322" s="21" t="s">
        <v>595</v>
      </c>
      <c r="C322" s="31" t="s">
        <v>1191</v>
      </c>
      <c r="D322" s="31">
        <f>Sheet1!N323</f>
        <v>0</v>
      </c>
      <c r="E322" s="31">
        <f>Sheet1!O323</f>
        <v>0</v>
      </c>
      <c r="F322" s="31">
        <f>Sheet1!P323</f>
        <v>0</v>
      </c>
      <c r="G322" s="31">
        <v>0</v>
      </c>
      <c r="H322" s="31">
        <v>-4679</v>
      </c>
      <c r="I322" s="115">
        <f>Sheet1!V323+Sheet1!X323</f>
        <v>0</v>
      </c>
      <c r="J322" s="28">
        <f>Sheet1!Z323</f>
        <v>0</v>
      </c>
      <c r="K322" s="28">
        <f>Sheet1!Y323</f>
        <v>0</v>
      </c>
      <c r="L322" s="31">
        <v>0</v>
      </c>
      <c r="M322" s="28">
        <f t="shared" si="4"/>
        <v>0</v>
      </c>
      <c r="N322" s="24"/>
      <c r="O322" s="24"/>
      <c r="P322" s="24"/>
      <c r="Q322" s="55"/>
      <c r="R322" s="55"/>
      <c r="S322" s="24"/>
      <c r="T322" s="54"/>
      <c r="U322" s="45"/>
    </row>
    <row r="323" spans="1:21" ht="23.25" customHeight="1" x14ac:dyDescent="0.25">
      <c r="A323" s="43">
        <v>323</v>
      </c>
      <c r="B323" s="21" t="s">
        <v>596</v>
      </c>
      <c r="C323" s="31" t="s">
        <v>1190</v>
      </c>
      <c r="D323" s="31">
        <f>Sheet1!N324</f>
        <v>0</v>
      </c>
      <c r="E323" s="31">
        <f>Sheet1!O324</f>
        <v>0</v>
      </c>
      <c r="F323" s="31">
        <f>Sheet1!P324</f>
        <v>0</v>
      </c>
      <c r="G323" s="31">
        <v>0</v>
      </c>
      <c r="H323" s="31">
        <v>-1090</v>
      </c>
      <c r="I323" s="115">
        <f>Sheet1!V324+Sheet1!X324</f>
        <v>0</v>
      </c>
      <c r="J323" s="28">
        <f>Sheet1!Z324</f>
        <v>0</v>
      </c>
      <c r="K323" s="28">
        <f>Sheet1!Y324</f>
        <v>0</v>
      </c>
      <c r="L323" s="31">
        <v>0</v>
      </c>
      <c r="M323" s="28">
        <f t="shared" ref="M323:M386" si="5">I323+J323+K323</f>
        <v>0</v>
      </c>
      <c r="N323" s="24"/>
      <c r="O323" s="24"/>
      <c r="P323" s="24"/>
      <c r="Q323" s="55"/>
      <c r="R323" s="55"/>
      <c r="S323" s="24"/>
      <c r="T323" s="54"/>
      <c r="U323" s="45"/>
    </row>
    <row r="324" spans="1:21" s="45" customFormat="1" ht="23.25" customHeight="1" x14ac:dyDescent="0.25">
      <c r="A324" s="43">
        <v>324</v>
      </c>
      <c r="B324" s="21" t="s">
        <v>597</v>
      </c>
      <c r="C324" s="31" t="s">
        <v>1190</v>
      </c>
      <c r="D324" s="31">
        <f>Sheet1!N325</f>
        <v>0</v>
      </c>
      <c r="E324" s="31">
        <f>Sheet1!O325</f>
        <v>0</v>
      </c>
      <c r="F324" s="31">
        <f>Sheet1!P325</f>
        <v>0</v>
      </c>
      <c r="G324" s="31">
        <v>0</v>
      </c>
      <c r="H324" s="31">
        <v>0</v>
      </c>
      <c r="I324" s="115">
        <f>Sheet1!V325+Sheet1!X325</f>
        <v>0</v>
      </c>
      <c r="J324" s="28">
        <f>Sheet1!Z325</f>
        <v>0</v>
      </c>
      <c r="K324" s="28">
        <f>Sheet1!Y325</f>
        <v>0</v>
      </c>
      <c r="L324" s="31">
        <v>0</v>
      </c>
      <c r="M324" s="28">
        <f t="shared" si="5"/>
        <v>0</v>
      </c>
      <c r="N324" s="24"/>
      <c r="O324" s="24"/>
      <c r="P324" s="24"/>
      <c r="Q324" s="24"/>
      <c r="R324" s="55"/>
      <c r="S324" s="24"/>
      <c r="T324" s="54"/>
    </row>
    <row r="325" spans="1:21" s="60" customFormat="1" ht="23.25" customHeight="1" x14ac:dyDescent="0.25">
      <c r="A325" s="57">
        <v>325</v>
      </c>
      <c r="B325" s="23" t="s">
        <v>598</v>
      </c>
      <c r="C325" s="33" t="s">
        <v>1190</v>
      </c>
      <c r="D325" s="31">
        <f>Sheet1!N326</f>
        <v>0</v>
      </c>
      <c r="E325" s="31">
        <f>Sheet1!O326</f>
        <v>0</v>
      </c>
      <c r="F325" s="31">
        <f>Sheet1!P326</f>
        <v>0</v>
      </c>
      <c r="G325" s="33">
        <v>0</v>
      </c>
      <c r="H325" s="33">
        <v>0</v>
      </c>
      <c r="I325" s="115">
        <f>Sheet1!V326+Sheet1!X326</f>
        <v>0</v>
      </c>
      <c r="J325" s="28">
        <f>Sheet1!Z326</f>
        <v>0</v>
      </c>
      <c r="K325" s="28">
        <f>Sheet1!Y326</f>
        <v>0</v>
      </c>
      <c r="L325" s="31">
        <v>0</v>
      </c>
      <c r="M325" s="28">
        <f t="shared" si="5"/>
        <v>0</v>
      </c>
      <c r="N325" s="23"/>
      <c r="O325" s="23"/>
      <c r="P325" s="23"/>
      <c r="Q325" s="58"/>
      <c r="R325" s="58"/>
      <c r="S325" s="23"/>
      <c r="T325" s="59"/>
    </row>
    <row r="326" spans="1:21" ht="23.25" customHeight="1" x14ac:dyDescent="0.25">
      <c r="A326" s="43">
        <v>326</v>
      </c>
      <c r="B326" s="21" t="s">
        <v>599</v>
      </c>
      <c r="C326" s="31" t="s">
        <v>1190</v>
      </c>
      <c r="D326" s="31">
        <f>Sheet1!N327</f>
        <v>0</v>
      </c>
      <c r="E326" s="31">
        <f>Sheet1!O327</f>
        <v>0</v>
      </c>
      <c r="F326" s="31">
        <f>Sheet1!P327</f>
        <v>0</v>
      </c>
      <c r="G326" s="31">
        <v>0</v>
      </c>
      <c r="H326" s="31">
        <v>-3461</v>
      </c>
      <c r="I326" s="115">
        <f>Sheet1!V327+Sheet1!X327</f>
        <v>0</v>
      </c>
      <c r="J326" s="28">
        <f>Sheet1!Z327</f>
        <v>0</v>
      </c>
      <c r="K326" s="28">
        <f>Sheet1!Y327</f>
        <v>0</v>
      </c>
      <c r="L326" s="31">
        <v>0</v>
      </c>
      <c r="M326" s="28">
        <f t="shared" si="5"/>
        <v>0</v>
      </c>
      <c r="N326" s="24"/>
      <c r="O326" s="24"/>
      <c r="P326" s="24"/>
      <c r="Q326" s="55"/>
      <c r="R326" s="55"/>
      <c r="S326" s="24"/>
      <c r="T326" s="54"/>
      <c r="U326" s="45"/>
    </row>
    <row r="327" spans="1:21" s="45" customFormat="1" ht="23.25" customHeight="1" x14ac:dyDescent="0.25">
      <c r="A327" s="43"/>
      <c r="B327" s="24" t="s">
        <v>600</v>
      </c>
      <c r="C327" s="31" t="s">
        <v>1190</v>
      </c>
      <c r="D327" s="31">
        <f>Sheet1!N328</f>
        <v>0</v>
      </c>
      <c r="E327" s="31">
        <f>Sheet1!O328</f>
        <v>0</v>
      </c>
      <c r="F327" s="31">
        <f>Sheet1!P328</f>
        <v>0</v>
      </c>
      <c r="G327" s="31">
        <v>0</v>
      </c>
      <c r="H327" s="31">
        <v>-1082</v>
      </c>
      <c r="I327" s="115">
        <f>Sheet1!V328+Sheet1!X328</f>
        <v>0</v>
      </c>
      <c r="J327" s="28">
        <f>Sheet1!Z328</f>
        <v>0</v>
      </c>
      <c r="K327" s="28">
        <f>Sheet1!Y328</f>
        <v>0</v>
      </c>
      <c r="L327" s="31">
        <v>0</v>
      </c>
      <c r="M327" s="28">
        <f t="shared" si="5"/>
        <v>0</v>
      </c>
      <c r="N327" s="24"/>
      <c r="O327" s="24"/>
      <c r="P327" s="24"/>
      <c r="Q327" s="55"/>
      <c r="R327" s="55"/>
      <c r="S327" s="24"/>
      <c r="T327" s="54"/>
    </row>
    <row r="328" spans="1:21" ht="23.25" customHeight="1" x14ac:dyDescent="0.25">
      <c r="A328" s="43">
        <v>328</v>
      </c>
      <c r="B328" s="21" t="s">
        <v>601</v>
      </c>
      <c r="C328" s="31" t="s">
        <v>1191</v>
      </c>
      <c r="D328" s="31">
        <f>Sheet1!N329</f>
        <v>0</v>
      </c>
      <c r="E328" s="31">
        <f>Sheet1!O329</f>
        <v>0</v>
      </c>
      <c r="F328" s="31">
        <f>Sheet1!P329</f>
        <v>0</v>
      </c>
      <c r="G328" s="31">
        <v>0</v>
      </c>
      <c r="H328" s="31">
        <v>-6654</v>
      </c>
      <c r="I328" s="115">
        <f>Sheet1!V329+Sheet1!X329</f>
        <v>0</v>
      </c>
      <c r="J328" s="28">
        <f>Sheet1!Z329</f>
        <v>0</v>
      </c>
      <c r="K328" s="28">
        <f>Sheet1!Y329</f>
        <v>0</v>
      </c>
      <c r="L328" s="31">
        <v>0</v>
      </c>
      <c r="M328" s="28">
        <f t="shared" si="5"/>
        <v>0</v>
      </c>
      <c r="N328" s="24"/>
      <c r="O328" s="24"/>
      <c r="P328" s="24"/>
      <c r="Q328" s="55"/>
      <c r="R328" s="55"/>
      <c r="S328" s="24"/>
      <c r="T328" s="54"/>
      <c r="U328" s="45"/>
    </row>
    <row r="329" spans="1:21" s="45" customFormat="1" ht="23.25" customHeight="1" x14ac:dyDescent="0.25">
      <c r="A329" s="43">
        <v>329</v>
      </c>
      <c r="B329" s="21" t="s">
        <v>602</v>
      </c>
      <c r="C329" s="31" t="s">
        <v>1191</v>
      </c>
      <c r="D329" s="31">
        <f>Sheet1!N330</f>
        <v>0</v>
      </c>
      <c r="E329" s="31">
        <f>Sheet1!O330</f>
        <v>0</v>
      </c>
      <c r="F329" s="31">
        <f>Sheet1!P330</f>
        <v>0</v>
      </c>
      <c r="G329" s="31">
        <v>0</v>
      </c>
      <c r="H329" s="31">
        <v>0</v>
      </c>
      <c r="I329" s="115">
        <f>Sheet1!V330+Sheet1!X330</f>
        <v>0</v>
      </c>
      <c r="J329" s="28">
        <f>Sheet1!Z330</f>
        <v>0</v>
      </c>
      <c r="K329" s="28">
        <f>Sheet1!Y330</f>
        <v>0</v>
      </c>
      <c r="L329" s="31">
        <v>0</v>
      </c>
      <c r="M329" s="28">
        <f t="shared" si="5"/>
        <v>0</v>
      </c>
      <c r="N329" s="24"/>
      <c r="O329" s="24"/>
      <c r="P329" s="24"/>
      <c r="Q329" s="55"/>
      <c r="R329" s="55"/>
      <c r="S329" s="24"/>
      <c r="T329" s="54"/>
    </row>
    <row r="330" spans="1:21" ht="23.25" customHeight="1" x14ac:dyDescent="0.25">
      <c r="A330" s="43">
        <v>330</v>
      </c>
      <c r="B330" s="21" t="s">
        <v>603</v>
      </c>
      <c r="C330" s="31" t="s">
        <v>1189</v>
      </c>
      <c r="D330" s="31">
        <f>Sheet1!N331</f>
        <v>0</v>
      </c>
      <c r="E330" s="31">
        <f>Sheet1!O331</f>
        <v>0</v>
      </c>
      <c r="F330" s="31">
        <f>Sheet1!P331</f>
        <v>0</v>
      </c>
      <c r="G330" s="31">
        <v>0</v>
      </c>
      <c r="H330" s="31">
        <v>0</v>
      </c>
      <c r="I330" s="115">
        <f>Sheet1!V331+Sheet1!X331</f>
        <v>0</v>
      </c>
      <c r="J330" s="28">
        <f>Sheet1!Z331</f>
        <v>0</v>
      </c>
      <c r="K330" s="28">
        <f>Sheet1!Y331</f>
        <v>0</v>
      </c>
      <c r="L330" s="31">
        <v>0</v>
      </c>
      <c r="M330" s="28">
        <f t="shared" si="5"/>
        <v>0</v>
      </c>
      <c r="N330" s="31"/>
      <c r="O330" s="31"/>
      <c r="P330" s="31"/>
      <c r="Q330" s="31"/>
      <c r="R330" s="31"/>
      <c r="S330" s="31"/>
      <c r="T330" s="44"/>
    </row>
    <row r="331" spans="1:21" s="45" customFormat="1" ht="23.25" customHeight="1" x14ac:dyDescent="0.25">
      <c r="A331" s="43">
        <v>331</v>
      </c>
      <c r="B331" s="21" t="s">
        <v>604</v>
      </c>
      <c r="C331" s="31" t="s">
        <v>1191</v>
      </c>
      <c r="D331" s="31">
        <f>Sheet1!N332</f>
        <v>0</v>
      </c>
      <c r="E331" s="31">
        <f>Sheet1!O332</f>
        <v>0</v>
      </c>
      <c r="F331" s="31">
        <f>Sheet1!P332</f>
        <v>0</v>
      </c>
      <c r="G331" s="31">
        <v>0</v>
      </c>
      <c r="H331" s="31">
        <v>-1259</v>
      </c>
      <c r="I331" s="115">
        <f>Sheet1!V332+Sheet1!X332</f>
        <v>0</v>
      </c>
      <c r="J331" s="28">
        <f>Sheet1!Z332</f>
        <v>0</v>
      </c>
      <c r="K331" s="28">
        <f>Sheet1!Y332</f>
        <v>0</v>
      </c>
      <c r="L331" s="31">
        <v>0</v>
      </c>
      <c r="M331" s="28">
        <f t="shared" si="5"/>
        <v>0</v>
      </c>
      <c r="N331" s="24"/>
      <c r="O331" s="24"/>
      <c r="P331" s="24"/>
      <c r="Q331" s="55"/>
      <c r="R331" s="55"/>
      <c r="S331" s="24"/>
      <c r="T331" s="54"/>
    </row>
    <row r="332" spans="1:21" ht="23.25" customHeight="1" x14ac:dyDescent="0.25">
      <c r="A332" s="43">
        <v>332</v>
      </c>
      <c r="B332" s="21" t="s">
        <v>605</v>
      </c>
      <c r="C332" s="31" t="s">
        <v>1191</v>
      </c>
      <c r="D332" s="31">
        <f>Sheet1!N333</f>
        <v>0</v>
      </c>
      <c r="E332" s="31">
        <f>Sheet1!O333</f>
        <v>0</v>
      </c>
      <c r="F332" s="31">
        <f>Sheet1!P333</f>
        <v>0</v>
      </c>
      <c r="G332" s="31">
        <v>0</v>
      </c>
      <c r="H332" s="31">
        <v>0</v>
      </c>
      <c r="I332" s="115">
        <f>Sheet1!V333+Sheet1!X333</f>
        <v>0</v>
      </c>
      <c r="J332" s="28">
        <f>Sheet1!Z333</f>
        <v>0</v>
      </c>
      <c r="K332" s="28">
        <f>Sheet1!Y333</f>
        <v>0</v>
      </c>
      <c r="L332" s="31">
        <v>0</v>
      </c>
      <c r="M332" s="28">
        <f t="shared" si="5"/>
        <v>0</v>
      </c>
      <c r="N332" s="24"/>
      <c r="O332" s="24"/>
      <c r="P332" s="24"/>
      <c r="Q332" s="55"/>
      <c r="R332" s="55"/>
      <c r="S332" s="24"/>
      <c r="T332" s="54"/>
      <c r="U332" s="45"/>
    </row>
    <row r="333" spans="1:21" ht="23.25" customHeight="1" x14ac:dyDescent="0.25">
      <c r="A333" s="43">
        <v>333</v>
      </c>
      <c r="B333" s="21" t="s">
        <v>606</v>
      </c>
      <c r="C333" s="31" t="s">
        <v>1191</v>
      </c>
      <c r="D333" s="31">
        <f>Sheet1!N334</f>
        <v>0</v>
      </c>
      <c r="E333" s="31">
        <f>Sheet1!O334</f>
        <v>0</v>
      </c>
      <c r="F333" s="31">
        <f>Sheet1!P334</f>
        <v>0</v>
      </c>
      <c r="G333" s="31">
        <v>0</v>
      </c>
      <c r="H333" s="31">
        <v>-1446</v>
      </c>
      <c r="I333" s="115">
        <f>Sheet1!V334+Sheet1!X334</f>
        <v>0</v>
      </c>
      <c r="J333" s="28">
        <f>Sheet1!Z334</f>
        <v>0</v>
      </c>
      <c r="K333" s="28">
        <f>Sheet1!Y334</f>
        <v>0</v>
      </c>
      <c r="L333" s="31">
        <v>0</v>
      </c>
      <c r="M333" s="28">
        <f t="shared" si="5"/>
        <v>0</v>
      </c>
      <c r="N333" s="24"/>
      <c r="O333" s="24"/>
      <c r="P333" s="24"/>
      <c r="Q333" s="55"/>
      <c r="R333" s="55"/>
      <c r="S333" s="24"/>
      <c r="T333" s="54"/>
      <c r="U333" s="45"/>
    </row>
    <row r="334" spans="1:21" ht="23.25" customHeight="1" x14ac:dyDescent="0.25">
      <c r="A334" s="43">
        <v>334</v>
      </c>
      <c r="B334" s="21" t="s">
        <v>607</v>
      </c>
      <c r="C334" s="31" t="s">
        <v>1191</v>
      </c>
      <c r="D334" s="31">
        <f>Sheet1!N335</f>
        <v>0</v>
      </c>
      <c r="E334" s="31">
        <f>Sheet1!O335</f>
        <v>0</v>
      </c>
      <c r="F334" s="31">
        <f>Sheet1!P335</f>
        <v>0</v>
      </c>
      <c r="G334" s="31">
        <v>0</v>
      </c>
      <c r="H334" s="31">
        <v>-42</v>
      </c>
      <c r="I334" s="115">
        <f>Sheet1!V335+Sheet1!X335</f>
        <v>0</v>
      </c>
      <c r="J334" s="28">
        <f>Sheet1!Z335</f>
        <v>0</v>
      </c>
      <c r="K334" s="28">
        <f>Sheet1!Y335</f>
        <v>0</v>
      </c>
      <c r="L334" s="31">
        <v>0</v>
      </c>
      <c r="M334" s="28">
        <f t="shared" si="5"/>
        <v>0</v>
      </c>
      <c r="N334" s="24"/>
      <c r="O334" s="24"/>
      <c r="P334" s="24"/>
      <c r="Q334" s="55"/>
      <c r="R334" s="55"/>
      <c r="S334" s="24"/>
      <c r="T334" s="54"/>
      <c r="U334" s="45"/>
    </row>
    <row r="335" spans="1:21" s="45" customFormat="1" ht="23.25" customHeight="1" x14ac:dyDescent="0.25">
      <c r="A335" s="43">
        <v>335</v>
      </c>
      <c r="B335" s="21" t="s">
        <v>608</v>
      </c>
      <c r="C335" s="31" t="s">
        <v>1191</v>
      </c>
      <c r="D335" s="31">
        <f>Sheet1!N336</f>
        <v>0</v>
      </c>
      <c r="E335" s="31">
        <f>Sheet1!O336</f>
        <v>0</v>
      </c>
      <c r="F335" s="31">
        <f>Sheet1!P336</f>
        <v>0</v>
      </c>
      <c r="G335" s="31">
        <v>0</v>
      </c>
      <c r="H335" s="31">
        <v>0</v>
      </c>
      <c r="I335" s="115">
        <f>Sheet1!V336+Sheet1!X336</f>
        <v>0</v>
      </c>
      <c r="J335" s="28">
        <f>Sheet1!Z336</f>
        <v>0</v>
      </c>
      <c r="K335" s="28">
        <f>Sheet1!Y336</f>
        <v>0</v>
      </c>
      <c r="L335" s="31">
        <v>0</v>
      </c>
      <c r="M335" s="28">
        <f t="shared" si="5"/>
        <v>0</v>
      </c>
      <c r="N335" s="24"/>
      <c r="O335" s="24"/>
      <c r="P335" s="24"/>
      <c r="Q335" s="55"/>
      <c r="R335" s="55"/>
      <c r="S335" s="24"/>
      <c r="T335" s="54"/>
    </row>
    <row r="336" spans="1:21" ht="23.25" customHeight="1" x14ac:dyDescent="0.25">
      <c r="A336" s="43">
        <v>336</v>
      </c>
      <c r="B336" s="21" t="s">
        <v>609</v>
      </c>
      <c r="C336" s="31" t="s">
        <v>1190</v>
      </c>
      <c r="D336" s="31">
        <f>Sheet1!N337</f>
        <v>0</v>
      </c>
      <c r="E336" s="31">
        <f>Sheet1!O337</f>
        <v>0</v>
      </c>
      <c r="F336" s="31">
        <f>Sheet1!P337</f>
        <v>0</v>
      </c>
      <c r="G336" s="31">
        <v>0</v>
      </c>
      <c r="H336" s="31">
        <v>0</v>
      </c>
      <c r="I336" s="115">
        <f>Sheet1!V337+Sheet1!X337</f>
        <v>0</v>
      </c>
      <c r="J336" s="28">
        <f>Sheet1!Z337</f>
        <v>0</v>
      </c>
      <c r="K336" s="28">
        <f>Sheet1!Y337</f>
        <v>0</v>
      </c>
      <c r="L336" s="31">
        <v>0</v>
      </c>
      <c r="M336" s="28">
        <f t="shared" si="5"/>
        <v>0</v>
      </c>
      <c r="N336" s="24"/>
      <c r="O336" s="24"/>
      <c r="P336" s="24"/>
      <c r="Q336" s="55"/>
      <c r="R336" s="55"/>
      <c r="S336" s="24"/>
      <c r="T336" s="54"/>
      <c r="U336" s="45"/>
    </row>
    <row r="337" spans="1:21" ht="23.25" customHeight="1" x14ac:dyDescent="0.25">
      <c r="A337" s="43">
        <v>337</v>
      </c>
      <c r="B337" s="21" t="s">
        <v>610</v>
      </c>
      <c r="C337" s="31" t="s">
        <v>1191</v>
      </c>
      <c r="D337" s="31">
        <f>Sheet1!N338</f>
        <v>0</v>
      </c>
      <c r="E337" s="31">
        <f>Sheet1!O338</f>
        <v>0</v>
      </c>
      <c r="F337" s="31">
        <f>Sheet1!P338</f>
        <v>0</v>
      </c>
      <c r="G337" s="31">
        <v>0</v>
      </c>
      <c r="H337" s="31">
        <v>-5661</v>
      </c>
      <c r="I337" s="115">
        <f>Sheet1!V338+Sheet1!X338</f>
        <v>0</v>
      </c>
      <c r="J337" s="28">
        <f>Sheet1!Z338</f>
        <v>0</v>
      </c>
      <c r="K337" s="28">
        <f>Sheet1!Y338</f>
        <v>0</v>
      </c>
      <c r="L337" s="31">
        <v>0</v>
      </c>
      <c r="M337" s="28">
        <f t="shared" si="5"/>
        <v>0</v>
      </c>
      <c r="N337" s="24"/>
      <c r="O337" s="24"/>
      <c r="P337" s="24"/>
      <c r="Q337" s="55"/>
      <c r="R337" s="55"/>
      <c r="S337" s="24"/>
      <c r="T337" s="54"/>
      <c r="U337" s="45"/>
    </row>
    <row r="338" spans="1:21" s="45" customFormat="1" ht="23.25" customHeight="1" x14ac:dyDescent="0.25">
      <c r="A338" s="43">
        <v>338</v>
      </c>
      <c r="B338" s="21" t="s">
        <v>611</v>
      </c>
      <c r="C338" s="31" t="s">
        <v>1191</v>
      </c>
      <c r="D338" s="31">
        <f>Sheet1!N339</f>
        <v>0</v>
      </c>
      <c r="E338" s="31">
        <f>Sheet1!O339</f>
        <v>0</v>
      </c>
      <c r="F338" s="31">
        <f>Sheet1!P339</f>
        <v>0</v>
      </c>
      <c r="G338" s="31">
        <v>0</v>
      </c>
      <c r="H338" s="31">
        <v>0</v>
      </c>
      <c r="I338" s="115">
        <f>Sheet1!V339+Sheet1!X339</f>
        <v>0</v>
      </c>
      <c r="J338" s="28">
        <f>Sheet1!Z339</f>
        <v>0</v>
      </c>
      <c r="K338" s="28">
        <f>Sheet1!Y339</f>
        <v>0</v>
      </c>
      <c r="L338" s="31">
        <v>0</v>
      </c>
      <c r="M338" s="28">
        <f t="shared" si="5"/>
        <v>0</v>
      </c>
      <c r="N338" s="24"/>
      <c r="O338" s="24"/>
      <c r="P338" s="24"/>
      <c r="Q338" s="55"/>
      <c r="R338" s="55"/>
      <c r="S338" s="24"/>
      <c r="T338" s="54"/>
    </row>
    <row r="339" spans="1:21" ht="23.25" customHeight="1" x14ac:dyDescent="0.25">
      <c r="A339" s="43">
        <v>339</v>
      </c>
      <c r="B339" s="21" t="s">
        <v>612</v>
      </c>
      <c r="C339" s="31" t="s">
        <v>1191</v>
      </c>
      <c r="D339" s="31">
        <f>Sheet1!N340</f>
        <v>0</v>
      </c>
      <c r="E339" s="31">
        <f>Sheet1!O340</f>
        <v>0</v>
      </c>
      <c r="F339" s="31">
        <f>Sheet1!P340</f>
        <v>0</v>
      </c>
      <c r="G339" s="31">
        <v>0</v>
      </c>
      <c r="H339" s="31">
        <v>0</v>
      </c>
      <c r="I339" s="115">
        <f>Sheet1!V340+Sheet1!X340</f>
        <v>0</v>
      </c>
      <c r="J339" s="28">
        <f>Sheet1!Z340</f>
        <v>0</v>
      </c>
      <c r="K339" s="28">
        <f>Sheet1!Y340</f>
        <v>0</v>
      </c>
      <c r="L339" s="31">
        <v>0</v>
      </c>
      <c r="M339" s="28">
        <f t="shared" si="5"/>
        <v>0</v>
      </c>
      <c r="N339" s="24"/>
      <c r="O339" s="24"/>
      <c r="P339" s="24"/>
      <c r="Q339" s="24"/>
      <c r="R339" s="55"/>
      <c r="S339" s="24"/>
      <c r="T339" s="54"/>
      <c r="U339" s="45"/>
    </row>
    <row r="340" spans="1:21" ht="23.25" customHeight="1" x14ac:dyDescent="0.25">
      <c r="A340" s="43">
        <v>340</v>
      </c>
      <c r="B340" s="21" t="s">
        <v>613</v>
      </c>
      <c r="C340" s="31" t="s">
        <v>1190</v>
      </c>
      <c r="D340" s="31">
        <f>Sheet1!N341</f>
        <v>0</v>
      </c>
      <c r="E340" s="31">
        <f>Sheet1!O341</f>
        <v>0</v>
      </c>
      <c r="F340" s="31">
        <f>Sheet1!P341</f>
        <v>0</v>
      </c>
      <c r="G340" s="31">
        <v>0</v>
      </c>
      <c r="H340" s="31">
        <v>0</v>
      </c>
      <c r="I340" s="115">
        <f>Sheet1!V341+Sheet1!X341</f>
        <v>0</v>
      </c>
      <c r="J340" s="28">
        <f>Sheet1!Z341</f>
        <v>0</v>
      </c>
      <c r="K340" s="28">
        <f>Sheet1!Y341</f>
        <v>0</v>
      </c>
      <c r="L340" s="31">
        <v>0</v>
      </c>
      <c r="M340" s="28">
        <f t="shared" si="5"/>
        <v>0</v>
      </c>
      <c r="N340" s="61"/>
      <c r="O340" s="24"/>
      <c r="P340" s="24"/>
      <c r="Q340" s="24"/>
      <c r="R340" s="55"/>
      <c r="S340" s="24"/>
      <c r="T340" s="54"/>
      <c r="U340" s="45"/>
    </row>
    <row r="341" spans="1:21" ht="23.25" customHeight="1" x14ac:dyDescent="0.25">
      <c r="A341" s="43">
        <v>341</v>
      </c>
      <c r="B341" s="21" t="s">
        <v>614</v>
      </c>
      <c r="C341" s="31" t="s">
        <v>1190</v>
      </c>
      <c r="D341" s="31">
        <f>Sheet1!N342</f>
        <v>0</v>
      </c>
      <c r="E341" s="31">
        <f>Sheet1!O342</f>
        <v>0</v>
      </c>
      <c r="F341" s="31">
        <f>Sheet1!P342</f>
        <v>0</v>
      </c>
      <c r="G341" s="31">
        <v>0</v>
      </c>
      <c r="H341" s="31">
        <v>-4134</v>
      </c>
      <c r="I341" s="115">
        <f>Sheet1!V342+Sheet1!X342</f>
        <v>0</v>
      </c>
      <c r="J341" s="28">
        <f>Sheet1!Z342</f>
        <v>0</v>
      </c>
      <c r="K341" s="28">
        <f>Sheet1!Y342</f>
        <v>0</v>
      </c>
      <c r="L341" s="31">
        <v>0</v>
      </c>
      <c r="M341" s="28">
        <f t="shared" si="5"/>
        <v>0</v>
      </c>
      <c r="N341" s="31"/>
      <c r="O341" s="31"/>
      <c r="P341" s="31"/>
      <c r="Q341" s="31"/>
      <c r="R341" s="31"/>
      <c r="S341" s="31"/>
      <c r="T341" s="44"/>
    </row>
    <row r="342" spans="1:21" ht="23.25" customHeight="1" x14ac:dyDescent="0.25">
      <c r="A342" s="43">
        <v>342</v>
      </c>
      <c r="B342" s="21" t="s">
        <v>615</v>
      </c>
      <c r="C342" s="31" t="s">
        <v>1191</v>
      </c>
      <c r="D342" s="31">
        <f>Sheet1!N343</f>
        <v>0</v>
      </c>
      <c r="E342" s="31">
        <f>Sheet1!O343</f>
        <v>0</v>
      </c>
      <c r="F342" s="31">
        <f>Sheet1!P343</f>
        <v>0</v>
      </c>
      <c r="G342" s="31">
        <v>0</v>
      </c>
      <c r="H342" s="31">
        <v>0</v>
      </c>
      <c r="I342" s="115">
        <f>Sheet1!V343+Sheet1!X343</f>
        <v>0</v>
      </c>
      <c r="J342" s="28">
        <f>Sheet1!Z343</f>
        <v>0</v>
      </c>
      <c r="K342" s="28">
        <f>Sheet1!Y343</f>
        <v>0</v>
      </c>
      <c r="L342" s="31">
        <v>0</v>
      </c>
      <c r="M342" s="28">
        <f t="shared" si="5"/>
        <v>0</v>
      </c>
      <c r="N342" s="24"/>
      <c r="O342" s="24"/>
      <c r="P342" s="24"/>
      <c r="Q342" s="55"/>
      <c r="R342" s="55"/>
      <c r="S342" s="24"/>
      <c r="T342" s="54"/>
      <c r="U342" s="45"/>
    </row>
    <row r="343" spans="1:21" s="45" customFormat="1" ht="23.25" customHeight="1" x14ac:dyDescent="0.25">
      <c r="A343" s="43">
        <v>343</v>
      </c>
      <c r="B343" s="21" t="s">
        <v>616</v>
      </c>
      <c r="C343" s="31" t="s">
        <v>1191</v>
      </c>
      <c r="D343" s="31">
        <f>Sheet1!N344</f>
        <v>0</v>
      </c>
      <c r="E343" s="31">
        <f>Sheet1!O344</f>
        <v>0</v>
      </c>
      <c r="F343" s="31">
        <f>Sheet1!P344</f>
        <v>0</v>
      </c>
      <c r="G343" s="31">
        <v>0</v>
      </c>
      <c r="H343" s="31">
        <v>-2486</v>
      </c>
      <c r="I343" s="115">
        <f>Sheet1!V344+Sheet1!X344</f>
        <v>0</v>
      </c>
      <c r="J343" s="28">
        <f>Sheet1!Z344</f>
        <v>0</v>
      </c>
      <c r="K343" s="28">
        <f>Sheet1!Y344</f>
        <v>0</v>
      </c>
      <c r="L343" s="31">
        <v>0</v>
      </c>
      <c r="M343" s="28">
        <f t="shared" si="5"/>
        <v>0</v>
      </c>
      <c r="N343" s="24"/>
      <c r="O343" s="24"/>
      <c r="P343" s="24"/>
      <c r="Q343" s="55"/>
      <c r="R343" s="55"/>
      <c r="S343" s="24"/>
      <c r="T343" s="54"/>
    </row>
    <row r="344" spans="1:21" s="45" customFormat="1" ht="23.25" customHeight="1" x14ac:dyDescent="0.25">
      <c r="A344" s="43">
        <v>344</v>
      </c>
      <c r="B344" s="21" t="s">
        <v>617</v>
      </c>
      <c r="C344" s="31" t="s">
        <v>1190</v>
      </c>
      <c r="D344" s="31">
        <f>Sheet1!N345</f>
        <v>0</v>
      </c>
      <c r="E344" s="31">
        <f>Sheet1!O345</f>
        <v>0</v>
      </c>
      <c r="F344" s="31">
        <f>Sheet1!P345</f>
        <v>0</v>
      </c>
      <c r="G344" s="31">
        <v>0</v>
      </c>
      <c r="H344" s="31">
        <v>-2987</v>
      </c>
      <c r="I344" s="115">
        <f>Sheet1!V345+Sheet1!X345</f>
        <v>0</v>
      </c>
      <c r="J344" s="28">
        <f>Sheet1!Z345</f>
        <v>0</v>
      </c>
      <c r="K344" s="28">
        <f>Sheet1!Y345</f>
        <v>0</v>
      </c>
      <c r="L344" s="31">
        <v>0</v>
      </c>
      <c r="M344" s="28">
        <f t="shared" si="5"/>
        <v>0</v>
      </c>
      <c r="N344" s="24"/>
      <c r="O344" s="24"/>
      <c r="P344" s="24"/>
      <c r="Q344" s="55"/>
      <c r="R344" s="55"/>
      <c r="S344" s="24"/>
      <c r="T344" s="54"/>
    </row>
    <row r="345" spans="1:21" ht="23.25" customHeight="1" x14ac:dyDescent="0.25">
      <c r="A345" s="43">
        <v>345</v>
      </c>
      <c r="B345" s="21" t="s">
        <v>618</v>
      </c>
      <c r="C345" s="31" t="s">
        <v>1190</v>
      </c>
      <c r="D345" s="31">
        <f>Sheet1!N346</f>
        <v>0</v>
      </c>
      <c r="E345" s="31">
        <f>Sheet1!O346</f>
        <v>0</v>
      </c>
      <c r="F345" s="31">
        <f>Sheet1!P346</f>
        <v>0</v>
      </c>
      <c r="G345" s="31">
        <v>0</v>
      </c>
      <c r="H345" s="31">
        <v>-49</v>
      </c>
      <c r="I345" s="115">
        <f>Sheet1!V346+Sheet1!X346</f>
        <v>0</v>
      </c>
      <c r="J345" s="28">
        <f>Sheet1!Z346</f>
        <v>0</v>
      </c>
      <c r="K345" s="28">
        <f>Sheet1!Y346</f>
        <v>0</v>
      </c>
      <c r="L345" s="31">
        <v>0</v>
      </c>
      <c r="M345" s="28">
        <f t="shared" si="5"/>
        <v>0</v>
      </c>
      <c r="N345" s="24"/>
      <c r="O345" s="24"/>
      <c r="P345" s="24"/>
      <c r="Q345" s="24"/>
      <c r="R345" s="55"/>
      <c r="S345" s="24"/>
      <c r="T345" s="54"/>
      <c r="U345" s="45"/>
    </row>
    <row r="346" spans="1:21" ht="23.25" customHeight="1" x14ac:dyDescent="0.25">
      <c r="A346" s="43">
        <v>346</v>
      </c>
      <c r="B346" s="21" t="s">
        <v>619</v>
      </c>
      <c r="C346" s="31" t="s">
        <v>1191</v>
      </c>
      <c r="D346" s="31">
        <f>Sheet1!N347</f>
        <v>0</v>
      </c>
      <c r="E346" s="31">
        <f>Sheet1!O347</f>
        <v>0</v>
      </c>
      <c r="F346" s="31">
        <f>Sheet1!P347</f>
        <v>0</v>
      </c>
      <c r="G346" s="31">
        <v>0</v>
      </c>
      <c r="H346" s="31">
        <v>0</v>
      </c>
      <c r="I346" s="115">
        <f>Sheet1!V347+Sheet1!X347</f>
        <v>0</v>
      </c>
      <c r="J346" s="28">
        <f>Sheet1!Z347</f>
        <v>0</v>
      </c>
      <c r="K346" s="28">
        <f>Sheet1!Y347</f>
        <v>0</v>
      </c>
      <c r="L346" s="31">
        <v>0</v>
      </c>
      <c r="M346" s="28">
        <f t="shared" si="5"/>
        <v>0</v>
      </c>
      <c r="N346" s="24"/>
      <c r="O346" s="24"/>
      <c r="P346" s="24"/>
      <c r="Q346" s="55"/>
      <c r="R346" s="55"/>
      <c r="S346" s="24"/>
      <c r="T346" s="54"/>
      <c r="U346" s="45"/>
    </row>
    <row r="347" spans="1:21" ht="23.25" customHeight="1" x14ac:dyDescent="0.25">
      <c r="A347" s="43">
        <v>347</v>
      </c>
      <c r="B347" s="21" t="s">
        <v>620</v>
      </c>
      <c r="C347" s="31" t="s">
        <v>1191</v>
      </c>
      <c r="D347" s="31">
        <f>Sheet1!N348</f>
        <v>0</v>
      </c>
      <c r="E347" s="31">
        <f>Sheet1!O348</f>
        <v>0</v>
      </c>
      <c r="F347" s="31">
        <f>Sheet1!P348</f>
        <v>0</v>
      </c>
      <c r="G347" s="31">
        <v>0</v>
      </c>
      <c r="H347" s="31">
        <v>-8229</v>
      </c>
      <c r="I347" s="115">
        <f>Sheet1!V348+Sheet1!X348</f>
        <v>0</v>
      </c>
      <c r="J347" s="28">
        <f>Sheet1!Z348</f>
        <v>0</v>
      </c>
      <c r="K347" s="28">
        <f>Sheet1!Y348</f>
        <v>0</v>
      </c>
      <c r="L347" s="31">
        <v>0</v>
      </c>
      <c r="M347" s="28">
        <f t="shared" si="5"/>
        <v>0</v>
      </c>
      <c r="N347" s="24"/>
      <c r="O347" s="24"/>
      <c r="P347" s="24"/>
      <c r="Q347" s="55"/>
      <c r="R347" s="55"/>
      <c r="S347" s="24"/>
      <c r="T347" s="54"/>
      <c r="U347" s="45"/>
    </row>
    <row r="348" spans="1:21" s="45" customFormat="1" ht="23.25" customHeight="1" x14ac:dyDescent="0.25">
      <c r="A348" s="43">
        <v>348</v>
      </c>
      <c r="B348" s="21" t="s">
        <v>621</v>
      </c>
      <c r="C348" s="31" t="s">
        <v>1190</v>
      </c>
      <c r="D348" s="31">
        <f>Sheet1!N349</f>
        <v>0</v>
      </c>
      <c r="E348" s="31">
        <f>Sheet1!O349</f>
        <v>0</v>
      </c>
      <c r="F348" s="31">
        <f>Sheet1!P349</f>
        <v>0</v>
      </c>
      <c r="G348" s="31">
        <v>0</v>
      </c>
      <c r="H348" s="31">
        <v>-1874</v>
      </c>
      <c r="I348" s="115">
        <f>Sheet1!V349+Sheet1!X349</f>
        <v>0</v>
      </c>
      <c r="J348" s="28">
        <f>Sheet1!Z349</f>
        <v>0</v>
      </c>
      <c r="K348" s="28">
        <f>Sheet1!Y349</f>
        <v>0</v>
      </c>
      <c r="L348" s="31">
        <v>0</v>
      </c>
      <c r="M348" s="28">
        <f t="shared" si="5"/>
        <v>0</v>
      </c>
      <c r="N348" s="24"/>
      <c r="O348" s="24"/>
      <c r="P348" s="24"/>
      <c r="Q348" s="55"/>
      <c r="R348" s="55"/>
      <c r="S348" s="24"/>
      <c r="T348" s="54"/>
    </row>
    <row r="349" spans="1:21" ht="23.25" customHeight="1" x14ac:dyDescent="0.25">
      <c r="A349" s="43">
        <v>349</v>
      </c>
      <c r="B349" s="21" t="s">
        <v>622</v>
      </c>
      <c r="C349" s="31" t="s">
        <v>1190</v>
      </c>
      <c r="D349" s="31">
        <f>Sheet1!N350</f>
        <v>0</v>
      </c>
      <c r="E349" s="31">
        <f>Sheet1!O350</f>
        <v>0</v>
      </c>
      <c r="F349" s="31">
        <f>Sheet1!P350</f>
        <v>0</v>
      </c>
      <c r="G349" s="31">
        <v>0</v>
      </c>
      <c r="H349" s="31">
        <v>-3157</v>
      </c>
      <c r="I349" s="115">
        <f>Sheet1!V350+Sheet1!X350</f>
        <v>0</v>
      </c>
      <c r="J349" s="28">
        <f>Sheet1!Z350</f>
        <v>0</v>
      </c>
      <c r="K349" s="28">
        <f>Sheet1!Y350</f>
        <v>0</v>
      </c>
      <c r="L349" s="31">
        <v>0</v>
      </c>
      <c r="M349" s="28">
        <f t="shared" si="5"/>
        <v>0</v>
      </c>
      <c r="N349" s="24"/>
      <c r="O349" s="24"/>
      <c r="P349" s="24"/>
      <c r="Q349" s="24"/>
      <c r="R349" s="55"/>
      <c r="S349" s="24"/>
      <c r="T349" s="54"/>
      <c r="U349" s="45"/>
    </row>
    <row r="350" spans="1:21" ht="23.25" customHeight="1" x14ac:dyDescent="0.25">
      <c r="A350" s="43">
        <v>350</v>
      </c>
      <c r="B350" s="21" t="s">
        <v>623</v>
      </c>
      <c r="C350" s="31" t="s">
        <v>1191</v>
      </c>
      <c r="D350" s="31">
        <f>Sheet1!N351</f>
        <v>0</v>
      </c>
      <c r="E350" s="31">
        <f>Sheet1!O351</f>
        <v>0</v>
      </c>
      <c r="F350" s="31">
        <f>Sheet1!P351</f>
        <v>0</v>
      </c>
      <c r="G350" s="31">
        <v>0</v>
      </c>
      <c r="H350" s="31">
        <v>-6449</v>
      </c>
      <c r="I350" s="115">
        <f>Sheet1!V351+Sheet1!X351</f>
        <v>0</v>
      </c>
      <c r="J350" s="28">
        <f>Sheet1!Z351</f>
        <v>0</v>
      </c>
      <c r="K350" s="28">
        <f>Sheet1!Y351</f>
        <v>0</v>
      </c>
      <c r="L350" s="31">
        <v>0</v>
      </c>
      <c r="M350" s="28">
        <f t="shared" si="5"/>
        <v>0</v>
      </c>
      <c r="N350" s="24"/>
      <c r="O350" s="24"/>
      <c r="P350" s="24"/>
      <c r="Q350" s="55"/>
      <c r="R350" s="55"/>
      <c r="S350" s="24"/>
      <c r="T350" s="54"/>
      <c r="U350" s="45"/>
    </row>
    <row r="351" spans="1:21" ht="23.25" customHeight="1" x14ac:dyDescent="0.25">
      <c r="A351" s="43">
        <v>351</v>
      </c>
      <c r="B351" s="21" t="s">
        <v>624</v>
      </c>
      <c r="C351" s="31" t="s">
        <v>1191</v>
      </c>
      <c r="D351" s="31">
        <f>Sheet1!N352</f>
        <v>0</v>
      </c>
      <c r="E351" s="31">
        <f>Sheet1!O352</f>
        <v>0</v>
      </c>
      <c r="F351" s="31">
        <f>Sheet1!P352</f>
        <v>0</v>
      </c>
      <c r="G351" s="31">
        <v>0</v>
      </c>
      <c r="H351" s="31">
        <v>-3152</v>
      </c>
      <c r="I351" s="115">
        <f>Sheet1!V352+Sheet1!X352</f>
        <v>0</v>
      </c>
      <c r="J351" s="28">
        <f>Sheet1!Z352</f>
        <v>0</v>
      </c>
      <c r="K351" s="28">
        <f>Sheet1!Y352</f>
        <v>0</v>
      </c>
      <c r="L351" s="31">
        <v>0</v>
      </c>
      <c r="M351" s="28">
        <f t="shared" si="5"/>
        <v>0</v>
      </c>
      <c r="N351" s="24"/>
      <c r="O351" s="24"/>
      <c r="P351" s="24"/>
      <c r="Q351" s="55"/>
      <c r="R351" s="55"/>
      <c r="S351" s="24"/>
      <c r="T351" s="54"/>
      <c r="U351" s="45"/>
    </row>
    <row r="352" spans="1:21" ht="23.25" customHeight="1" x14ac:dyDescent="0.25">
      <c r="A352" s="43">
        <v>352</v>
      </c>
      <c r="B352" s="21" t="s">
        <v>625</v>
      </c>
      <c r="C352" s="31" t="s">
        <v>1190</v>
      </c>
      <c r="D352" s="31">
        <f>Sheet1!N353</f>
        <v>0</v>
      </c>
      <c r="E352" s="31">
        <f>Sheet1!O353</f>
        <v>0</v>
      </c>
      <c r="F352" s="31">
        <f>Sheet1!P353</f>
        <v>0</v>
      </c>
      <c r="G352" s="31">
        <v>0</v>
      </c>
      <c r="H352" s="31">
        <v>-2450</v>
      </c>
      <c r="I352" s="115">
        <f>Sheet1!V353+Sheet1!X353</f>
        <v>0</v>
      </c>
      <c r="J352" s="28">
        <f>Sheet1!Z353</f>
        <v>0</v>
      </c>
      <c r="K352" s="28">
        <f>Sheet1!Y353</f>
        <v>0</v>
      </c>
      <c r="L352" s="31">
        <v>0</v>
      </c>
      <c r="M352" s="28">
        <f t="shared" si="5"/>
        <v>0</v>
      </c>
      <c r="N352" s="31"/>
      <c r="O352" s="31"/>
      <c r="P352" s="31"/>
      <c r="Q352" s="31"/>
      <c r="R352" s="31"/>
      <c r="S352" s="31"/>
      <c r="T352" s="44"/>
    </row>
    <row r="353" spans="1:21" ht="23.25" customHeight="1" x14ac:dyDescent="0.25">
      <c r="A353" s="43">
        <v>353</v>
      </c>
      <c r="B353" s="21" t="s">
        <v>626</v>
      </c>
      <c r="C353" s="31" t="s">
        <v>1190</v>
      </c>
      <c r="D353" s="31">
        <f>Sheet1!N354</f>
        <v>0</v>
      </c>
      <c r="E353" s="31">
        <f>Sheet1!O354</f>
        <v>0</v>
      </c>
      <c r="F353" s="31">
        <f>Sheet1!P354</f>
        <v>0</v>
      </c>
      <c r="G353" s="31">
        <v>0</v>
      </c>
      <c r="H353" s="31">
        <v>-638</v>
      </c>
      <c r="I353" s="115">
        <f>Sheet1!V354+Sheet1!X354</f>
        <v>0</v>
      </c>
      <c r="J353" s="28">
        <f>Sheet1!Z354</f>
        <v>0</v>
      </c>
      <c r="K353" s="28">
        <f>Sheet1!Y354</f>
        <v>0</v>
      </c>
      <c r="L353" s="31">
        <v>0</v>
      </c>
      <c r="M353" s="28">
        <f t="shared" si="5"/>
        <v>0</v>
      </c>
      <c r="N353" s="24"/>
      <c r="O353" s="24"/>
      <c r="P353" s="24"/>
      <c r="Q353" s="55"/>
      <c r="R353" s="55"/>
      <c r="S353" s="24"/>
      <c r="T353" s="54"/>
      <c r="U353" s="45"/>
    </row>
    <row r="354" spans="1:21" s="45" customFormat="1" ht="23.25" customHeight="1" x14ac:dyDescent="0.25">
      <c r="A354" s="43">
        <v>354</v>
      </c>
      <c r="B354" s="21" t="s">
        <v>627</v>
      </c>
      <c r="C354" s="31" t="s">
        <v>1191</v>
      </c>
      <c r="D354" s="31">
        <f>Sheet1!N355</f>
        <v>0</v>
      </c>
      <c r="E354" s="31">
        <f>Sheet1!O355</f>
        <v>0</v>
      </c>
      <c r="F354" s="31">
        <f>Sheet1!P355</f>
        <v>0</v>
      </c>
      <c r="G354" s="31">
        <v>0</v>
      </c>
      <c r="H354" s="31">
        <v>0</v>
      </c>
      <c r="I354" s="115">
        <f>Sheet1!V355+Sheet1!X355</f>
        <v>0</v>
      </c>
      <c r="J354" s="28">
        <f>Sheet1!Z355</f>
        <v>0</v>
      </c>
      <c r="K354" s="28">
        <f>Sheet1!Y355</f>
        <v>0</v>
      </c>
      <c r="L354" s="31">
        <v>0</v>
      </c>
      <c r="M354" s="28">
        <f t="shared" si="5"/>
        <v>0</v>
      </c>
      <c r="N354" s="24"/>
      <c r="O354" s="24"/>
      <c r="P354" s="24"/>
      <c r="Q354" s="55"/>
      <c r="R354" s="55"/>
      <c r="S354" s="24"/>
      <c r="T354" s="54"/>
    </row>
    <row r="355" spans="1:21" ht="23.25" customHeight="1" x14ac:dyDescent="0.25">
      <c r="A355" s="43">
        <v>355</v>
      </c>
      <c r="B355" s="21" t="s">
        <v>628</v>
      </c>
      <c r="C355" s="31" t="s">
        <v>1191</v>
      </c>
      <c r="D355" s="31">
        <f>Sheet1!N356</f>
        <v>0</v>
      </c>
      <c r="E355" s="31">
        <f>Sheet1!O356</f>
        <v>0</v>
      </c>
      <c r="F355" s="31">
        <f>Sheet1!P356</f>
        <v>0</v>
      </c>
      <c r="G355" s="31">
        <v>0</v>
      </c>
      <c r="H355" s="31">
        <v>-5105</v>
      </c>
      <c r="I355" s="115">
        <f>Sheet1!V356+Sheet1!X356</f>
        <v>0</v>
      </c>
      <c r="J355" s="28">
        <f>Sheet1!Z356</f>
        <v>0</v>
      </c>
      <c r="K355" s="28">
        <f>Sheet1!Y356</f>
        <v>0</v>
      </c>
      <c r="L355" s="31">
        <v>0</v>
      </c>
      <c r="M355" s="28">
        <f t="shared" si="5"/>
        <v>0</v>
      </c>
      <c r="N355" s="24"/>
      <c r="O355" s="24"/>
      <c r="P355" s="24"/>
      <c r="Q355" s="55"/>
      <c r="R355" s="55"/>
      <c r="S355" s="24"/>
      <c r="T355" s="54"/>
      <c r="U355" s="45"/>
    </row>
    <row r="356" spans="1:21" ht="23.25" customHeight="1" x14ac:dyDescent="0.25">
      <c r="A356" s="43">
        <v>356</v>
      </c>
      <c r="B356" s="21" t="s">
        <v>629</v>
      </c>
      <c r="C356" s="31" t="s">
        <v>1191</v>
      </c>
      <c r="D356" s="31">
        <f>Sheet1!N357</f>
        <v>0</v>
      </c>
      <c r="E356" s="31">
        <f>Sheet1!O357</f>
        <v>0</v>
      </c>
      <c r="F356" s="31">
        <f>Sheet1!P357</f>
        <v>0</v>
      </c>
      <c r="G356" s="31">
        <v>0</v>
      </c>
      <c r="H356" s="31">
        <v>-5710</v>
      </c>
      <c r="I356" s="115">
        <f>Sheet1!V357+Sheet1!X357</f>
        <v>0</v>
      </c>
      <c r="J356" s="28">
        <f>Sheet1!Z357</f>
        <v>0</v>
      </c>
      <c r="K356" s="28">
        <f>Sheet1!Y357</f>
        <v>0</v>
      </c>
      <c r="L356" s="31">
        <v>0</v>
      </c>
      <c r="M356" s="28">
        <f t="shared" si="5"/>
        <v>0</v>
      </c>
      <c r="N356" s="24"/>
      <c r="O356" s="24"/>
      <c r="P356" s="24"/>
      <c r="Q356" s="24"/>
      <c r="R356" s="55"/>
      <c r="S356" s="24"/>
      <c r="T356" s="54"/>
      <c r="U356" s="45"/>
    </row>
    <row r="357" spans="1:21" ht="23.25" customHeight="1" x14ac:dyDescent="0.25">
      <c r="A357" s="43">
        <v>357</v>
      </c>
      <c r="B357" s="21" t="s">
        <v>630</v>
      </c>
      <c r="C357" s="31" t="s">
        <v>1191</v>
      </c>
      <c r="D357" s="31">
        <f>Sheet1!N358</f>
        <v>0</v>
      </c>
      <c r="E357" s="31">
        <f>Sheet1!O358</f>
        <v>0</v>
      </c>
      <c r="F357" s="31">
        <f>Sheet1!P358</f>
        <v>0</v>
      </c>
      <c r="G357" s="31">
        <v>0</v>
      </c>
      <c r="H357" s="31">
        <v>-5710</v>
      </c>
      <c r="I357" s="115">
        <f>Sheet1!V358+Sheet1!X358</f>
        <v>0</v>
      </c>
      <c r="J357" s="28">
        <f>Sheet1!Z358</f>
        <v>0</v>
      </c>
      <c r="K357" s="28">
        <f>Sheet1!Y358</f>
        <v>0</v>
      </c>
      <c r="L357" s="31">
        <v>0</v>
      </c>
      <c r="M357" s="28">
        <f t="shared" si="5"/>
        <v>0</v>
      </c>
      <c r="N357" s="24"/>
      <c r="O357" s="24"/>
      <c r="P357" s="24"/>
      <c r="Q357" s="55"/>
      <c r="R357" s="55"/>
      <c r="S357" s="24"/>
      <c r="T357" s="54"/>
      <c r="U357" s="45"/>
    </row>
    <row r="358" spans="1:21" ht="23.25" customHeight="1" x14ac:dyDescent="0.25">
      <c r="A358" s="43">
        <v>358</v>
      </c>
      <c r="B358" s="21" t="s">
        <v>631</v>
      </c>
      <c r="C358" s="31" t="s">
        <v>1191</v>
      </c>
      <c r="D358" s="31">
        <f>Sheet1!N359</f>
        <v>0</v>
      </c>
      <c r="E358" s="31">
        <f>Sheet1!O359</f>
        <v>0</v>
      </c>
      <c r="F358" s="31">
        <f>Sheet1!P359</f>
        <v>0</v>
      </c>
      <c r="G358" s="31">
        <v>0</v>
      </c>
      <c r="H358" s="31">
        <v>0</v>
      </c>
      <c r="I358" s="115">
        <f>Sheet1!V359+Sheet1!X359</f>
        <v>0</v>
      </c>
      <c r="J358" s="28">
        <f>Sheet1!Z359</f>
        <v>0</v>
      </c>
      <c r="K358" s="28">
        <f>Sheet1!Y359</f>
        <v>0</v>
      </c>
      <c r="L358" s="31">
        <v>0</v>
      </c>
      <c r="M358" s="28">
        <f t="shared" si="5"/>
        <v>0</v>
      </c>
      <c r="N358" s="24"/>
      <c r="O358" s="24"/>
      <c r="P358" s="24"/>
      <c r="Q358" s="55"/>
      <c r="R358" s="55"/>
      <c r="S358" s="24"/>
      <c r="T358" s="54"/>
      <c r="U358" s="45"/>
    </row>
    <row r="359" spans="1:21" ht="23.25" customHeight="1" x14ac:dyDescent="0.25">
      <c r="A359" s="43">
        <v>359</v>
      </c>
      <c r="B359" s="21" t="s">
        <v>632</v>
      </c>
      <c r="C359" s="31" t="s">
        <v>1190</v>
      </c>
      <c r="D359" s="31">
        <f>Sheet1!N360</f>
        <v>0</v>
      </c>
      <c r="E359" s="31">
        <f>Sheet1!O360</f>
        <v>0</v>
      </c>
      <c r="F359" s="31">
        <f>Sheet1!P360</f>
        <v>0</v>
      </c>
      <c r="G359" s="31">
        <v>0</v>
      </c>
      <c r="H359" s="31"/>
      <c r="I359" s="115">
        <f>Sheet1!V360+Sheet1!X360</f>
        <v>0</v>
      </c>
      <c r="J359" s="28">
        <f>Sheet1!Z360</f>
        <v>0</v>
      </c>
      <c r="K359" s="28">
        <f>Sheet1!Y360</f>
        <v>0</v>
      </c>
      <c r="L359" s="31">
        <v>0</v>
      </c>
      <c r="M359" s="28">
        <f t="shared" si="5"/>
        <v>0</v>
      </c>
      <c r="N359" s="24"/>
      <c r="O359" s="24"/>
      <c r="P359" s="24"/>
      <c r="Q359" s="55"/>
      <c r="R359" s="55"/>
      <c r="S359" s="24"/>
      <c r="T359" s="54"/>
      <c r="U359" s="45"/>
    </row>
    <row r="360" spans="1:21" ht="23.25" customHeight="1" x14ac:dyDescent="0.25">
      <c r="A360" s="43">
        <v>360</v>
      </c>
      <c r="B360" s="21" t="s">
        <v>633</v>
      </c>
      <c r="C360" s="31" t="s">
        <v>1191</v>
      </c>
      <c r="D360" s="31">
        <f>Sheet1!N361</f>
        <v>0</v>
      </c>
      <c r="E360" s="31">
        <f>Sheet1!O361</f>
        <v>0</v>
      </c>
      <c r="F360" s="31">
        <f>Sheet1!P361</f>
        <v>0</v>
      </c>
      <c r="G360" s="62">
        <v>-3901</v>
      </c>
      <c r="H360" s="62">
        <f>436-3901</f>
        <v>-3465</v>
      </c>
      <c r="I360" s="115">
        <f>Sheet1!V361+Sheet1!X361</f>
        <v>0</v>
      </c>
      <c r="J360" s="28">
        <f>Sheet1!Z361</f>
        <v>0</v>
      </c>
      <c r="K360" s="28">
        <f>Sheet1!Y361</f>
        <v>0</v>
      </c>
      <c r="L360" s="31">
        <v>0</v>
      </c>
      <c r="M360" s="28">
        <f t="shared" si="5"/>
        <v>0</v>
      </c>
      <c r="N360" s="24"/>
      <c r="O360" s="24"/>
      <c r="P360" s="24"/>
      <c r="Q360" s="24"/>
      <c r="R360" s="55"/>
      <c r="S360" s="24"/>
      <c r="T360" s="54"/>
      <c r="U360" s="45"/>
    </row>
    <row r="361" spans="1:21" ht="23.25" customHeight="1" x14ac:dyDescent="0.25">
      <c r="A361" s="43">
        <v>361</v>
      </c>
      <c r="B361" s="21" t="s">
        <v>634</v>
      </c>
      <c r="C361" s="31" t="s">
        <v>1191</v>
      </c>
      <c r="D361" s="31">
        <f>Sheet1!N362</f>
        <v>0</v>
      </c>
      <c r="E361" s="31">
        <f>Sheet1!O362</f>
        <v>0</v>
      </c>
      <c r="F361" s="31">
        <f>Sheet1!P362</f>
        <v>0</v>
      </c>
      <c r="G361" s="31">
        <v>0</v>
      </c>
      <c r="H361" s="31">
        <v>-59</v>
      </c>
      <c r="I361" s="115">
        <f>Sheet1!V362+Sheet1!X362</f>
        <v>0</v>
      </c>
      <c r="J361" s="28">
        <f>Sheet1!Z362</f>
        <v>0</v>
      </c>
      <c r="K361" s="28">
        <f>Sheet1!Y362</f>
        <v>0</v>
      </c>
      <c r="L361" s="31">
        <v>0</v>
      </c>
      <c r="M361" s="28">
        <f t="shared" si="5"/>
        <v>0</v>
      </c>
      <c r="N361" s="24"/>
      <c r="O361" s="24"/>
      <c r="P361" s="24"/>
      <c r="Q361" s="55"/>
      <c r="R361" s="55"/>
      <c r="S361" s="24"/>
      <c r="T361" s="54"/>
      <c r="U361" s="45"/>
    </row>
    <row r="362" spans="1:21" ht="23.25" customHeight="1" x14ac:dyDescent="0.25">
      <c r="A362" s="43">
        <v>362</v>
      </c>
      <c r="B362" s="21" t="s">
        <v>635</v>
      </c>
      <c r="C362" s="31" t="s">
        <v>1190</v>
      </c>
      <c r="D362" s="31">
        <f>Sheet1!N363</f>
        <v>0</v>
      </c>
      <c r="E362" s="31">
        <f>Sheet1!O363</f>
        <v>0</v>
      </c>
      <c r="F362" s="31">
        <f>Sheet1!P363</f>
        <v>0</v>
      </c>
      <c r="G362" s="31">
        <v>0</v>
      </c>
      <c r="H362" s="31">
        <v>-1770</v>
      </c>
      <c r="I362" s="115">
        <f>Sheet1!V363+Sheet1!X363</f>
        <v>0</v>
      </c>
      <c r="J362" s="28">
        <f>Sheet1!Z363</f>
        <v>0</v>
      </c>
      <c r="K362" s="28">
        <f>Sheet1!Y363</f>
        <v>0</v>
      </c>
      <c r="L362" s="31">
        <v>0</v>
      </c>
      <c r="M362" s="28">
        <f t="shared" si="5"/>
        <v>0</v>
      </c>
      <c r="N362" s="24"/>
      <c r="O362" s="24"/>
      <c r="P362" s="24"/>
      <c r="Q362" s="55"/>
      <c r="R362" s="55"/>
      <c r="S362" s="24"/>
      <c r="T362" s="54"/>
      <c r="U362" s="45"/>
    </row>
    <row r="363" spans="1:21" ht="23.25" customHeight="1" x14ac:dyDescent="0.25">
      <c r="A363" s="43">
        <v>363</v>
      </c>
      <c r="B363" s="21" t="s">
        <v>636</v>
      </c>
      <c r="C363" s="31" t="s">
        <v>1191</v>
      </c>
      <c r="D363" s="31">
        <f>Sheet1!N364</f>
        <v>0</v>
      </c>
      <c r="E363" s="31">
        <f>Sheet1!O364</f>
        <v>0</v>
      </c>
      <c r="F363" s="31">
        <f>Sheet1!P364</f>
        <v>0</v>
      </c>
      <c r="G363" s="31">
        <v>0</v>
      </c>
      <c r="H363" s="31">
        <v>-7342</v>
      </c>
      <c r="I363" s="115">
        <f>Sheet1!V364+Sheet1!X364</f>
        <v>0</v>
      </c>
      <c r="J363" s="28">
        <f>Sheet1!Z364</f>
        <v>0</v>
      </c>
      <c r="K363" s="28">
        <f>Sheet1!Y364</f>
        <v>0</v>
      </c>
      <c r="L363" s="31">
        <v>0</v>
      </c>
      <c r="M363" s="28">
        <f t="shared" si="5"/>
        <v>0</v>
      </c>
      <c r="N363" s="31"/>
      <c r="O363" s="31"/>
      <c r="P363" s="31"/>
      <c r="Q363" s="31"/>
      <c r="R363" s="31"/>
      <c r="S363" s="31"/>
      <c r="T363" s="44"/>
    </row>
    <row r="364" spans="1:21" ht="23.25" customHeight="1" x14ac:dyDescent="0.25">
      <c r="A364" s="43">
        <v>364</v>
      </c>
      <c r="B364" s="21" t="s">
        <v>637</v>
      </c>
      <c r="C364" s="31" t="s">
        <v>1190</v>
      </c>
      <c r="D364" s="31">
        <f>Sheet1!N365</f>
        <v>0</v>
      </c>
      <c r="E364" s="31">
        <f>Sheet1!O365</f>
        <v>0</v>
      </c>
      <c r="F364" s="31">
        <f>Sheet1!P365</f>
        <v>0</v>
      </c>
      <c r="G364" s="31">
        <v>0</v>
      </c>
      <c r="H364" s="31">
        <v>-4122</v>
      </c>
      <c r="I364" s="115">
        <f>Sheet1!V365+Sheet1!X365</f>
        <v>0</v>
      </c>
      <c r="J364" s="28">
        <f>Sheet1!Z365</f>
        <v>0</v>
      </c>
      <c r="K364" s="28">
        <f>Sheet1!Y365</f>
        <v>0</v>
      </c>
      <c r="L364" s="31">
        <v>0</v>
      </c>
      <c r="M364" s="28">
        <f t="shared" si="5"/>
        <v>0</v>
      </c>
      <c r="N364" s="24"/>
      <c r="O364" s="24"/>
      <c r="P364" s="24"/>
      <c r="Q364" s="55"/>
      <c r="R364" s="55"/>
      <c r="S364" s="24"/>
      <c r="T364" s="54"/>
      <c r="U364" s="45"/>
    </row>
    <row r="365" spans="1:21" ht="23.25" customHeight="1" x14ac:dyDescent="0.25">
      <c r="A365" s="43">
        <v>365</v>
      </c>
      <c r="B365" s="21" t="s">
        <v>638</v>
      </c>
      <c r="C365" s="31" t="s">
        <v>1191</v>
      </c>
      <c r="D365" s="31">
        <f>Sheet1!N366</f>
        <v>0</v>
      </c>
      <c r="E365" s="31">
        <f>Sheet1!O366</f>
        <v>0</v>
      </c>
      <c r="F365" s="31">
        <f>Sheet1!P366</f>
        <v>0</v>
      </c>
      <c r="G365" s="31">
        <v>0</v>
      </c>
      <c r="H365" s="31">
        <v>-1858</v>
      </c>
      <c r="I365" s="115">
        <f>Sheet1!V366+Sheet1!X366</f>
        <v>0</v>
      </c>
      <c r="J365" s="28">
        <f>Sheet1!Z366</f>
        <v>0</v>
      </c>
      <c r="K365" s="28">
        <f>Sheet1!Y366</f>
        <v>0</v>
      </c>
      <c r="L365" s="31">
        <v>0</v>
      </c>
      <c r="M365" s="28">
        <f t="shared" si="5"/>
        <v>0</v>
      </c>
      <c r="N365" s="24"/>
      <c r="O365" s="24"/>
      <c r="P365" s="24"/>
      <c r="Q365" s="24"/>
      <c r="R365" s="55"/>
      <c r="S365" s="24"/>
      <c r="T365" s="54"/>
      <c r="U365" s="45"/>
    </row>
    <row r="366" spans="1:21" s="45" customFormat="1" ht="23.25" customHeight="1" x14ac:dyDescent="0.25">
      <c r="A366" s="43">
        <v>366</v>
      </c>
      <c r="B366" s="21" t="s">
        <v>639</v>
      </c>
      <c r="C366" s="31" t="s">
        <v>1191</v>
      </c>
      <c r="D366" s="31">
        <f>Sheet1!N367</f>
        <v>0</v>
      </c>
      <c r="E366" s="31">
        <f>Sheet1!O367</f>
        <v>0</v>
      </c>
      <c r="F366" s="31">
        <f>Sheet1!P367</f>
        <v>0</v>
      </c>
      <c r="G366" s="31">
        <v>0</v>
      </c>
      <c r="H366" s="31">
        <v>0</v>
      </c>
      <c r="I366" s="115">
        <f>Sheet1!V367+Sheet1!X367</f>
        <v>0</v>
      </c>
      <c r="J366" s="28">
        <f>Sheet1!Z367</f>
        <v>0</v>
      </c>
      <c r="K366" s="28">
        <f>Sheet1!Y367</f>
        <v>0</v>
      </c>
      <c r="L366" s="31">
        <v>0</v>
      </c>
      <c r="M366" s="28">
        <f t="shared" si="5"/>
        <v>0</v>
      </c>
      <c r="N366" s="24"/>
      <c r="O366" s="24"/>
      <c r="P366" s="24"/>
      <c r="Q366" s="55"/>
      <c r="R366" s="55"/>
      <c r="S366" s="24"/>
      <c r="T366" s="54"/>
    </row>
    <row r="367" spans="1:21" ht="23.25" customHeight="1" x14ac:dyDescent="0.25">
      <c r="A367" s="43">
        <v>367</v>
      </c>
      <c r="B367" s="21" t="s">
        <v>640</v>
      </c>
      <c r="C367" s="31" t="s">
        <v>1191</v>
      </c>
      <c r="D367" s="31">
        <f>Sheet1!N368</f>
        <v>0</v>
      </c>
      <c r="E367" s="31">
        <f>Sheet1!O368</f>
        <v>0</v>
      </c>
      <c r="F367" s="31">
        <f>Sheet1!P368</f>
        <v>0</v>
      </c>
      <c r="G367" s="31">
        <v>0</v>
      </c>
      <c r="H367" s="31">
        <v>0</v>
      </c>
      <c r="I367" s="115">
        <f>Sheet1!V368+Sheet1!X368</f>
        <v>0</v>
      </c>
      <c r="J367" s="28">
        <f>Sheet1!Z368</f>
        <v>0</v>
      </c>
      <c r="K367" s="28">
        <f>Sheet1!Y368</f>
        <v>0</v>
      </c>
      <c r="L367" s="31">
        <v>0</v>
      </c>
      <c r="M367" s="28">
        <f t="shared" si="5"/>
        <v>0</v>
      </c>
      <c r="N367" s="24"/>
      <c r="O367" s="24"/>
      <c r="P367" s="24"/>
      <c r="Q367" s="55"/>
      <c r="R367" s="55"/>
      <c r="S367" s="24"/>
      <c r="T367" s="54"/>
      <c r="U367" s="45"/>
    </row>
    <row r="368" spans="1:21" s="45" customFormat="1" ht="23.25" customHeight="1" x14ac:dyDescent="0.25">
      <c r="A368" s="43">
        <v>368</v>
      </c>
      <c r="B368" s="21" t="s">
        <v>641</v>
      </c>
      <c r="C368" s="31" t="s">
        <v>1191</v>
      </c>
      <c r="D368" s="31">
        <f>Sheet1!N369</f>
        <v>0</v>
      </c>
      <c r="E368" s="31">
        <f>Sheet1!O369</f>
        <v>0</v>
      </c>
      <c r="F368" s="31">
        <f>Sheet1!P369</f>
        <v>0</v>
      </c>
      <c r="G368" s="31">
        <v>0</v>
      </c>
      <c r="H368" s="31">
        <v>-698</v>
      </c>
      <c r="I368" s="115">
        <f>Sheet1!V369+Sheet1!X369</f>
        <v>0</v>
      </c>
      <c r="J368" s="28">
        <f>Sheet1!Z369</f>
        <v>0</v>
      </c>
      <c r="K368" s="28">
        <f>Sheet1!Y369</f>
        <v>0</v>
      </c>
      <c r="L368" s="31">
        <v>0</v>
      </c>
      <c r="M368" s="28">
        <f t="shared" si="5"/>
        <v>0</v>
      </c>
      <c r="N368" s="24"/>
      <c r="O368" s="24"/>
      <c r="P368" s="24"/>
      <c r="Q368" s="55"/>
      <c r="R368" s="55"/>
      <c r="S368" s="24"/>
      <c r="T368" s="54"/>
    </row>
    <row r="369" spans="1:21" ht="23.25" customHeight="1" x14ac:dyDescent="0.25">
      <c r="A369" s="43">
        <v>369</v>
      </c>
      <c r="B369" s="21" t="s">
        <v>642</v>
      </c>
      <c r="C369" s="31" t="s">
        <v>1191</v>
      </c>
      <c r="D369" s="31">
        <f>Sheet1!N370</f>
        <v>0</v>
      </c>
      <c r="E369" s="31">
        <f>Sheet1!O370</f>
        <v>0</v>
      </c>
      <c r="F369" s="31">
        <f>Sheet1!P370</f>
        <v>0</v>
      </c>
      <c r="G369" s="31">
        <v>0</v>
      </c>
      <c r="H369" s="31">
        <v>-6517</v>
      </c>
      <c r="I369" s="115">
        <f>Sheet1!V370+Sheet1!X370</f>
        <v>0</v>
      </c>
      <c r="J369" s="28">
        <f>Sheet1!Z370</f>
        <v>0</v>
      </c>
      <c r="K369" s="28">
        <f>Sheet1!Y370</f>
        <v>0</v>
      </c>
      <c r="L369" s="31">
        <v>0</v>
      </c>
      <c r="M369" s="28">
        <f t="shared" si="5"/>
        <v>0</v>
      </c>
      <c r="N369" s="24"/>
      <c r="O369" s="24"/>
      <c r="P369" s="24"/>
      <c r="Q369" s="24"/>
      <c r="R369" s="55"/>
      <c r="S369" s="24"/>
      <c r="T369" s="54"/>
      <c r="U369" s="45"/>
    </row>
    <row r="370" spans="1:21" ht="23.25" customHeight="1" x14ac:dyDescent="0.25">
      <c r="A370" s="43">
        <v>370</v>
      </c>
      <c r="B370" s="21" t="s">
        <v>643</v>
      </c>
      <c r="C370" s="31" t="s">
        <v>1190</v>
      </c>
      <c r="D370" s="31">
        <f>Sheet1!N371</f>
        <v>0</v>
      </c>
      <c r="E370" s="31">
        <f>Sheet1!O371</f>
        <v>0</v>
      </c>
      <c r="F370" s="31">
        <f>Sheet1!P371</f>
        <v>0</v>
      </c>
      <c r="G370" s="31">
        <v>0</v>
      </c>
      <c r="H370" s="31">
        <v>0</v>
      </c>
      <c r="I370" s="115">
        <f>Sheet1!V371+Sheet1!X371</f>
        <v>0</v>
      </c>
      <c r="J370" s="28">
        <f>Sheet1!Z371</f>
        <v>0</v>
      </c>
      <c r="K370" s="28">
        <f>Sheet1!Y371</f>
        <v>0</v>
      </c>
      <c r="L370" s="31">
        <v>0</v>
      </c>
      <c r="M370" s="28">
        <f t="shared" si="5"/>
        <v>0</v>
      </c>
      <c r="N370" s="24"/>
      <c r="O370" s="24"/>
      <c r="P370" s="24"/>
      <c r="Q370" s="24"/>
      <c r="R370" s="55"/>
      <c r="S370" s="24"/>
      <c r="T370" s="54"/>
      <c r="U370" s="45"/>
    </row>
    <row r="371" spans="1:21" ht="23.25" customHeight="1" x14ac:dyDescent="0.25">
      <c r="A371" s="43">
        <v>371</v>
      </c>
      <c r="B371" s="21" t="s">
        <v>644</v>
      </c>
      <c r="C371" s="31" t="s">
        <v>1191</v>
      </c>
      <c r="D371" s="31">
        <f>Sheet1!N372</f>
        <v>0</v>
      </c>
      <c r="E371" s="31">
        <f>Sheet1!O372</f>
        <v>0</v>
      </c>
      <c r="F371" s="31">
        <f>Sheet1!P372</f>
        <v>0</v>
      </c>
      <c r="G371" s="31">
        <v>0</v>
      </c>
      <c r="H371" s="31">
        <v>0</v>
      </c>
      <c r="I371" s="115">
        <f>Sheet1!V372+Sheet1!X372</f>
        <v>0</v>
      </c>
      <c r="J371" s="28">
        <f>Sheet1!Z372</f>
        <v>0</v>
      </c>
      <c r="K371" s="28">
        <f>Sheet1!Y372</f>
        <v>0</v>
      </c>
      <c r="L371" s="31">
        <v>0</v>
      </c>
      <c r="M371" s="28">
        <f t="shared" si="5"/>
        <v>0</v>
      </c>
      <c r="N371" s="24"/>
      <c r="O371" s="24"/>
      <c r="P371" s="24"/>
      <c r="Q371" s="24"/>
      <c r="R371" s="55"/>
      <c r="S371" s="24"/>
      <c r="T371" s="54"/>
      <c r="U371" s="45"/>
    </row>
    <row r="372" spans="1:21" s="45" customFormat="1" ht="23.25" customHeight="1" x14ac:dyDescent="0.25">
      <c r="A372" s="43">
        <v>372</v>
      </c>
      <c r="B372" s="21" t="s">
        <v>645</v>
      </c>
      <c r="C372" s="31" t="s">
        <v>1190</v>
      </c>
      <c r="D372" s="31">
        <f>Sheet1!N373</f>
        <v>0</v>
      </c>
      <c r="E372" s="31">
        <f>Sheet1!O373</f>
        <v>0</v>
      </c>
      <c r="F372" s="31">
        <f>Sheet1!P373</f>
        <v>0</v>
      </c>
      <c r="G372" s="31">
        <v>0</v>
      </c>
      <c r="H372" s="31">
        <v>-6586</v>
      </c>
      <c r="I372" s="115">
        <f>Sheet1!V373+Sheet1!X373</f>
        <v>0</v>
      </c>
      <c r="J372" s="28">
        <f>Sheet1!Z373</f>
        <v>0</v>
      </c>
      <c r="K372" s="28">
        <f>Sheet1!Y373</f>
        <v>0</v>
      </c>
      <c r="L372" s="31">
        <v>0</v>
      </c>
      <c r="M372" s="28">
        <f t="shared" si="5"/>
        <v>0</v>
      </c>
      <c r="N372" s="24"/>
      <c r="O372" s="24"/>
      <c r="P372" s="24"/>
      <c r="Q372" s="55"/>
      <c r="R372" s="55"/>
      <c r="S372" s="24"/>
      <c r="T372" s="54"/>
    </row>
    <row r="373" spans="1:21" ht="23.25" customHeight="1" x14ac:dyDescent="0.25">
      <c r="A373" s="43">
        <v>373</v>
      </c>
      <c r="B373" s="21" t="s">
        <v>646</v>
      </c>
      <c r="C373" s="31" t="s">
        <v>1190</v>
      </c>
      <c r="D373" s="31">
        <f>Sheet1!N374</f>
        <v>0</v>
      </c>
      <c r="E373" s="31">
        <f>Sheet1!O374</f>
        <v>0</v>
      </c>
      <c r="F373" s="31">
        <f>Sheet1!P374</f>
        <v>0</v>
      </c>
      <c r="G373" s="31">
        <v>0</v>
      </c>
      <c r="H373" s="31">
        <v>-2345</v>
      </c>
      <c r="I373" s="115">
        <f>Sheet1!V374+Sheet1!X374</f>
        <v>0</v>
      </c>
      <c r="J373" s="28">
        <f>Sheet1!Z374</f>
        <v>0</v>
      </c>
      <c r="K373" s="28">
        <f>Sheet1!Y374</f>
        <v>0</v>
      </c>
      <c r="L373" s="31">
        <v>0</v>
      </c>
      <c r="M373" s="28">
        <f t="shared" si="5"/>
        <v>0</v>
      </c>
      <c r="N373" s="24"/>
      <c r="O373" s="24"/>
      <c r="P373" s="24"/>
      <c r="Q373" s="24"/>
      <c r="R373" s="55"/>
      <c r="S373" s="24"/>
      <c r="T373" s="54"/>
      <c r="U373" s="45"/>
    </row>
    <row r="374" spans="1:21" ht="23.25" customHeight="1" x14ac:dyDescent="0.25">
      <c r="A374" s="43">
        <v>374</v>
      </c>
      <c r="B374" s="21" t="s">
        <v>647</v>
      </c>
      <c r="C374" s="31" t="s">
        <v>1190</v>
      </c>
      <c r="D374" s="31">
        <f>Sheet1!N375</f>
        <v>0</v>
      </c>
      <c r="E374" s="31">
        <f>Sheet1!O375</f>
        <v>0</v>
      </c>
      <c r="F374" s="31">
        <f>Sheet1!P375</f>
        <v>0</v>
      </c>
      <c r="G374" s="31">
        <v>0</v>
      </c>
      <c r="H374" s="31">
        <v>76</v>
      </c>
      <c r="I374" s="115">
        <f>Sheet1!V375+Sheet1!X375</f>
        <v>0</v>
      </c>
      <c r="J374" s="28">
        <f>Sheet1!Z375</f>
        <v>0</v>
      </c>
      <c r="K374" s="28">
        <f>Sheet1!Y375</f>
        <v>0</v>
      </c>
      <c r="L374" s="31">
        <v>0</v>
      </c>
      <c r="M374" s="28">
        <f t="shared" si="5"/>
        <v>0</v>
      </c>
      <c r="N374" s="24"/>
      <c r="O374" s="24"/>
      <c r="P374" s="24"/>
      <c r="Q374" s="55"/>
      <c r="R374" s="55"/>
      <c r="S374" s="24"/>
      <c r="T374" s="54"/>
      <c r="U374" s="45"/>
    </row>
    <row r="375" spans="1:21" s="45" customFormat="1" ht="23.25" customHeight="1" x14ac:dyDescent="0.25">
      <c r="A375" s="43">
        <v>375</v>
      </c>
      <c r="B375" s="21" t="s">
        <v>648</v>
      </c>
      <c r="C375" s="31" t="s">
        <v>1191</v>
      </c>
      <c r="D375" s="31">
        <f>Sheet1!N376</f>
        <v>0</v>
      </c>
      <c r="E375" s="31">
        <f>Sheet1!O376</f>
        <v>0</v>
      </c>
      <c r="F375" s="31">
        <f>Sheet1!P376</f>
        <v>0</v>
      </c>
      <c r="G375" s="31">
        <v>0</v>
      </c>
      <c r="H375" s="31">
        <v>-3966</v>
      </c>
      <c r="I375" s="115">
        <f>Sheet1!V376+Sheet1!X376</f>
        <v>0</v>
      </c>
      <c r="J375" s="28">
        <f>Sheet1!Z376</f>
        <v>0</v>
      </c>
      <c r="K375" s="28">
        <f>Sheet1!Y376</f>
        <v>0</v>
      </c>
      <c r="L375" s="31">
        <v>0</v>
      </c>
      <c r="M375" s="28">
        <f t="shared" si="5"/>
        <v>0</v>
      </c>
      <c r="N375" s="31"/>
      <c r="O375" s="31"/>
      <c r="P375" s="31"/>
      <c r="Q375" s="31"/>
      <c r="R375" s="31"/>
      <c r="S375" s="31"/>
      <c r="T375" s="44"/>
      <c r="U375" s="42"/>
    </row>
    <row r="376" spans="1:21" ht="23.25" customHeight="1" x14ac:dyDescent="0.25">
      <c r="A376" s="43">
        <v>376</v>
      </c>
      <c r="B376" s="21" t="s">
        <v>20</v>
      </c>
      <c r="C376" s="31" t="s">
        <v>25</v>
      </c>
      <c r="D376" s="31">
        <f>Sheet1!N377</f>
        <v>710</v>
      </c>
      <c r="E376" s="31">
        <f>Sheet1!O377</f>
        <v>710</v>
      </c>
      <c r="F376" s="31">
        <f>Sheet1!P377</f>
        <v>0</v>
      </c>
      <c r="H376" s="31">
        <v>-2884</v>
      </c>
      <c r="I376" s="115">
        <f>Sheet1!V377+Sheet1!X377</f>
        <v>0</v>
      </c>
      <c r="J376" s="28">
        <f>Sheet1!Z377</f>
        <v>0</v>
      </c>
      <c r="K376" s="28">
        <f>Sheet1!Y377</f>
        <v>0</v>
      </c>
      <c r="L376" s="31">
        <v>0</v>
      </c>
      <c r="M376" s="28">
        <f t="shared" si="5"/>
        <v>0</v>
      </c>
      <c r="N376" s="24"/>
      <c r="O376" s="24"/>
      <c r="P376" s="24"/>
      <c r="Q376" s="24"/>
      <c r="R376" s="55"/>
      <c r="S376" s="24"/>
      <c r="T376" s="54"/>
      <c r="U376" s="45"/>
    </row>
    <row r="377" spans="1:21" ht="23.25" customHeight="1" x14ac:dyDescent="0.25">
      <c r="A377" s="43">
        <v>377</v>
      </c>
      <c r="B377" s="21" t="s">
        <v>649</v>
      </c>
      <c r="C377" s="31" t="s">
        <v>1191</v>
      </c>
      <c r="D377" s="31">
        <f>Sheet1!N378</f>
        <v>0</v>
      </c>
      <c r="E377" s="31">
        <f>Sheet1!O378</f>
        <v>0</v>
      </c>
      <c r="F377" s="31">
        <f>Sheet1!P378</f>
        <v>0</v>
      </c>
      <c r="G377" s="31">
        <v>0</v>
      </c>
      <c r="H377" s="31">
        <v>-4987</v>
      </c>
      <c r="I377" s="115">
        <f>Sheet1!V378+Sheet1!X378</f>
        <v>0</v>
      </c>
      <c r="J377" s="28">
        <f>Sheet1!Z378</f>
        <v>0</v>
      </c>
      <c r="K377" s="28">
        <f>Sheet1!Y378</f>
        <v>0</v>
      </c>
      <c r="L377" s="31">
        <v>0</v>
      </c>
      <c r="M377" s="28">
        <f t="shared" si="5"/>
        <v>0</v>
      </c>
      <c r="N377" s="24"/>
      <c r="O377" s="24"/>
      <c r="P377" s="24"/>
      <c r="Q377" s="55"/>
      <c r="R377" s="55"/>
      <c r="S377" s="24"/>
      <c r="T377" s="54"/>
      <c r="U377" s="45"/>
    </row>
    <row r="378" spans="1:21" s="45" customFormat="1" ht="23.25" customHeight="1" x14ac:dyDescent="0.25">
      <c r="A378" s="43">
        <v>378</v>
      </c>
      <c r="B378" s="21" t="s">
        <v>650</v>
      </c>
      <c r="C378" s="31" t="s">
        <v>1190</v>
      </c>
      <c r="D378" s="31">
        <f>Sheet1!N379</f>
        <v>0</v>
      </c>
      <c r="E378" s="31">
        <f>Sheet1!O379</f>
        <v>0</v>
      </c>
      <c r="F378" s="31">
        <f>Sheet1!P379</f>
        <v>0</v>
      </c>
      <c r="G378" s="31">
        <v>0</v>
      </c>
      <c r="H378" s="31">
        <v>0</v>
      </c>
      <c r="I378" s="115">
        <f>Sheet1!V379+Sheet1!X379</f>
        <v>0</v>
      </c>
      <c r="J378" s="28">
        <f>Sheet1!Z379</f>
        <v>0</v>
      </c>
      <c r="K378" s="28">
        <f>Sheet1!Y379</f>
        <v>0</v>
      </c>
      <c r="L378" s="31">
        <v>0</v>
      </c>
      <c r="M378" s="28">
        <f t="shared" si="5"/>
        <v>0</v>
      </c>
      <c r="N378" s="24"/>
      <c r="O378" s="24"/>
      <c r="P378" s="24"/>
      <c r="Q378" s="55"/>
      <c r="R378" s="55"/>
      <c r="S378" s="24"/>
      <c r="T378" s="54"/>
    </row>
    <row r="379" spans="1:21" ht="23.25" customHeight="1" x14ac:dyDescent="0.25">
      <c r="A379" s="43">
        <v>379</v>
      </c>
      <c r="B379" s="21" t="s">
        <v>651</v>
      </c>
      <c r="C379" s="31" t="s">
        <v>1191</v>
      </c>
      <c r="D379" s="31">
        <f>Sheet1!N380</f>
        <v>0</v>
      </c>
      <c r="E379" s="31">
        <f>Sheet1!O380</f>
        <v>0</v>
      </c>
      <c r="F379" s="31">
        <f>Sheet1!P380</f>
        <v>0</v>
      </c>
      <c r="G379" s="31">
        <v>0</v>
      </c>
      <c r="H379" s="31">
        <v>0</v>
      </c>
      <c r="I379" s="115">
        <f>Sheet1!V380+Sheet1!X380</f>
        <v>0</v>
      </c>
      <c r="J379" s="28">
        <f>Sheet1!Z380</f>
        <v>0</v>
      </c>
      <c r="K379" s="28">
        <f>Sheet1!Y380</f>
        <v>0</v>
      </c>
      <c r="L379" s="31">
        <v>0</v>
      </c>
      <c r="M379" s="28">
        <f t="shared" si="5"/>
        <v>0</v>
      </c>
      <c r="N379" s="24"/>
      <c r="O379" s="24"/>
      <c r="P379" s="24"/>
      <c r="Q379" s="55"/>
      <c r="R379" s="55"/>
      <c r="S379" s="24"/>
      <c r="T379" s="54"/>
      <c r="U379" s="45"/>
    </row>
    <row r="380" spans="1:21" ht="23.25" customHeight="1" x14ac:dyDescent="0.25">
      <c r="A380" s="43">
        <v>380</v>
      </c>
      <c r="B380" s="21" t="s">
        <v>652</v>
      </c>
      <c r="C380" s="31" t="s">
        <v>1191</v>
      </c>
      <c r="D380" s="31">
        <f>Sheet1!N381</f>
        <v>0</v>
      </c>
      <c r="E380" s="31">
        <f>Sheet1!O381</f>
        <v>0</v>
      </c>
      <c r="F380" s="31">
        <f>Sheet1!P381</f>
        <v>0</v>
      </c>
      <c r="G380" s="31">
        <v>0</v>
      </c>
      <c r="H380" s="31">
        <v>0</v>
      </c>
      <c r="I380" s="115">
        <f>Sheet1!V381+Sheet1!X381</f>
        <v>0</v>
      </c>
      <c r="J380" s="28">
        <f>Sheet1!Z381</f>
        <v>0</v>
      </c>
      <c r="K380" s="28">
        <f>Sheet1!Y381</f>
        <v>0</v>
      </c>
      <c r="L380" s="31">
        <v>0</v>
      </c>
      <c r="M380" s="28">
        <f t="shared" si="5"/>
        <v>0</v>
      </c>
      <c r="N380" s="24"/>
      <c r="O380" s="24"/>
      <c r="P380" s="24"/>
      <c r="Q380" s="55"/>
      <c r="R380" s="55"/>
      <c r="S380" s="24"/>
      <c r="T380" s="54"/>
      <c r="U380" s="45"/>
    </row>
    <row r="381" spans="1:21" s="45" customFormat="1" ht="23.25" customHeight="1" x14ac:dyDescent="0.25">
      <c r="A381" s="43">
        <v>381</v>
      </c>
      <c r="B381" s="21" t="s">
        <v>23</v>
      </c>
      <c r="C381" s="31" t="s">
        <v>25</v>
      </c>
      <c r="D381" s="31">
        <f>Sheet1!N382</f>
        <v>1299</v>
      </c>
      <c r="E381" s="31">
        <f>Sheet1!O382</f>
        <v>1370</v>
      </c>
      <c r="F381" s="31">
        <f>Sheet1!P382</f>
        <v>71</v>
      </c>
      <c r="G381" s="31">
        <v>-7802</v>
      </c>
      <c r="H381" s="31">
        <v>3331</v>
      </c>
      <c r="I381" s="115">
        <f>Sheet1!V382+Sheet1!X382</f>
        <v>2750</v>
      </c>
      <c r="J381" s="28">
        <f>Sheet1!Z382</f>
        <v>71.567999999999998</v>
      </c>
      <c r="K381" s="28">
        <f>Sheet1!Y382</f>
        <v>37.630000000000003</v>
      </c>
      <c r="L381" s="31">
        <v>0</v>
      </c>
      <c r="M381" s="28">
        <f t="shared" si="5"/>
        <v>2859.1980000000003</v>
      </c>
      <c r="N381" s="24"/>
      <c r="O381" s="24"/>
      <c r="P381" s="24"/>
      <c r="Q381" s="24"/>
      <c r="R381" s="55"/>
      <c r="S381" s="24"/>
      <c r="T381" s="54"/>
    </row>
    <row r="382" spans="1:21" ht="23.25" customHeight="1" x14ac:dyDescent="0.25">
      <c r="A382" s="43">
        <v>382</v>
      </c>
      <c r="B382" s="21" t="s">
        <v>653</v>
      </c>
      <c r="C382" s="31" t="s">
        <v>1191</v>
      </c>
      <c r="D382" s="31">
        <f>Sheet1!N383</f>
        <v>0</v>
      </c>
      <c r="E382" s="31">
        <f>Sheet1!O383</f>
        <v>0</v>
      </c>
      <c r="F382" s="31">
        <f>Sheet1!P383</f>
        <v>0</v>
      </c>
      <c r="G382" s="31">
        <v>0</v>
      </c>
      <c r="H382" s="31">
        <v>0</v>
      </c>
      <c r="I382" s="115">
        <f>Sheet1!V383+Sheet1!X383</f>
        <v>0</v>
      </c>
      <c r="J382" s="28">
        <f>Sheet1!Z383</f>
        <v>0</v>
      </c>
      <c r="K382" s="28">
        <f>Sheet1!Y383</f>
        <v>0</v>
      </c>
      <c r="L382" s="31">
        <v>0</v>
      </c>
      <c r="M382" s="28">
        <f t="shared" si="5"/>
        <v>0</v>
      </c>
      <c r="N382" s="24"/>
      <c r="O382" s="24"/>
      <c r="P382" s="24"/>
      <c r="Q382" s="24"/>
      <c r="R382" s="55"/>
      <c r="S382" s="24"/>
      <c r="T382" s="54"/>
      <c r="U382" s="45"/>
    </row>
    <row r="383" spans="1:21" ht="23.25" customHeight="1" x14ac:dyDescent="0.25">
      <c r="A383" s="43">
        <v>383</v>
      </c>
      <c r="B383" s="21" t="s">
        <v>654</v>
      </c>
      <c r="C383" s="31" t="s">
        <v>1191</v>
      </c>
      <c r="D383" s="31">
        <f>Sheet1!N384</f>
        <v>0</v>
      </c>
      <c r="E383" s="31">
        <f>Sheet1!O384</f>
        <v>0</v>
      </c>
      <c r="F383" s="31">
        <f>Sheet1!P384</f>
        <v>0</v>
      </c>
      <c r="G383" s="31">
        <v>0</v>
      </c>
      <c r="H383" s="31">
        <v>0</v>
      </c>
      <c r="I383" s="115">
        <f>Sheet1!V384+Sheet1!X384</f>
        <v>0</v>
      </c>
      <c r="J383" s="28">
        <f>Sheet1!Z384</f>
        <v>0</v>
      </c>
      <c r="K383" s="28">
        <f>Sheet1!Y384</f>
        <v>0</v>
      </c>
      <c r="L383" s="31">
        <v>0</v>
      </c>
      <c r="M383" s="28">
        <f t="shared" si="5"/>
        <v>0</v>
      </c>
      <c r="N383" s="24"/>
      <c r="O383" s="24"/>
      <c r="P383" s="24"/>
      <c r="Q383" s="24"/>
      <c r="R383" s="55"/>
      <c r="S383" s="24"/>
      <c r="T383" s="54"/>
      <c r="U383" s="45"/>
    </row>
    <row r="384" spans="1:21" ht="23.25" customHeight="1" x14ac:dyDescent="0.25">
      <c r="A384" s="43">
        <v>384</v>
      </c>
      <c r="B384" s="21" t="s">
        <v>655</v>
      </c>
      <c r="C384" s="31" t="s">
        <v>1190</v>
      </c>
      <c r="D384" s="31">
        <f>Sheet1!N385</f>
        <v>0</v>
      </c>
      <c r="E384" s="31">
        <f>Sheet1!O385</f>
        <v>0</v>
      </c>
      <c r="F384" s="31">
        <f>Sheet1!P385</f>
        <v>0</v>
      </c>
      <c r="G384" s="31">
        <v>0</v>
      </c>
      <c r="H384" s="31">
        <v>-39</v>
      </c>
      <c r="I384" s="115">
        <f>Sheet1!V385+Sheet1!X385</f>
        <v>0</v>
      </c>
      <c r="J384" s="28">
        <f>Sheet1!Z385</f>
        <v>0</v>
      </c>
      <c r="K384" s="28">
        <f>Sheet1!Y385</f>
        <v>0</v>
      </c>
      <c r="L384" s="31">
        <v>0</v>
      </c>
      <c r="M384" s="28">
        <f t="shared" si="5"/>
        <v>0</v>
      </c>
      <c r="N384" s="24"/>
      <c r="O384" s="24"/>
      <c r="P384" s="24"/>
      <c r="Q384" s="24"/>
      <c r="R384" s="55"/>
      <c r="S384" s="24"/>
      <c r="T384" s="54"/>
      <c r="U384" s="45"/>
    </row>
    <row r="385" spans="1:21" ht="23.25" customHeight="1" x14ac:dyDescent="0.25">
      <c r="A385" s="43">
        <v>385</v>
      </c>
      <c r="B385" s="21" t="s">
        <v>656</v>
      </c>
      <c r="C385" s="31" t="s">
        <v>1191</v>
      </c>
      <c r="D385" s="31">
        <f>Sheet1!N386</f>
        <v>0</v>
      </c>
      <c r="E385" s="31">
        <f>Sheet1!O386</f>
        <v>0</v>
      </c>
      <c r="F385" s="31">
        <f>Sheet1!P386</f>
        <v>0</v>
      </c>
      <c r="G385" s="31">
        <v>0</v>
      </c>
      <c r="H385" s="31">
        <v>-937</v>
      </c>
      <c r="I385" s="115">
        <f>Sheet1!V386+Sheet1!X386</f>
        <v>0</v>
      </c>
      <c r="J385" s="28">
        <f>Sheet1!Z386</f>
        <v>0</v>
      </c>
      <c r="K385" s="28">
        <f>Sheet1!Y386</f>
        <v>0</v>
      </c>
      <c r="L385" s="31">
        <v>0</v>
      </c>
      <c r="M385" s="28">
        <f t="shared" si="5"/>
        <v>0</v>
      </c>
      <c r="N385" s="24"/>
      <c r="O385" s="24"/>
      <c r="P385" s="24"/>
      <c r="Q385" s="55"/>
      <c r="R385" s="55"/>
      <c r="S385" s="24"/>
      <c r="T385" s="54"/>
      <c r="U385" s="45"/>
    </row>
    <row r="386" spans="1:21" ht="23.25" customHeight="1" x14ac:dyDescent="0.25">
      <c r="A386" s="43">
        <v>386</v>
      </c>
      <c r="B386" s="21" t="s">
        <v>27</v>
      </c>
      <c r="C386" s="31" t="s">
        <v>25</v>
      </c>
      <c r="D386" s="31">
        <f>Sheet1!N387</f>
        <v>2130</v>
      </c>
      <c r="E386" s="31">
        <f>Sheet1!O387</f>
        <v>2293</v>
      </c>
      <c r="F386" s="31">
        <f>Sheet1!P387</f>
        <v>163</v>
      </c>
      <c r="G386" s="31">
        <v>-7802</v>
      </c>
      <c r="H386" s="31">
        <v>1424</v>
      </c>
      <c r="I386" s="115">
        <f>Sheet1!V387+Sheet1!X387</f>
        <v>5500</v>
      </c>
      <c r="J386" s="28">
        <f>Sheet1!Z387</f>
        <v>164.30399999999997</v>
      </c>
      <c r="K386" s="28">
        <f>Sheet1!Y387</f>
        <v>86.39</v>
      </c>
      <c r="L386" s="31">
        <v>0</v>
      </c>
      <c r="M386" s="28">
        <f t="shared" si="5"/>
        <v>5750.6940000000004</v>
      </c>
      <c r="N386" s="31"/>
      <c r="O386" s="31"/>
      <c r="P386" s="31"/>
      <c r="Q386" s="31"/>
      <c r="R386" s="31"/>
      <c r="S386" s="31"/>
      <c r="T386" s="44"/>
    </row>
    <row r="387" spans="1:21" ht="23.25" customHeight="1" x14ac:dyDescent="0.25">
      <c r="A387" s="43">
        <v>387</v>
      </c>
      <c r="B387" s="21" t="s">
        <v>657</v>
      </c>
      <c r="C387" s="31" t="s">
        <v>1191</v>
      </c>
      <c r="D387" s="31">
        <f>Sheet1!N388</f>
        <v>0</v>
      </c>
      <c r="E387" s="31">
        <f>Sheet1!O388</f>
        <v>0</v>
      </c>
      <c r="F387" s="31">
        <f>Sheet1!P388</f>
        <v>0</v>
      </c>
      <c r="G387" s="31">
        <v>0</v>
      </c>
      <c r="H387" s="31">
        <v>-1168</v>
      </c>
      <c r="I387" s="115">
        <f>Sheet1!V388+Sheet1!X388</f>
        <v>0</v>
      </c>
      <c r="J387" s="28">
        <f>Sheet1!Z388</f>
        <v>0</v>
      </c>
      <c r="K387" s="28">
        <f>Sheet1!Y388</f>
        <v>0</v>
      </c>
      <c r="L387" s="31">
        <v>0</v>
      </c>
      <c r="M387" s="28">
        <f t="shared" ref="M387:M450" si="6">I387+J387+K387</f>
        <v>0</v>
      </c>
      <c r="N387" s="24"/>
      <c r="O387" s="24"/>
      <c r="P387" s="24"/>
      <c r="Q387" s="55"/>
      <c r="R387" s="55"/>
      <c r="S387" s="24"/>
      <c r="T387" s="54"/>
      <c r="U387" s="45"/>
    </row>
    <row r="388" spans="1:21" ht="23.25" customHeight="1" x14ac:dyDescent="0.25">
      <c r="A388" s="43">
        <v>388</v>
      </c>
      <c r="B388" s="21" t="s">
        <v>658</v>
      </c>
      <c r="C388" s="31" t="s">
        <v>1191</v>
      </c>
      <c r="D388" s="31">
        <f>Sheet1!N389</f>
        <v>0</v>
      </c>
      <c r="E388" s="31">
        <f>Sheet1!O389</f>
        <v>0</v>
      </c>
      <c r="F388" s="31">
        <f>Sheet1!P389</f>
        <v>0</v>
      </c>
      <c r="G388" s="31">
        <v>0</v>
      </c>
      <c r="H388" s="31">
        <v>0</v>
      </c>
      <c r="I388" s="115">
        <f>Sheet1!V389+Sheet1!X389</f>
        <v>0</v>
      </c>
      <c r="J388" s="28">
        <f>Sheet1!Z389</f>
        <v>0</v>
      </c>
      <c r="K388" s="28">
        <f>Sheet1!Y389</f>
        <v>0</v>
      </c>
      <c r="L388" s="31">
        <v>0</v>
      </c>
      <c r="M388" s="28">
        <f t="shared" si="6"/>
        <v>0</v>
      </c>
      <c r="N388" s="24"/>
      <c r="O388" s="24"/>
      <c r="P388" s="24"/>
      <c r="Q388" s="55"/>
      <c r="R388" s="55"/>
      <c r="S388" s="24"/>
      <c r="T388" s="54"/>
      <c r="U388" s="45"/>
    </row>
    <row r="389" spans="1:21" ht="23.25" customHeight="1" x14ac:dyDescent="0.25">
      <c r="A389" s="43">
        <v>389</v>
      </c>
      <c r="B389" s="21" t="s">
        <v>659</v>
      </c>
      <c r="C389" s="31" t="s">
        <v>1191</v>
      </c>
      <c r="D389" s="31">
        <f>Sheet1!N390</f>
        <v>0</v>
      </c>
      <c r="E389" s="31">
        <f>Sheet1!O390</f>
        <v>0</v>
      </c>
      <c r="F389" s="31">
        <f>Sheet1!P390</f>
        <v>0</v>
      </c>
      <c r="G389" s="31">
        <v>0</v>
      </c>
      <c r="H389" s="31">
        <v>0</v>
      </c>
      <c r="I389" s="115">
        <f>Sheet1!V390+Sheet1!X390</f>
        <v>0</v>
      </c>
      <c r="J389" s="28">
        <f>Sheet1!Z390</f>
        <v>0</v>
      </c>
      <c r="K389" s="28">
        <f>Sheet1!Y390</f>
        <v>0</v>
      </c>
      <c r="L389" s="31">
        <v>0</v>
      </c>
      <c r="M389" s="28">
        <f t="shared" si="6"/>
        <v>0</v>
      </c>
      <c r="N389" s="24"/>
      <c r="O389" s="24"/>
      <c r="P389" s="24"/>
      <c r="Q389" s="55"/>
      <c r="R389" s="55"/>
      <c r="S389" s="24"/>
      <c r="T389" s="54"/>
      <c r="U389" s="45"/>
    </row>
    <row r="390" spans="1:21" ht="23.25" customHeight="1" x14ac:dyDescent="0.25">
      <c r="A390" s="43">
        <v>390</v>
      </c>
      <c r="B390" s="21" t="s">
        <v>660</v>
      </c>
      <c r="C390" s="31" t="s">
        <v>1191</v>
      </c>
      <c r="D390" s="31">
        <f>Sheet1!N391</f>
        <v>0</v>
      </c>
      <c r="E390" s="31">
        <f>Sheet1!O391</f>
        <v>0</v>
      </c>
      <c r="F390" s="31">
        <f>Sheet1!P391</f>
        <v>0</v>
      </c>
      <c r="G390" s="31">
        <v>0</v>
      </c>
      <c r="H390" s="31">
        <v>0</v>
      </c>
      <c r="I390" s="115">
        <f>Sheet1!V391+Sheet1!X391</f>
        <v>0</v>
      </c>
      <c r="J390" s="28">
        <f>Sheet1!Z391</f>
        <v>0</v>
      </c>
      <c r="K390" s="28">
        <f>Sheet1!Y391</f>
        <v>0</v>
      </c>
      <c r="L390" s="31">
        <v>0</v>
      </c>
      <c r="M390" s="28">
        <f t="shared" si="6"/>
        <v>0</v>
      </c>
      <c r="N390" s="24"/>
      <c r="O390" s="24"/>
      <c r="P390" s="24"/>
      <c r="Q390" s="55"/>
      <c r="R390" s="55"/>
      <c r="S390" s="24"/>
      <c r="T390" s="54"/>
      <c r="U390" s="45"/>
    </row>
    <row r="391" spans="1:21" ht="23.25" customHeight="1" x14ac:dyDescent="0.25">
      <c r="A391" s="43">
        <v>391</v>
      </c>
      <c r="B391" s="21" t="s">
        <v>661</v>
      </c>
      <c r="C391" s="31" t="s">
        <v>1191</v>
      </c>
      <c r="D391" s="31">
        <f>Sheet1!N392</f>
        <v>0</v>
      </c>
      <c r="E391" s="31">
        <f>Sheet1!O392</f>
        <v>0</v>
      </c>
      <c r="F391" s="31">
        <f>Sheet1!P392</f>
        <v>0</v>
      </c>
      <c r="G391" s="62">
        <v>0</v>
      </c>
      <c r="H391" s="62">
        <v>1558</v>
      </c>
      <c r="I391" s="115">
        <f>Sheet1!V392+Sheet1!X392</f>
        <v>0</v>
      </c>
      <c r="J391" s="28">
        <f>Sheet1!Z392</f>
        <v>0</v>
      </c>
      <c r="K391" s="28">
        <f>Sheet1!Y392</f>
        <v>0</v>
      </c>
      <c r="L391" s="31">
        <v>0</v>
      </c>
      <c r="M391" s="28">
        <f t="shared" si="6"/>
        <v>0</v>
      </c>
      <c r="N391" s="24"/>
      <c r="O391" s="24"/>
      <c r="P391" s="24"/>
      <c r="Q391" s="55"/>
      <c r="R391" s="55"/>
      <c r="S391" s="24"/>
      <c r="T391" s="54"/>
      <c r="U391" s="45"/>
    </row>
    <row r="392" spans="1:21" s="64" customFormat="1" ht="23.25" customHeight="1" x14ac:dyDescent="0.25">
      <c r="A392" s="43">
        <v>392</v>
      </c>
      <c r="B392" s="21" t="s">
        <v>662</v>
      </c>
      <c r="C392" s="31" t="s">
        <v>1191</v>
      </c>
      <c r="D392" s="31">
        <f>Sheet1!N393</f>
        <v>0</v>
      </c>
      <c r="E392" s="31">
        <f>Sheet1!O393</f>
        <v>0</v>
      </c>
      <c r="F392" s="31">
        <f>Sheet1!P393</f>
        <v>0</v>
      </c>
      <c r="G392" s="31">
        <v>0</v>
      </c>
      <c r="H392" s="31">
        <v>-6685</v>
      </c>
      <c r="I392" s="115">
        <f>Sheet1!V393+Sheet1!X393</f>
        <v>0</v>
      </c>
      <c r="J392" s="28">
        <f>Sheet1!Z393</f>
        <v>0</v>
      </c>
      <c r="K392" s="28">
        <f>Sheet1!Y393</f>
        <v>0</v>
      </c>
      <c r="L392" s="31">
        <v>0</v>
      </c>
      <c r="M392" s="28">
        <f t="shared" si="6"/>
        <v>0</v>
      </c>
      <c r="N392" s="55"/>
      <c r="O392" s="55"/>
      <c r="P392" s="55"/>
      <c r="Q392" s="55"/>
      <c r="R392" s="55"/>
      <c r="S392" s="55"/>
      <c r="T392" s="63"/>
    </row>
    <row r="393" spans="1:21" s="50" customFormat="1" ht="23.25" customHeight="1" x14ac:dyDescent="0.25">
      <c r="A393" s="43">
        <v>393</v>
      </c>
      <c r="B393" s="21" t="s">
        <v>663</v>
      </c>
      <c r="C393" s="31" t="s">
        <v>1191</v>
      </c>
      <c r="D393" s="31">
        <f>Sheet1!N394</f>
        <v>0</v>
      </c>
      <c r="E393" s="31">
        <f>Sheet1!O394</f>
        <v>0</v>
      </c>
      <c r="F393" s="31">
        <f>Sheet1!P394</f>
        <v>0</v>
      </c>
      <c r="G393" s="31">
        <v>0</v>
      </c>
      <c r="H393" s="31">
        <v>0</v>
      </c>
      <c r="I393" s="115">
        <f>Sheet1!V394+Sheet1!X394</f>
        <v>0</v>
      </c>
      <c r="J393" s="28">
        <f>Sheet1!Z394</f>
        <v>0</v>
      </c>
      <c r="K393" s="28">
        <f>Sheet1!Y394</f>
        <v>0</v>
      </c>
      <c r="L393" s="31">
        <v>0</v>
      </c>
      <c r="M393" s="28">
        <f t="shared" si="6"/>
        <v>0</v>
      </c>
      <c r="N393" s="32"/>
      <c r="O393" s="32"/>
      <c r="P393" s="32"/>
      <c r="Q393" s="32"/>
      <c r="R393" s="32"/>
      <c r="S393" s="32"/>
      <c r="T393" s="49"/>
    </row>
    <row r="394" spans="1:21" ht="23.25" customHeight="1" x14ac:dyDescent="0.25">
      <c r="A394" s="43">
        <v>394</v>
      </c>
      <c r="B394" s="21" t="s">
        <v>664</v>
      </c>
      <c r="C394" s="31" t="s">
        <v>1191</v>
      </c>
      <c r="D394" s="31">
        <f>Sheet1!N395</f>
        <v>0</v>
      </c>
      <c r="E394" s="31">
        <f>Sheet1!O395</f>
        <v>0</v>
      </c>
      <c r="F394" s="31">
        <f>Sheet1!P395</f>
        <v>0</v>
      </c>
      <c r="G394" s="31">
        <v>0</v>
      </c>
      <c r="H394" s="31">
        <v>-2350</v>
      </c>
      <c r="I394" s="115">
        <f>Sheet1!V395+Sheet1!X395</f>
        <v>0</v>
      </c>
      <c r="J394" s="28">
        <f>Sheet1!Z395</f>
        <v>0</v>
      </c>
      <c r="K394" s="28">
        <f>Sheet1!Y395</f>
        <v>0</v>
      </c>
      <c r="L394" s="31">
        <v>0</v>
      </c>
      <c r="M394" s="28">
        <f t="shared" si="6"/>
        <v>0</v>
      </c>
      <c r="N394" s="24"/>
      <c r="O394" s="24"/>
      <c r="P394" s="24"/>
      <c r="Q394" s="24"/>
      <c r="R394" s="55"/>
      <c r="S394" s="24"/>
      <c r="T394" s="54"/>
      <c r="U394" s="45"/>
    </row>
    <row r="395" spans="1:21" ht="23.25" customHeight="1" x14ac:dyDescent="0.25">
      <c r="A395" s="43">
        <v>395</v>
      </c>
      <c r="B395" s="21" t="s">
        <v>665</v>
      </c>
      <c r="C395" s="31" t="s">
        <v>1191</v>
      </c>
      <c r="D395" s="31">
        <f>Sheet1!N396</f>
        <v>0</v>
      </c>
      <c r="E395" s="31">
        <f>Sheet1!O396</f>
        <v>0</v>
      </c>
      <c r="F395" s="31">
        <f>Sheet1!P396</f>
        <v>0</v>
      </c>
      <c r="G395" s="31">
        <v>0</v>
      </c>
      <c r="H395" s="31">
        <v>-460</v>
      </c>
      <c r="I395" s="115">
        <f>Sheet1!V396+Sheet1!X396</f>
        <v>0</v>
      </c>
      <c r="J395" s="28">
        <f>Sheet1!Z396</f>
        <v>0</v>
      </c>
      <c r="K395" s="28">
        <f>Sheet1!Y396</f>
        <v>0</v>
      </c>
      <c r="L395" s="31">
        <v>0</v>
      </c>
      <c r="M395" s="28">
        <f t="shared" si="6"/>
        <v>0</v>
      </c>
      <c r="N395" s="24"/>
      <c r="O395" s="24"/>
      <c r="P395" s="24"/>
      <c r="Q395" s="55"/>
      <c r="R395" s="55"/>
      <c r="S395" s="24"/>
      <c r="T395" s="54"/>
      <c r="U395" s="45"/>
    </row>
    <row r="396" spans="1:21" ht="23.25" customHeight="1" x14ac:dyDescent="0.25">
      <c r="A396" s="43">
        <v>396</v>
      </c>
      <c r="B396" s="21" t="s">
        <v>666</v>
      </c>
      <c r="C396" s="31" t="s">
        <v>1191</v>
      </c>
      <c r="D396" s="31">
        <f>Sheet1!N397</f>
        <v>0</v>
      </c>
      <c r="E396" s="31">
        <f>Sheet1!O397</f>
        <v>0</v>
      </c>
      <c r="F396" s="31">
        <f>Sheet1!P397</f>
        <v>0</v>
      </c>
      <c r="G396" s="31">
        <v>0</v>
      </c>
      <c r="H396" s="31">
        <v>-3927</v>
      </c>
      <c r="I396" s="115">
        <f>Sheet1!V397+Sheet1!X397</f>
        <v>0</v>
      </c>
      <c r="J396" s="28">
        <f>Sheet1!Z397</f>
        <v>0</v>
      </c>
      <c r="K396" s="28">
        <f>Sheet1!Y397</f>
        <v>0</v>
      </c>
      <c r="L396" s="31">
        <v>0</v>
      </c>
      <c r="M396" s="28">
        <f t="shared" si="6"/>
        <v>0</v>
      </c>
      <c r="N396" s="24"/>
      <c r="O396" s="24"/>
      <c r="P396" s="24"/>
      <c r="Q396" s="55"/>
      <c r="R396" s="55"/>
      <c r="S396" s="24"/>
      <c r="T396" s="54"/>
      <c r="U396" s="45"/>
    </row>
    <row r="397" spans="1:21" ht="23.25" customHeight="1" x14ac:dyDescent="0.25">
      <c r="A397" s="43">
        <v>397</v>
      </c>
      <c r="B397" s="21" t="s">
        <v>667</v>
      </c>
      <c r="C397" s="31" t="s">
        <v>1190</v>
      </c>
      <c r="D397" s="31">
        <f>Sheet1!N398</f>
        <v>0</v>
      </c>
      <c r="E397" s="31">
        <f>Sheet1!O398</f>
        <v>0</v>
      </c>
      <c r="F397" s="31">
        <f>Sheet1!P398</f>
        <v>0</v>
      </c>
      <c r="G397" s="31">
        <v>0</v>
      </c>
      <c r="H397" s="31">
        <v>-1965</v>
      </c>
      <c r="I397" s="115">
        <f>Sheet1!V398+Sheet1!X398</f>
        <v>0</v>
      </c>
      <c r="J397" s="28">
        <f>Sheet1!Z398</f>
        <v>0</v>
      </c>
      <c r="K397" s="28">
        <f>Sheet1!Y398</f>
        <v>0</v>
      </c>
      <c r="L397" s="31">
        <v>0</v>
      </c>
      <c r="M397" s="28">
        <f t="shared" si="6"/>
        <v>0</v>
      </c>
      <c r="N397" s="31"/>
      <c r="O397" s="31"/>
      <c r="P397" s="31"/>
      <c r="Q397" s="31"/>
      <c r="R397" s="31"/>
      <c r="S397" s="31"/>
      <c r="T397" s="44"/>
    </row>
    <row r="398" spans="1:21" ht="23.25" customHeight="1" x14ac:dyDescent="0.25">
      <c r="A398" s="43">
        <v>398</v>
      </c>
      <c r="B398" s="21" t="s">
        <v>668</v>
      </c>
      <c r="C398" s="31" t="s">
        <v>1191</v>
      </c>
      <c r="D398" s="31">
        <f>Sheet1!N399</f>
        <v>0</v>
      </c>
      <c r="E398" s="31">
        <f>Sheet1!O399</f>
        <v>0</v>
      </c>
      <c r="F398" s="31">
        <f>Sheet1!P399</f>
        <v>0</v>
      </c>
      <c r="G398" s="31">
        <v>0</v>
      </c>
      <c r="H398" s="31">
        <v>-8220</v>
      </c>
      <c r="I398" s="115">
        <f>Sheet1!V399+Sheet1!X399</f>
        <v>0</v>
      </c>
      <c r="J398" s="28">
        <f>Sheet1!Z399</f>
        <v>0</v>
      </c>
      <c r="K398" s="28">
        <f>Sheet1!Y399</f>
        <v>0</v>
      </c>
      <c r="L398" s="31">
        <v>0</v>
      </c>
      <c r="M398" s="28">
        <f t="shared" si="6"/>
        <v>0</v>
      </c>
      <c r="N398" s="24"/>
      <c r="O398" s="24"/>
      <c r="P398" s="24"/>
      <c r="Q398" s="55"/>
      <c r="R398" s="55"/>
      <c r="S398" s="24"/>
      <c r="T398" s="54"/>
      <c r="U398" s="45"/>
    </row>
    <row r="399" spans="1:21" ht="23.25" customHeight="1" x14ac:dyDescent="0.25">
      <c r="A399" s="43">
        <v>399</v>
      </c>
      <c r="B399" s="21" t="s">
        <v>669</v>
      </c>
      <c r="C399" s="31" t="s">
        <v>1191</v>
      </c>
      <c r="D399" s="31">
        <f>Sheet1!N400</f>
        <v>0</v>
      </c>
      <c r="E399" s="31">
        <f>Sheet1!O400</f>
        <v>0</v>
      </c>
      <c r="F399" s="31">
        <f>Sheet1!P400</f>
        <v>0</v>
      </c>
      <c r="G399" s="31">
        <v>0</v>
      </c>
      <c r="H399" s="31">
        <v>-4864</v>
      </c>
      <c r="I399" s="115">
        <f>Sheet1!V400+Sheet1!X400</f>
        <v>0</v>
      </c>
      <c r="J399" s="28">
        <f>Sheet1!Z400</f>
        <v>0</v>
      </c>
      <c r="K399" s="28">
        <f>Sheet1!Y400</f>
        <v>0</v>
      </c>
      <c r="L399" s="31">
        <v>0</v>
      </c>
      <c r="M399" s="28">
        <f t="shared" si="6"/>
        <v>0</v>
      </c>
      <c r="N399" s="31"/>
      <c r="O399" s="31"/>
      <c r="P399" s="31"/>
      <c r="Q399" s="31"/>
      <c r="R399" s="31"/>
      <c r="S399" s="31"/>
      <c r="T399" s="44"/>
    </row>
    <row r="400" spans="1:21" s="45" customFormat="1" ht="23.25" customHeight="1" x14ac:dyDescent="0.25">
      <c r="A400" s="43">
        <v>400</v>
      </c>
      <c r="B400" s="21" t="s">
        <v>670</v>
      </c>
      <c r="C400" s="31" t="s">
        <v>1191</v>
      </c>
      <c r="D400" s="31">
        <f>Sheet1!N401</f>
        <v>0</v>
      </c>
      <c r="E400" s="31">
        <f>Sheet1!O401</f>
        <v>0</v>
      </c>
      <c r="F400" s="31">
        <f>Sheet1!P401</f>
        <v>0</v>
      </c>
      <c r="G400" s="31">
        <v>0</v>
      </c>
      <c r="H400" s="31">
        <v>0</v>
      </c>
      <c r="I400" s="115">
        <f>Sheet1!V401+Sheet1!X401</f>
        <v>0</v>
      </c>
      <c r="J400" s="28">
        <f>Sheet1!Z401</f>
        <v>0</v>
      </c>
      <c r="K400" s="28">
        <f>Sheet1!Y401</f>
        <v>0</v>
      </c>
      <c r="L400" s="31">
        <v>0</v>
      </c>
      <c r="M400" s="28">
        <f t="shared" si="6"/>
        <v>0</v>
      </c>
      <c r="N400" s="24"/>
      <c r="O400" s="24"/>
      <c r="P400" s="24"/>
      <c r="Q400" s="24"/>
      <c r="R400" s="55"/>
      <c r="S400" s="24"/>
      <c r="T400" s="54"/>
    </row>
    <row r="401" spans="1:21" ht="23.25" customHeight="1" x14ac:dyDescent="0.25">
      <c r="A401" s="43">
        <v>401</v>
      </c>
      <c r="B401" s="21" t="s">
        <v>671</v>
      </c>
      <c r="C401" s="31" t="s">
        <v>1191</v>
      </c>
      <c r="D401" s="31">
        <f>Sheet1!N402</f>
        <v>0</v>
      </c>
      <c r="E401" s="31">
        <f>Sheet1!O402</f>
        <v>0</v>
      </c>
      <c r="F401" s="31">
        <f>Sheet1!P402</f>
        <v>0</v>
      </c>
      <c r="G401" s="31">
        <v>0</v>
      </c>
      <c r="H401" s="31">
        <v>8120</v>
      </c>
      <c r="I401" s="115">
        <f>Sheet1!V402+Sheet1!X402</f>
        <v>0</v>
      </c>
      <c r="J401" s="28">
        <f>Sheet1!Z402</f>
        <v>0</v>
      </c>
      <c r="K401" s="28">
        <f>Sheet1!Y402</f>
        <v>0</v>
      </c>
      <c r="L401" s="31">
        <v>0</v>
      </c>
      <c r="M401" s="28">
        <f t="shared" si="6"/>
        <v>0</v>
      </c>
      <c r="N401" s="24"/>
      <c r="O401" s="24"/>
      <c r="P401" s="24"/>
      <c r="Q401" s="24"/>
      <c r="R401" s="55"/>
      <c r="S401" s="24"/>
      <c r="T401" s="54"/>
      <c r="U401" s="45"/>
    </row>
    <row r="402" spans="1:21" ht="23.25" customHeight="1" x14ac:dyDescent="0.25">
      <c r="A402" s="43">
        <v>402</v>
      </c>
      <c r="B402" s="21" t="s">
        <v>672</v>
      </c>
      <c r="C402" s="31" t="s">
        <v>1191</v>
      </c>
      <c r="D402" s="31">
        <f>Sheet1!N403</f>
        <v>0</v>
      </c>
      <c r="E402" s="31">
        <f>Sheet1!O403</f>
        <v>0</v>
      </c>
      <c r="F402" s="31">
        <f>Sheet1!P403</f>
        <v>0</v>
      </c>
      <c r="G402" s="31">
        <v>0</v>
      </c>
      <c r="H402" s="31">
        <v>-10088</v>
      </c>
      <c r="I402" s="115">
        <f>Sheet1!V403+Sheet1!X403</f>
        <v>0</v>
      </c>
      <c r="J402" s="28">
        <f>Sheet1!Z403</f>
        <v>0</v>
      </c>
      <c r="K402" s="28">
        <f>Sheet1!Y403</f>
        <v>0</v>
      </c>
      <c r="L402" s="31">
        <v>0</v>
      </c>
      <c r="M402" s="28">
        <f t="shared" si="6"/>
        <v>0</v>
      </c>
      <c r="N402" s="24"/>
      <c r="O402" s="24"/>
      <c r="P402" s="24"/>
      <c r="Q402" s="55"/>
      <c r="R402" s="55"/>
      <c r="S402" s="24"/>
      <c r="T402" s="54"/>
      <c r="U402" s="45"/>
    </row>
    <row r="403" spans="1:21" ht="23.25" customHeight="1" x14ac:dyDescent="0.25">
      <c r="A403" s="43">
        <v>403</v>
      </c>
      <c r="B403" s="21" t="s">
        <v>673</v>
      </c>
      <c r="C403" s="31" t="s">
        <v>1191</v>
      </c>
      <c r="D403" s="31">
        <f>Sheet1!N404</f>
        <v>0</v>
      </c>
      <c r="E403" s="31">
        <f>Sheet1!O404</f>
        <v>0</v>
      </c>
      <c r="F403" s="31">
        <f>Sheet1!P404</f>
        <v>0</v>
      </c>
      <c r="G403" s="31">
        <v>0</v>
      </c>
      <c r="H403" s="31">
        <v>-1776</v>
      </c>
      <c r="I403" s="115">
        <f>Sheet1!V404+Sheet1!X404</f>
        <v>0</v>
      </c>
      <c r="J403" s="28">
        <f>Sheet1!Z404</f>
        <v>0</v>
      </c>
      <c r="K403" s="28">
        <f>Sheet1!Y404</f>
        <v>0</v>
      </c>
      <c r="L403" s="31">
        <v>0</v>
      </c>
      <c r="M403" s="28">
        <f t="shared" si="6"/>
        <v>0</v>
      </c>
      <c r="N403" s="24"/>
      <c r="O403" s="24"/>
      <c r="P403" s="24"/>
      <c r="Q403" s="55"/>
      <c r="R403" s="55"/>
      <c r="S403" s="24"/>
      <c r="T403" s="54"/>
      <c r="U403" s="45"/>
    </row>
    <row r="404" spans="1:21" ht="23.25" customHeight="1" x14ac:dyDescent="0.25">
      <c r="A404" s="43">
        <v>404</v>
      </c>
      <c r="B404" s="21" t="s">
        <v>674</v>
      </c>
      <c r="C404" s="31" t="s">
        <v>1191</v>
      </c>
      <c r="D404" s="31">
        <f>Sheet1!N405</f>
        <v>0</v>
      </c>
      <c r="E404" s="31">
        <f>Sheet1!O405</f>
        <v>0</v>
      </c>
      <c r="F404" s="31">
        <f>Sheet1!P405</f>
        <v>0</v>
      </c>
      <c r="G404" s="31">
        <v>0</v>
      </c>
      <c r="H404" s="31">
        <v>-3735</v>
      </c>
      <c r="I404" s="115">
        <f>Sheet1!V405+Sheet1!X405</f>
        <v>0</v>
      </c>
      <c r="J404" s="28">
        <f>Sheet1!Z405</f>
        <v>0</v>
      </c>
      <c r="K404" s="28">
        <f>Sheet1!Y405</f>
        <v>0</v>
      </c>
      <c r="L404" s="31">
        <v>0</v>
      </c>
      <c r="M404" s="28">
        <f t="shared" si="6"/>
        <v>0</v>
      </c>
      <c r="N404" s="31"/>
      <c r="O404" s="31"/>
      <c r="P404" s="31"/>
      <c r="Q404" s="31"/>
      <c r="R404" s="31"/>
      <c r="S404" s="31"/>
      <c r="T404" s="44"/>
    </row>
    <row r="405" spans="1:21" s="45" customFormat="1" ht="23.25" customHeight="1" x14ac:dyDescent="0.25">
      <c r="A405" s="43">
        <v>405</v>
      </c>
      <c r="B405" s="21" t="s">
        <v>675</v>
      </c>
      <c r="C405" s="31" t="s">
        <v>1191</v>
      </c>
      <c r="D405" s="31">
        <f>Sheet1!N406</f>
        <v>0</v>
      </c>
      <c r="E405" s="31">
        <f>Sheet1!O406</f>
        <v>0</v>
      </c>
      <c r="F405" s="31">
        <f>Sheet1!P406</f>
        <v>0</v>
      </c>
      <c r="G405" s="31">
        <v>0</v>
      </c>
      <c r="H405" s="31">
        <v>0</v>
      </c>
      <c r="I405" s="115">
        <f>Sheet1!V406+Sheet1!X406</f>
        <v>0</v>
      </c>
      <c r="J405" s="28">
        <f>Sheet1!Z406</f>
        <v>0</v>
      </c>
      <c r="K405" s="28">
        <f>Sheet1!Y406</f>
        <v>0</v>
      </c>
      <c r="L405" s="31">
        <v>0</v>
      </c>
      <c r="M405" s="28">
        <f t="shared" si="6"/>
        <v>0</v>
      </c>
      <c r="N405" s="24"/>
      <c r="O405" s="24"/>
      <c r="P405" s="24"/>
      <c r="Q405" s="55"/>
      <c r="R405" s="55"/>
      <c r="S405" s="24"/>
      <c r="T405" s="54"/>
    </row>
    <row r="406" spans="1:21" s="69" customFormat="1" ht="23.25" customHeight="1" x14ac:dyDescent="0.25">
      <c r="A406" s="65">
        <v>406</v>
      </c>
      <c r="B406" s="25" t="s">
        <v>30</v>
      </c>
      <c r="C406" s="34" t="s">
        <v>167</v>
      </c>
      <c r="D406" s="31">
        <f>Sheet1!N407</f>
        <v>644</v>
      </c>
      <c r="E406" s="31">
        <f>Sheet1!O407</f>
        <v>676</v>
      </c>
      <c r="F406" s="31">
        <f>Sheet1!P407</f>
        <v>32</v>
      </c>
      <c r="G406" s="34">
        <v>-4060</v>
      </c>
      <c r="H406" s="34">
        <v>782</v>
      </c>
      <c r="I406" s="115">
        <f>Sheet1!V407+Sheet1!X407</f>
        <v>0</v>
      </c>
      <c r="J406" s="28">
        <f>Sheet1!Z407</f>
        <v>32.256</v>
      </c>
      <c r="K406" s="28">
        <f>Sheet1!Y407</f>
        <v>16.96</v>
      </c>
      <c r="L406" s="31">
        <v>0</v>
      </c>
      <c r="M406" s="28">
        <f t="shared" si="6"/>
        <v>49.216000000000001</v>
      </c>
      <c r="N406" s="25">
        <v>0</v>
      </c>
      <c r="O406" s="25"/>
      <c r="P406" s="25">
        <v>1926</v>
      </c>
      <c r="Q406" s="66">
        <v>2134</v>
      </c>
      <c r="R406" s="66">
        <v>0</v>
      </c>
      <c r="S406" s="25">
        <f>G406+P406</f>
        <v>-2134</v>
      </c>
      <c r="T406" s="67"/>
      <c r="U406" s="68"/>
    </row>
    <row r="407" spans="1:21" s="45" customFormat="1" ht="23.25" customHeight="1" x14ac:dyDescent="0.25">
      <c r="A407" s="43">
        <v>407</v>
      </c>
      <c r="B407" s="21" t="s">
        <v>33</v>
      </c>
      <c r="C407" s="31" t="s">
        <v>25</v>
      </c>
      <c r="D407" s="31">
        <f>Sheet1!N408</f>
        <v>1250</v>
      </c>
      <c r="E407" s="31">
        <f>Sheet1!O408</f>
        <v>1307</v>
      </c>
      <c r="F407" s="31">
        <f>Sheet1!P408</f>
        <v>57</v>
      </c>
      <c r="G407" s="31">
        <v>-4060</v>
      </c>
      <c r="H407" s="31">
        <v>1054</v>
      </c>
      <c r="I407" s="115">
        <f>Sheet1!V408+Sheet1!X408</f>
        <v>1100</v>
      </c>
      <c r="J407" s="28">
        <f>Sheet1!Z408</f>
        <v>57.455999999999996</v>
      </c>
      <c r="K407" s="28">
        <f>Sheet1!Y408</f>
        <v>30.21</v>
      </c>
      <c r="L407" s="31">
        <v>0</v>
      </c>
      <c r="M407" s="28">
        <f t="shared" si="6"/>
        <v>1187.6659999999999</v>
      </c>
      <c r="N407" s="24"/>
      <c r="O407" s="24"/>
      <c r="P407" s="24"/>
      <c r="Q407" s="55"/>
      <c r="R407" s="55"/>
      <c r="S407" s="24"/>
      <c r="T407" s="54"/>
    </row>
    <row r="408" spans="1:21" ht="23.25" customHeight="1" x14ac:dyDescent="0.25">
      <c r="A408" s="43">
        <v>408</v>
      </c>
      <c r="B408" s="21" t="s">
        <v>676</v>
      </c>
      <c r="C408" s="31" t="s">
        <v>1191</v>
      </c>
      <c r="D408" s="31">
        <f>Sheet1!N409</f>
        <v>0</v>
      </c>
      <c r="E408" s="31">
        <f>Sheet1!O409</f>
        <v>0</v>
      </c>
      <c r="F408" s="31">
        <f>Sheet1!P409</f>
        <v>0</v>
      </c>
      <c r="G408" s="31">
        <v>0</v>
      </c>
      <c r="H408" s="31">
        <v>4336</v>
      </c>
      <c r="I408" s="115">
        <f>Sheet1!V409+Sheet1!X409</f>
        <v>0</v>
      </c>
      <c r="J408" s="28">
        <f>Sheet1!Z409</f>
        <v>0</v>
      </c>
      <c r="K408" s="28">
        <f>Sheet1!Y409</f>
        <v>0</v>
      </c>
      <c r="L408" s="31">
        <v>0</v>
      </c>
      <c r="M408" s="28">
        <f t="shared" si="6"/>
        <v>0</v>
      </c>
      <c r="N408" s="31"/>
      <c r="O408" s="31"/>
      <c r="P408" s="31"/>
      <c r="Q408" s="31"/>
      <c r="R408" s="31"/>
      <c r="S408" s="31"/>
      <c r="T408" s="44"/>
    </row>
    <row r="409" spans="1:21" ht="23.25" customHeight="1" x14ac:dyDescent="0.25">
      <c r="A409" s="43">
        <v>409</v>
      </c>
      <c r="B409" s="21" t="s">
        <v>677</v>
      </c>
      <c r="C409" s="31" t="s">
        <v>1191</v>
      </c>
      <c r="D409" s="31">
        <f>Sheet1!N410</f>
        <v>0</v>
      </c>
      <c r="E409" s="31">
        <f>Sheet1!O410</f>
        <v>0</v>
      </c>
      <c r="F409" s="31">
        <f>Sheet1!P410</f>
        <v>0</v>
      </c>
      <c r="G409" s="31">
        <v>0</v>
      </c>
      <c r="H409" s="31">
        <v>201</v>
      </c>
      <c r="I409" s="115">
        <f>Sheet1!V410+Sheet1!X410</f>
        <v>0</v>
      </c>
      <c r="J409" s="28">
        <f>Sheet1!Z410</f>
        <v>0</v>
      </c>
      <c r="K409" s="28">
        <f>Sheet1!Y410</f>
        <v>0</v>
      </c>
      <c r="L409" s="31">
        <v>0</v>
      </c>
      <c r="M409" s="28">
        <f t="shared" si="6"/>
        <v>0</v>
      </c>
      <c r="N409" s="24"/>
      <c r="O409" s="24"/>
      <c r="P409" s="24"/>
      <c r="Q409" s="24"/>
      <c r="R409" s="55"/>
      <c r="S409" s="24"/>
      <c r="T409" s="54"/>
      <c r="U409" s="45"/>
    </row>
    <row r="410" spans="1:21" ht="23.25" customHeight="1" x14ac:dyDescent="0.25">
      <c r="A410" s="43">
        <v>410</v>
      </c>
      <c r="B410" s="21" t="s">
        <v>678</v>
      </c>
      <c r="C410" s="31" t="s">
        <v>1191</v>
      </c>
      <c r="D410" s="31">
        <f>Sheet1!N411</f>
        <v>0</v>
      </c>
      <c r="E410" s="31">
        <f>Sheet1!O411</f>
        <v>0</v>
      </c>
      <c r="F410" s="31">
        <f>Sheet1!P411</f>
        <v>0</v>
      </c>
      <c r="G410" s="31">
        <v>0</v>
      </c>
      <c r="H410" s="31">
        <v>-6835</v>
      </c>
      <c r="I410" s="115">
        <f>Sheet1!V411+Sheet1!X411</f>
        <v>0</v>
      </c>
      <c r="J410" s="28">
        <f>Sheet1!Z411</f>
        <v>0</v>
      </c>
      <c r="K410" s="28">
        <f>Sheet1!Y411</f>
        <v>0</v>
      </c>
      <c r="L410" s="31">
        <v>0</v>
      </c>
      <c r="M410" s="28">
        <f t="shared" si="6"/>
        <v>0</v>
      </c>
      <c r="N410" s="24"/>
      <c r="O410" s="24"/>
      <c r="P410" s="24"/>
      <c r="Q410" s="24"/>
      <c r="R410" s="55"/>
      <c r="S410" s="24"/>
      <c r="T410" s="54"/>
      <c r="U410" s="45"/>
    </row>
    <row r="411" spans="1:21" ht="23.25" customHeight="1" x14ac:dyDescent="0.25">
      <c r="A411" s="43">
        <v>411</v>
      </c>
      <c r="B411" s="21" t="s">
        <v>679</v>
      </c>
      <c r="C411" s="31" t="s">
        <v>1191</v>
      </c>
      <c r="D411" s="31">
        <f>Sheet1!N412</f>
        <v>0</v>
      </c>
      <c r="E411" s="31">
        <f>Sheet1!O412</f>
        <v>0</v>
      </c>
      <c r="F411" s="31">
        <f>Sheet1!P412</f>
        <v>0</v>
      </c>
      <c r="G411" s="31">
        <v>0</v>
      </c>
      <c r="H411" s="31">
        <v>0</v>
      </c>
      <c r="I411" s="115">
        <f>Sheet1!V412+Sheet1!X412</f>
        <v>0</v>
      </c>
      <c r="J411" s="28">
        <f>Sheet1!Z412</f>
        <v>0</v>
      </c>
      <c r="K411" s="28">
        <f>Sheet1!Y412</f>
        <v>0</v>
      </c>
      <c r="L411" s="31">
        <v>0</v>
      </c>
      <c r="M411" s="28">
        <f t="shared" si="6"/>
        <v>0</v>
      </c>
      <c r="N411" s="24"/>
      <c r="O411" s="24"/>
      <c r="P411" s="24"/>
      <c r="Q411" s="24"/>
      <c r="R411" s="55"/>
      <c r="S411" s="24"/>
      <c r="T411" s="54"/>
      <c r="U411" s="45"/>
    </row>
    <row r="412" spans="1:21" ht="23.25" customHeight="1" x14ac:dyDescent="0.25">
      <c r="A412" s="43">
        <v>412</v>
      </c>
      <c r="B412" s="21" t="s">
        <v>680</v>
      </c>
      <c r="C412" s="31" t="s">
        <v>1191</v>
      </c>
      <c r="D412" s="31">
        <f>Sheet1!N413</f>
        <v>0</v>
      </c>
      <c r="E412" s="31">
        <f>Sheet1!O413</f>
        <v>0</v>
      </c>
      <c r="F412" s="31">
        <f>Sheet1!P413</f>
        <v>0</v>
      </c>
      <c r="G412" s="31">
        <v>0</v>
      </c>
      <c r="H412" s="31">
        <v>0</v>
      </c>
      <c r="I412" s="115">
        <f>Sheet1!V413+Sheet1!X413</f>
        <v>0</v>
      </c>
      <c r="J412" s="28">
        <f>Sheet1!Z413</f>
        <v>0</v>
      </c>
      <c r="K412" s="28">
        <f>Sheet1!Y413</f>
        <v>0</v>
      </c>
      <c r="L412" s="31">
        <v>0</v>
      </c>
      <c r="M412" s="28">
        <f t="shared" si="6"/>
        <v>0</v>
      </c>
      <c r="N412" s="24"/>
      <c r="O412" s="24"/>
      <c r="P412" s="24"/>
      <c r="Q412" s="55"/>
      <c r="R412" s="55"/>
      <c r="S412" s="24"/>
      <c r="T412" s="54"/>
      <c r="U412" s="45"/>
    </row>
    <row r="413" spans="1:21" ht="23.25" customHeight="1" x14ac:dyDescent="0.25">
      <c r="A413" s="43">
        <v>413</v>
      </c>
      <c r="B413" s="21" t="s">
        <v>681</v>
      </c>
      <c r="C413" s="31" t="s">
        <v>1191</v>
      </c>
      <c r="D413" s="31">
        <f>Sheet1!N414</f>
        <v>0</v>
      </c>
      <c r="E413" s="31">
        <f>Sheet1!O414</f>
        <v>0</v>
      </c>
      <c r="F413" s="31">
        <f>Sheet1!P414</f>
        <v>0</v>
      </c>
      <c r="G413" s="31">
        <v>0</v>
      </c>
      <c r="H413" s="31">
        <v>0</v>
      </c>
      <c r="I413" s="115">
        <f>Sheet1!V414+Sheet1!X414</f>
        <v>0</v>
      </c>
      <c r="J413" s="28">
        <f>Sheet1!Z414</f>
        <v>0</v>
      </c>
      <c r="K413" s="28">
        <f>Sheet1!Y414</f>
        <v>0</v>
      </c>
      <c r="L413" s="31">
        <v>0</v>
      </c>
      <c r="M413" s="28">
        <f t="shared" si="6"/>
        <v>0</v>
      </c>
      <c r="N413" s="24"/>
      <c r="O413" s="24"/>
      <c r="P413" s="24"/>
      <c r="Q413" s="55"/>
      <c r="R413" s="55"/>
      <c r="S413" s="24"/>
      <c r="T413" s="54"/>
      <c r="U413" s="45"/>
    </row>
    <row r="414" spans="1:21" ht="23.25" customHeight="1" x14ac:dyDescent="0.25">
      <c r="A414" s="43">
        <v>414</v>
      </c>
      <c r="B414" s="21" t="s">
        <v>682</v>
      </c>
      <c r="C414" s="31" t="s">
        <v>1191</v>
      </c>
      <c r="D414" s="31">
        <f>Sheet1!N415</f>
        <v>0</v>
      </c>
      <c r="E414" s="31">
        <f>Sheet1!O415</f>
        <v>0</v>
      </c>
      <c r="F414" s="31">
        <f>Sheet1!P415</f>
        <v>0</v>
      </c>
      <c r="G414" s="31">
        <v>0</v>
      </c>
      <c r="H414" s="31">
        <v>0</v>
      </c>
      <c r="I414" s="115">
        <f>Sheet1!V415+Sheet1!X415</f>
        <v>0</v>
      </c>
      <c r="J414" s="28">
        <f>Sheet1!Z415</f>
        <v>0</v>
      </c>
      <c r="K414" s="28">
        <f>Sheet1!Y415</f>
        <v>0</v>
      </c>
      <c r="L414" s="31">
        <v>0</v>
      </c>
      <c r="M414" s="28">
        <f t="shared" si="6"/>
        <v>0</v>
      </c>
      <c r="N414" s="24"/>
      <c r="O414" s="24"/>
      <c r="P414" s="24"/>
      <c r="Q414" s="24"/>
      <c r="R414" s="55"/>
      <c r="S414" s="24"/>
      <c r="T414" s="54"/>
      <c r="U414" s="45"/>
    </row>
    <row r="415" spans="1:21" ht="23.25" customHeight="1" x14ac:dyDescent="0.25">
      <c r="A415" s="43">
        <v>415</v>
      </c>
      <c r="B415" s="21" t="s">
        <v>683</v>
      </c>
      <c r="C415" s="31" t="s">
        <v>1191</v>
      </c>
      <c r="D415" s="31">
        <f>Sheet1!N416</f>
        <v>0</v>
      </c>
      <c r="E415" s="31">
        <f>Sheet1!O416</f>
        <v>0</v>
      </c>
      <c r="F415" s="31">
        <f>Sheet1!P416</f>
        <v>0</v>
      </c>
      <c r="G415" s="31">
        <v>0</v>
      </c>
      <c r="H415" s="31">
        <v>0</v>
      </c>
      <c r="I415" s="115">
        <f>Sheet1!V416+Sheet1!X416</f>
        <v>0</v>
      </c>
      <c r="J415" s="28">
        <f>Sheet1!Z416</f>
        <v>0</v>
      </c>
      <c r="K415" s="28">
        <f>Sheet1!Y416</f>
        <v>0</v>
      </c>
      <c r="L415" s="31">
        <v>0</v>
      </c>
      <c r="M415" s="28">
        <f t="shared" si="6"/>
        <v>0</v>
      </c>
      <c r="N415" s="24"/>
      <c r="O415" s="24"/>
      <c r="P415" s="24"/>
      <c r="Q415" s="24"/>
      <c r="R415" s="55"/>
      <c r="S415" s="24"/>
      <c r="T415" s="54"/>
      <c r="U415" s="45"/>
    </row>
    <row r="416" spans="1:21" ht="23.25" customHeight="1" x14ac:dyDescent="0.25">
      <c r="A416" s="43">
        <v>416</v>
      </c>
      <c r="B416" s="21" t="s">
        <v>684</v>
      </c>
      <c r="C416" s="31" t="s">
        <v>1191</v>
      </c>
      <c r="D416" s="31">
        <f>Sheet1!N417</f>
        <v>0</v>
      </c>
      <c r="E416" s="31">
        <f>Sheet1!O417</f>
        <v>0</v>
      </c>
      <c r="F416" s="31">
        <f>Sheet1!P417</f>
        <v>0</v>
      </c>
      <c r="G416" s="31">
        <v>0</v>
      </c>
      <c r="H416" s="31">
        <v>0</v>
      </c>
      <c r="I416" s="115">
        <f>Sheet1!V417+Sheet1!X417</f>
        <v>0</v>
      </c>
      <c r="J416" s="28">
        <f>Sheet1!Z417</f>
        <v>0</v>
      </c>
      <c r="K416" s="28">
        <f>Sheet1!Y417</f>
        <v>0</v>
      </c>
      <c r="L416" s="31">
        <v>0</v>
      </c>
      <c r="M416" s="28">
        <f t="shared" si="6"/>
        <v>0</v>
      </c>
      <c r="N416" s="24"/>
      <c r="O416" s="24"/>
      <c r="P416" s="24"/>
      <c r="Q416" s="55"/>
      <c r="R416" s="55"/>
      <c r="S416" s="24"/>
      <c r="T416" s="54"/>
      <c r="U416" s="45"/>
    </row>
    <row r="417" spans="1:21" s="45" customFormat="1" ht="23.25" customHeight="1" x14ac:dyDescent="0.25">
      <c r="A417" s="43">
        <v>417</v>
      </c>
      <c r="B417" s="21" t="s">
        <v>35</v>
      </c>
      <c r="C417" s="31" t="s">
        <v>25</v>
      </c>
      <c r="D417" s="31">
        <f>Sheet1!N418</f>
        <v>572</v>
      </c>
      <c r="E417" s="31">
        <f>Sheet1!O418</f>
        <v>724</v>
      </c>
      <c r="F417" s="31">
        <f>Sheet1!P418</f>
        <v>152</v>
      </c>
      <c r="G417" s="31">
        <v>-8120</v>
      </c>
      <c r="H417" s="31">
        <v>-855</v>
      </c>
      <c r="I417" s="115">
        <f>Sheet1!V418+Sheet1!X418</f>
        <v>2750</v>
      </c>
      <c r="J417" s="28">
        <f>Sheet1!Z418</f>
        <v>153.21599999999998</v>
      </c>
      <c r="K417" s="28">
        <f>Sheet1!Y418</f>
        <v>80.56</v>
      </c>
      <c r="L417" s="31">
        <v>0</v>
      </c>
      <c r="M417" s="28">
        <f t="shared" si="6"/>
        <v>2983.7759999999998</v>
      </c>
      <c r="N417" s="24"/>
      <c r="O417" s="24"/>
      <c r="P417" s="24"/>
      <c r="Q417" s="55"/>
      <c r="R417" s="55"/>
      <c r="S417" s="24"/>
      <c r="T417" s="54"/>
    </row>
    <row r="418" spans="1:21" s="45" customFormat="1" ht="23.25" customHeight="1" x14ac:dyDescent="0.25">
      <c r="A418" s="43">
        <v>418</v>
      </c>
      <c r="B418" s="21" t="s">
        <v>38</v>
      </c>
      <c r="C418" s="31" t="s">
        <v>25</v>
      </c>
      <c r="D418" s="31">
        <f>Sheet1!N419</f>
        <v>5174</v>
      </c>
      <c r="E418" s="31">
        <f>Sheet1!O419</f>
        <v>5639</v>
      </c>
      <c r="F418" s="31">
        <f>Sheet1!P419</f>
        <v>465</v>
      </c>
      <c r="G418" s="31">
        <v>-12180</v>
      </c>
      <c r="H418" s="31">
        <v>9552</v>
      </c>
      <c r="I418" s="115">
        <v>9333</v>
      </c>
      <c r="J418" s="28">
        <f>Sheet1!Z419</f>
        <v>468.71999999999997</v>
      </c>
      <c r="K418" s="28">
        <f>Sheet1!Y419</f>
        <v>246.45000000000002</v>
      </c>
      <c r="L418" s="31">
        <v>0</v>
      </c>
      <c r="M418" s="28">
        <f t="shared" si="6"/>
        <v>10048.17</v>
      </c>
      <c r="N418" s="24"/>
      <c r="O418" s="24"/>
      <c r="P418" s="24"/>
      <c r="Q418" s="24"/>
      <c r="R418" s="55"/>
      <c r="S418" s="24"/>
      <c r="T418" s="54"/>
    </row>
    <row r="419" spans="1:21" s="45" customFormat="1" ht="23.25" customHeight="1" x14ac:dyDescent="0.25">
      <c r="A419" s="43">
        <v>419</v>
      </c>
      <c r="B419" s="21" t="s">
        <v>685</v>
      </c>
      <c r="C419" s="31" t="s">
        <v>1191</v>
      </c>
      <c r="D419" s="31">
        <f>Sheet1!N420</f>
        <v>0</v>
      </c>
      <c r="E419" s="31">
        <f>Sheet1!O420</f>
        <v>0</v>
      </c>
      <c r="F419" s="31">
        <f>Sheet1!P420</f>
        <v>0</v>
      </c>
      <c r="G419" s="31">
        <v>0</v>
      </c>
      <c r="H419" s="31">
        <v>0</v>
      </c>
      <c r="I419" s="115">
        <f>Sheet1!V420+Sheet1!X420</f>
        <v>0</v>
      </c>
      <c r="J419" s="28">
        <f>Sheet1!Z420</f>
        <v>0</v>
      </c>
      <c r="K419" s="28">
        <f>Sheet1!Y420</f>
        <v>0</v>
      </c>
      <c r="L419" s="31">
        <v>0</v>
      </c>
      <c r="M419" s="28">
        <f t="shared" si="6"/>
        <v>0</v>
      </c>
      <c r="N419" s="31"/>
      <c r="O419" s="31"/>
      <c r="P419" s="31"/>
      <c r="Q419" s="31"/>
      <c r="R419" s="31"/>
      <c r="S419" s="31"/>
      <c r="T419" s="44"/>
      <c r="U419" s="42"/>
    </row>
    <row r="420" spans="1:21" s="45" customFormat="1" ht="23.25" customHeight="1" x14ac:dyDescent="0.25">
      <c r="A420" s="43">
        <v>420</v>
      </c>
      <c r="B420" s="21" t="s">
        <v>686</v>
      </c>
      <c r="C420" s="31" t="s">
        <v>1191</v>
      </c>
      <c r="D420" s="31">
        <f>Sheet1!N421</f>
        <v>0</v>
      </c>
      <c r="E420" s="31">
        <f>Sheet1!O421</f>
        <v>0</v>
      </c>
      <c r="F420" s="31">
        <f>Sheet1!P421</f>
        <v>0</v>
      </c>
      <c r="G420" s="31">
        <v>0</v>
      </c>
      <c r="H420" s="31">
        <v>-26</v>
      </c>
      <c r="I420" s="115">
        <f>Sheet1!V421+Sheet1!X421</f>
        <v>0</v>
      </c>
      <c r="J420" s="28">
        <f>Sheet1!Z421</f>
        <v>0</v>
      </c>
      <c r="K420" s="28">
        <f>Sheet1!Y421</f>
        <v>0</v>
      </c>
      <c r="L420" s="31">
        <v>0</v>
      </c>
      <c r="M420" s="28">
        <f t="shared" si="6"/>
        <v>0</v>
      </c>
      <c r="N420" s="31"/>
      <c r="O420" s="31"/>
      <c r="P420" s="31"/>
      <c r="Q420" s="31"/>
      <c r="R420" s="31"/>
      <c r="S420" s="31"/>
      <c r="T420" s="44"/>
      <c r="U420" s="42"/>
    </row>
    <row r="421" spans="1:21" s="45" customFormat="1" ht="23.25" customHeight="1" x14ac:dyDescent="0.25">
      <c r="A421" s="43">
        <v>421</v>
      </c>
      <c r="B421" s="21" t="s">
        <v>687</v>
      </c>
      <c r="C421" s="31" t="s">
        <v>1191</v>
      </c>
      <c r="D421" s="31">
        <f>Sheet1!N422</f>
        <v>0</v>
      </c>
      <c r="E421" s="31">
        <f>Sheet1!O422</f>
        <v>0</v>
      </c>
      <c r="F421" s="31">
        <f>Sheet1!P422</f>
        <v>0</v>
      </c>
      <c r="G421" s="31">
        <v>0</v>
      </c>
      <c r="H421" s="31">
        <v>-7596</v>
      </c>
      <c r="I421" s="115">
        <f>Sheet1!V422+Sheet1!X422</f>
        <v>0</v>
      </c>
      <c r="J421" s="28">
        <f>Sheet1!Z422</f>
        <v>0</v>
      </c>
      <c r="K421" s="28">
        <f>Sheet1!Y422</f>
        <v>0</v>
      </c>
      <c r="L421" s="31">
        <v>0</v>
      </c>
      <c r="M421" s="28">
        <f t="shared" si="6"/>
        <v>0</v>
      </c>
      <c r="N421" s="24"/>
      <c r="O421" s="24"/>
      <c r="P421" s="24"/>
      <c r="Q421" s="24"/>
      <c r="R421" s="55"/>
      <c r="S421" s="24"/>
      <c r="T421" s="54"/>
    </row>
    <row r="422" spans="1:21" s="45" customFormat="1" ht="23.25" customHeight="1" x14ac:dyDescent="0.25">
      <c r="A422" s="43">
        <v>422</v>
      </c>
      <c r="B422" s="21" t="s">
        <v>688</v>
      </c>
      <c r="C422" s="31" t="s">
        <v>1191</v>
      </c>
      <c r="D422" s="31">
        <f>Sheet1!N423</f>
        <v>0</v>
      </c>
      <c r="E422" s="31">
        <f>Sheet1!O423</f>
        <v>0</v>
      </c>
      <c r="F422" s="31">
        <f>Sheet1!P423</f>
        <v>0</v>
      </c>
      <c r="G422" s="31">
        <v>0</v>
      </c>
      <c r="H422" s="31">
        <v>-6131</v>
      </c>
      <c r="I422" s="115">
        <f>Sheet1!V423+Sheet1!X423</f>
        <v>0</v>
      </c>
      <c r="J422" s="28">
        <f>Sheet1!Z423</f>
        <v>0</v>
      </c>
      <c r="K422" s="28">
        <f>Sheet1!Y423</f>
        <v>0</v>
      </c>
      <c r="L422" s="31">
        <v>0</v>
      </c>
      <c r="M422" s="28">
        <f t="shared" si="6"/>
        <v>0</v>
      </c>
      <c r="N422" s="24"/>
      <c r="O422" s="24"/>
      <c r="P422" s="24"/>
      <c r="Q422" s="24"/>
      <c r="R422" s="55"/>
      <c r="S422" s="24"/>
      <c r="T422" s="54"/>
    </row>
    <row r="423" spans="1:21" s="45" customFormat="1" ht="23.25" customHeight="1" x14ac:dyDescent="0.25">
      <c r="A423" s="43">
        <v>423</v>
      </c>
      <c r="B423" s="21" t="s">
        <v>689</v>
      </c>
      <c r="C423" s="31" t="s">
        <v>1191</v>
      </c>
      <c r="D423" s="31">
        <f>Sheet1!N424</f>
        <v>0</v>
      </c>
      <c r="E423" s="31">
        <f>Sheet1!O424</f>
        <v>0</v>
      </c>
      <c r="F423" s="31">
        <f>Sheet1!P424</f>
        <v>0</v>
      </c>
      <c r="G423" s="31">
        <v>0</v>
      </c>
      <c r="H423" s="31">
        <v>-7436</v>
      </c>
      <c r="I423" s="115">
        <f>Sheet1!V424+Sheet1!X424</f>
        <v>0</v>
      </c>
      <c r="J423" s="28">
        <f>Sheet1!Z424</f>
        <v>0</v>
      </c>
      <c r="K423" s="28">
        <f>Sheet1!Y424</f>
        <v>0</v>
      </c>
      <c r="L423" s="31">
        <v>0</v>
      </c>
      <c r="M423" s="28">
        <f t="shared" si="6"/>
        <v>0</v>
      </c>
      <c r="N423" s="24"/>
      <c r="O423" s="24"/>
      <c r="P423" s="24"/>
      <c r="Q423" s="24"/>
      <c r="R423" s="55"/>
      <c r="S423" s="24"/>
      <c r="T423" s="54"/>
    </row>
    <row r="424" spans="1:21" s="45" customFormat="1" ht="23.25" customHeight="1" x14ac:dyDescent="0.25">
      <c r="A424" s="43">
        <v>424</v>
      </c>
      <c r="B424" s="21" t="s">
        <v>690</v>
      </c>
      <c r="C424" s="31" t="s">
        <v>25</v>
      </c>
      <c r="D424" s="31">
        <f>Sheet1!N425</f>
        <v>0</v>
      </c>
      <c r="E424" s="31">
        <f>Sheet1!O425</f>
        <v>0</v>
      </c>
      <c r="F424" s="31">
        <f>Sheet1!P425</f>
        <v>0</v>
      </c>
      <c r="G424" s="31">
        <v>0</v>
      </c>
      <c r="H424" s="31">
        <v>12945</v>
      </c>
      <c r="I424" s="115">
        <f>Sheet1!V425+Sheet1!X425</f>
        <v>0</v>
      </c>
      <c r="J424" s="28">
        <f>Sheet1!Z425</f>
        <v>0</v>
      </c>
      <c r="K424" s="28">
        <f>Sheet1!Y425</f>
        <v>0</v>
      </c>
      <c r="L424" s="31">
        <v>0</v>
      </c>
      <c r="M424" s="28">
        <f t="shared" si="6"/>
        <v>0</v>
      </c>
      <c r="N424" s="24"/>
      <c r="O424" s="24"/>
      <c r="P424" s="24"/>
      <c r="Q424" s="24"/>
      <c r="R424" s="55"/>
      <c r="S424" s="24"/>
      <c r="T424" s="54"/>
    </row>
    <row r="425" spans="1:21" s="45" customFormat="1" ht="23.25" customHeight="1" x14ac:dyDescent="0.25">
      <c r="A425" s="43">
        <v>425</v>
      </c>
      <c r="B425" s="21" t="s">
        <v>691</v>
      </c>
      <c r="C425" s="31" t="s">
        <v>1191</v>
      </c>
      <c r="D425" s="31">
        <f>Sheet1!N426</f>
        <v>0</v>
      </c>
      <c r="E425" s="31">
        <f>Sheet1!O426</f>
        <v>0</v>
      </c>
      <c r="F425" s="31">
        <f>Sheet1!P426</f>
        <v>0</v>
      </c>
      <c r="G425" s="31">
        <v>0</v>
      </c>
      <c r="H425" s="31">
        <v>0</v>
      </c>
      <c r="I425" s="115">
        <f>Sheet1!V426+Sheet1!X426</f>
        <v>0</v>
      </c>
      <c r="J425" s="28">
        <f>Sheet1!Z426</f>
        <v>0</v>
      </c>
      <c r="K425" s="28">
        <f>Sheet1!Y426</f>
        <v>0</v>
      </c>
      <c r="L425" s="31">
        <v>0</v>
      </c>
      <c r="M425" s="28">
        <f t="shared" si="6"/>
        <v>0</v>
      </c>
      <c r="N425" s="24"/>
      <c r="O425" s="24"/>
      <c r="P425" s="24"/>
      <c r="Q425" s="24"/>
      <c r="R425" s="55"/>
      <c r="S425" s="24"/>
      <c r="T425" s="54"/>
    </row>
    <row r="426" spans="1:21" ht="23.25" customHeight="1" x14ac:dyDescent="0.25">
      <c r="A426" s="43">
        <v>426</v>
      </c>
      <c r="B426" s="21" t="s">
        <v>692</v>
      </c>
      <c r="C426" s="31" t="s">
        <v>1190</v>
      </c>
      <c r="D426" s="31">
        <f>Sheet1!N427</f>
        <v>0</v>
      </c>
      <c r="E426" s="31">
        <f>Sheet1!O427</f>
        <v>0</v>
      </c>
      <c r="F426" s="31">
        <f>Sheet1!P427</f>
        <v>0</v>
      </c>
      <c r="G426" s="31">
        <v>0</v>
      </c>
      <c r="H426" s="31">
        <v>-1054</v>
      </c>
      <c r="I426" s="115">
        <f>Sheet1!V427+Sheet1!X427</f>
        <v>0</v>
      </c>
      <c r="J426" s="28">
        <f>Sheet1!Z427</f>
        <v>0</v>
      </c>
      <c r="K426" s="28">
        <f>Sheet1!Y427</f>
        <v>0</v>
      </c>
      <c r="L426" s="31">
        <v>0</v>
      </c>
      <c r="M426" s="28">
        <f t="shared" si="6"/>
        <v>0</v>
      </c>
      <c r="N426" s="24"/>
      <c r="O426" s="24"/>
      <c r="P426" s="24"/>
      <c r="Q426" s="55"/>
      <c r="R426" s="55"/>
      <c r="S426" s="24"/>
      <c r="T426" s="54"/>
      <c r="U426" s="45"/>
    </row>
    <row r="427" spans="1:21" ht="23.25" customHeight="1" x14ac:dyDescent="0.25">
      <c r="A427" s="43">
        <v>427</v>
      </c>
      <c r="B427" s="21" t="s">
        <v>693</v>
      </c>
      <c r="C427" s="31" t="s">
        <v>1191</v>
      </c>
      <c r="D427" s="31">
        <f>Sheet1!N428</f>
        <v>0</v>
      </c>
      <c r="E427" s="31">
        <f>Sheet1!O428</f>
        <v>0</v>
      </c>
      <c r="F427" s="31">
        <f>Sheet1!P428</f>
        <v>0</v>
      </c>
      <c r="G427" s="31">
        <v>0</v>
      </c>
      <c r="H427" s="31">
        <v>-2712</v>
      </c>
      <c r="I427" s="115">
        <f>Sheet1!V428+Sheet1!X428</f>
        <v>0</v>
      </c>
      <c r="J427" s="28">
        <f>Sheet1!Z428</f>
        <v>0</v>
      </c>
      <c r="K427" s="28">
        <f>Sheet1!Y428</f>
        <v>0</v>
      </c>
      <c r="L427" s="31">
        <v>0</v>
      </c>
      <c r="M427" s="28">
        <f t="shared" si="6"/>
        <v>0</v>
      </c>
      <c r="N427" s="31"/>
      <c r="O427" s="31"/>
      <c r="P427" s="31"/>
      <c r="Q427" s="31"/>
      <c r="R427" s="31"/>
      <c r="S427" s="31"/>
      <c r="T427" s="44"/>
    </row>
    <row r="428" spans="1:21" ht="23.25" customHeight="1" x14ac:dyDescent="0.25">
      <c r="A428" s="43">
        <v>428</v>
      </c>
      <c r="B428" s="21" t="s">
        <v>41</v>
      </c>
      <c r="C428" s="31" t="s">
        <v>25</v>
      </c>
      <c r="D428" s="31">
        <f>Sheet1!N429</f>
        <v>714</v>
      </c>
      <c r="E428" s="31">
        <f>Sheet1!O429</f>
        <v>737</v>
      </c>
      <c r="F428" s="31">
        <f>Sheet1!P429</f>
        <v>23</v>
      </c>
      <c r="G428" s="31">
        <v>-8120</v>
      </c>
      <c r="H428" s="31">
        <v>1198</v>
      </c>
      <c r="I428" s="115">
        <f>Sheet1!V429+Sheet1!X429</f>
        <v>2750</v>
      </c>
      <c r="J428" s="28">
        <f>Sheet1!Z429</f>
        <v>23.183999999999997</v>
      </c>
      <c r="K428" s="28">
        <f>Sheet1!Y429</f>
        <v>12.190000000000001</v>
      </c>
      <c r="L428" s="31">
        <v>0</v>
      </c>
      <c r="M428" s="28">
        <f t="shared" si="6"/>
        <v>2785.3740000000003</v>
      </c>
      <c r="N428" s="31"/>
      <c r="O428" s="31"/>
      <c r="P428" s="31"/>
      <c r="Q428" s="31"/>
      <c r="R428" s="31"/>
      <c r="S428" s="31"/>
      <c r="T428" s="44"/>
    </row>
    <row r="429" spans="1:21" ht="23.25" customHeight="1" x14ac:dyDescent="0.25">
      <c r="A429" s="43">
        <v>429</v>
      </c>
      <c r="B429" s="21" t="s">
        <v>694</v>
      </c>
      <c r="C429" s="31" t="s">
        <v>1191</v>
      </c>
      <c r="D429" s="31">
        <f>Sheet1!N430</f>
        <v>0</v>
      </c>
      <c r="E429" s="31">
        <f>Sheet1!O430</f>
        <v>0</v>
      </c>
      <c r="F429" s="31">
        <f>Sheet1!P430</f>
        <v>0</v>
      </c>
      <c r="G429" s="31">
        <v>0</v>
      </c>
      <c r="H429" s="31">
        <v>-3482</v>
      </c>
      <c r="I429" s="115">
        <f>Sheet1!V430+Sheet1!X430</f>
        <v>0</v>
      </c>
      <c r="J429" s="28">
        <f>Sheet1!Z430</f>
        <v>0</v>
      </c>
      <c r="K429" s="28">
        <f>Sheet1!Y430</f>
        <v>0</v>
      </c>
      <c r="L429" s="31">
        <v>0</v>
      </c>
      <c r="M429" s="28">
        <f t="shared" si="6"/>
        <v>0</v>
      </c>
      <c r="N429" s="24"/>
      <c r="O429" s="24"/>
      <c r="P429" s="24"/>
      <c r="Q429" s="55"/>
      <c r="R429" s="55"/>
      <c r="S429" s="24"/>
      <c r="T429" s="54"/>
      <c r="U429" s="45"/>
    </row>
    <row r="430" spans="1:21" ht="23.25" customHeight="1" x14ac:dyDescent="0.25">
      <c r="A430" s="43">
        <v>430</v>
      </c>
      <c r="B430" s="21" t="s">
        <v>695</v>
      </c>
      <c r="C430" s="31" t="s">
        <v>1191</v>
      </c>
      <c r="D430" s="31">
        <f>Sheet1!N431</f>
        <v>0</v>
      </c>
      <c r="E430" s="31">
        <f>Sheet1!O431</f>
        <v>0</v>
      </c>
      <c r="F430" s="31">
        <f>Sheet1!P431</f>
        <v>0</v>
      </c>
      <c r="G430" s="31">
        <v>0</v>
      </c>
      <c r="H430" s="31">
        <v>0</v>
      </c>
      <c r="I430" s="115">
        <f>Sheet1!V431+Sheet1!X431</f>
        <v>0</v>
      </c>
      <c r="J430" s="28">
        <f>Sheet1!Z431</f>
        <v>0</v>
      </c>
      <c r="K430" s="28">
        <f>Sheet1!Y431</f>
        <v>0</v>
      </c>
      <c r="L430" s="31">
        <v>0</v>
      </c>
      <c r="M430" s="28">
        <f t="shared" si="6"/>
        <v>0</v>
      </c>
      <c r="N430" s="24"/>
      <c r="O430" s="24"/>
      <c r="P430" s="24"/>
      <c r="Q430" s="24"/>
      <c r="R430" s="55"/>
      <c r="S430" s="24"/>
      <c r="T430" s="54"/>
      <c r="U430" s="45"/>
    </row>
    <row r="431" spans="1:21" ht="23.25" customHeight="1" x14ac:dyDescent="0.25">
      <c r="A431" s="43">
        <v>431</v>
      </c>
      <c r="B431" s="21" t="s">
        <v>696</v>
      </c>
      <c r="C431" s="31" t="s">
        <v>1191</v>
      </c>
      <c r="D431" s="31">
        <f>Sheet1!N432</f>
        <v>0</v>
      </c>
      <c r="E431" s="31">
        <f>Sheet1!O432</f>
        <v>0</v>
      </c>
      <c r="F431" s="31">
        <f>Sheet1!P432</f>
        <v>0</v>
      </c>
      <c r="G431" s="31">
        <v>0</v>
      </c>
      <c r="H431" s="31">
        <v>0</v>
      </c>
      <c r="I431" s="115">
        <f>Sheet1!V432+Sheet1!X432</f>
        <v>0</v>
      </c>
      <c r="J431" s="28">
        <f>Sheet1!Z432</f>
        <v>0</v>
      </c>
      <c r="K431" s="28">
        <f>Sheet1!Y432</f>
        <v>0</v>
      </c>
      <c r="L431" s="31">
        <v>0</v>
      </c>
      <c r="M431" s="28">
        <f t="shared" si="6"/>
        <v>0</v>
      </c>
      <c r="N431" s="31"/>
      <c r="O431" s="31"/>
      <c r="P431" s="31"/>
      <c r="Q431" s="31"/>
      <c r="R431" s="31"/>
      <c r="S431" s="31"/>
      <c r="T431" s="44"/>
    </row>
    <row r="432" spans="1:21" s="45" customFormat="1" ht="23.25" customHeight="1" x14ac:dyDescent="0.25">
      <c r="A432" s="43">
        <v>432</v>
      </c>
      <c r="B432" s="21" t="s">
        <v>697</v>
      </c>
      <c r="C432" s="31" t="s">
        <v>1191</v>
      </c>
      <c r="D432" s="31">
        <f>Sheet1!N433</f>
        <v>0</v>
      </c>
      <c r="E432" s="31">
        <f>Sheet1!O433</f>
        <v>0</v>
      </c>
      <c r="F432" s="31">
        <f>Sheet1!P433</f>
        <v>0</v>
      </c>
      <c r="G432" s="31">
        <v>0</v>
      </c>
      <c r="H432" s="31">
        <v>0</v>
      </c>
      <c r="I432" s="115">
        <f>Sheet1!V433+Sheet1!X433</f>
        <v>0</v>
      </c>
      <c r="J432" s="28">
        <f>Sheet1!Z433</f>
        <v>0</v>
      </c>
      <c r="K432" s="28">
        <f>Sheet1!Y433</f>
        <v>0</v>
      </c>
      <c r="L432" s="31">
        <v>0</v>
      </c>
      <c r="M432" s="28">
        <f t="shared" si="6"/>
        <v>0</v>
      </c>
      <c r="N432" s="24"/>
      <c r="O432" s="24"/>
      <c r="P432" s="24"/>
      <c r="Q432" s="24"/>
      <c r="R432" s="55"/>
      <c r="S432" s="24"/>
      <c r="T432" s="54"/>
    </row>
    <row r="433" spans="1:21" s="45" customFormat="1" ht="23.25" customHeight="1" x14ac:dyDescent="0.25">
      <c r="A433" s="43">
        <v>433</v>
      </c>
      <c r="B433" s="21" t="s">
        <v>44</v>
      </c>
      <c r="C433" s="31" t="s">
        <v>25</v>
      </c>
      <c r="D433" s="31">
        <f>Sheet1!N434</f>
        <v>1221</v>
      </c>
      <c r="E433" s="31">
        <f>Sheet1!O434</f>
        <v>1308</v>
      </c>
      <c r="F433" s="31">
        <f>Sheet1!P434</f>
        <v>87</v>
      </c>
      <c r="G433" s="31">
        <v>-4060</v>
      </c>
      <c r="H433" s="31">
        <v>234</v>
      </c>
      <c r="I433" s="115">
        <v>974</v>
      </c>
      <c r="J433" s="28">
        <f>Sheet1!Z434</f>
        <v>87.695999999999998</v>
      </c>
      <c r="K433" s="28">
        <f>Sheet1!Y434</f>
        <v>46.11</v>
      </c>
      <c r="L433" s="31">
        <v>0</v>
      </c>
      <c r="M433" s="28">
        <f t="shared" si="6"/>
        <v>1107.8059999999998</v>
      </c>
      <c r="N433" s="24"/>
      <c r="O433" s="24"/>
      <c r="P433" s="24"/>
      <c r="Q433" s="24"/>
      <c r="R433" s="55"/>
      <c r="S433" s="24"/>
      <c r="T433" s="54"/>
    </row>
    <row r="434" spans="1:21" s="45" customFormat="1" ht="23.25" customHeight="1" x14ac:dyDescent="0.25">
      <c r="A434" s="43">
        <v>434</v>
      </c>
      <c r="B434" s="21" t="s">
        <v>698</v>
      </c>
      <c r="C434" s="31" t="s">
        <v>1191</v>
      </c>
      <c r="D434" s="31">
        <f>Sheet1!N435</f>
        <v>0</v>
      </c>
      <c r="E434" s="31">
        <f>Sheet1!O435</f>
        <v>0</v>
      </c>
      <c r="F434" s="31">
        <f>Sheet1!P435</f>
        <v>0</v>
      </c>
      <c r="H434" s="31">
        <v>-2857</v>
      </c>
      <c r="I434" s="115">
        <f>Sheet1!V435+Sheet1!X435</f>
        <v>0</v>
      </c>
      <c r="J434" s="28">
        <f>Sheet1!Z435</f>
        <v>0</v>
      </c>
      <c r="K434" s="28">
        <f>Sheet1!Y435</f>
        <v>0</v>
      </c>
      <c r="L434" s="31">
        <v>0</v>
      </c>
      <c r="M434" s="28">
        <f t="shared" si="6"/>
        <v>0</v>
      </c>
      <c r="N434" s="24"/>
      <c r="O434" s="24"/>
      <c r="P434" s="24"/>
      <c r="Q434" s="24"/>
      <c r="R434" s="55"/>
      <c r="S434" s="24"/>
      <c r="T434" s="54"/>
    </row>
    <row r="435" spans="1:21" s="45" customFormat="1" ht="23.25" customHeight="1" x14ac:dyDescent="0.25">
      <c r="A435" s="43">
        <v>435</v>
      </c>
      <c r="B435" s="21" t="s">
        <v>47</v>
      </c>
      <c r="C435" s="31" t="s">
        <v>25</v>
      </c>
      <c r="D435" s="31">
        <f>Sheet1!N436</f>
        <v>1616</v>
      </c>
      <c r="E435" s="31">
        <f>Sheet1!O436</f>
        <v>1766</v>
      </c>
      <c r="F435" s="31">
        <f>Sheet1!P436</f>
        <v>150</v>
      </c>
      <c r="G435" s="45">
        <v>-8120</v>
      </c>
      <c r="H435" s="31">
        <v>5650</v>
      </c>
      <c r="I435" s="115">
        <f>Sheet1!V436+Sheet1!X436</f>
        <v>2200</v>
      </c>
      <c r="J435" s="28">
        <f>Sheet1!Z436</f>
        <v>151.19999999999999</v>
      </c>
      <c r="K435" s="28">
        <f>Sheet1!Y436</f>
        <v>79.5</v>
      </c>
      <c r="L435" s="31">
        <v>0</v>
      </c>
      <c r="M435" s="28">
        <f t="shared" si="6"/>
        <v>2430.6999999999998</v>
      </c>
      <c r="N435" s="24"/>
      <c r="O435" s="24"/>
      <c r="P435" s="24"/>
      <c r="Q435" s="24"/>
      <c r="R435" s="55"/>
      <c r="S435" s="24"/>
      <c r="T435" s="54"/>
    </row>
    <row r="436" spans="1:21" s="45" customFormat="1" ht="23.25" customHeight="1" x14ac:dyDescent="0.25">
      <c r="A436" s="43">
        <v>436</v>
      </c>
      <c r="B436" s="21" t="s">
        <v>699</v>
      </c>
      <c r="C436" s="31" t="s">
        <v>1191</v>
      </c>
      <c r="D436" s="31">
        <f>Sheet1!N437</f>
        <v>0</v>
      </c>
      <c r="E436" s="31">
        <f>Sheet1!O437</f>
        <v>0</v>
      </c>
      <c r="F436" s="31">
        <f>Sheet1!P437</f>
        <v>0</v>
      </c>
      <c r="H436" s="31">
        <v>-1804</v>
      </c>
      <c r="I436" s="115">
        <f>Sheet1!V437+Sheet1!X437</f>
        <v>0</v>
      </c>
      <c r="J436" s="28">
        <f>Sheet1!Z437</f>
        <v>0</v>
      </c>
      <c r="K436" s="28">
        <f>Sheet1!Y437</f>
        <v>0</v>
      </c>
      <c r="L436" s="31">
        <v>0</v>
      </c>
      <c r="M436" s="28">
        <f t="shared" si="6"/>
        <v>0</v>
      </c>
      <c r="N436" s="24"/>
      <c r="O436" s="24"/>
      <c r="P436" s="24"/>
      <c r="Q436" s="24"/>
      <c r="R436" s="55"/>
      <c r="S436" s="24"/>
      <c r="T436" s="54"/>
    </row>
    <row r="437" spans="1:21" s="45" customFormat="1" ht="23.25" customHeight="1" x14ac:dyDescent="0.25">
      <c r="A437" s="43">
        <v>437</v>
      </c>
      <c r="B437" s="21" t="s">
        <v>700</v>
      </c>
      <c r="C437" s="31" t="s">
        <v>1191</v>
      </c>
      <c r="D437" s="31">
        <f>Sheet1!N438</f>
        <v>0</v>
      </c>
      <c r="E437" s="31">
        <f>Sheet1!O438</f>
        <v>0</v>
      </c>
      <c r="F437" s="31">
        <f>Sheet1!P438</f>
        <v>0</v>
      </c>
      <c r="H437" s="31">
        <v>-5163</v>
      </c>
      <c r="I437" s="115">
        <f>Sheet1!V438+Sheet1!X438</f>
        <v>0</v>
      </c>
      <c r="J437" s="28">
        <f>Sheet1!Z438</f>
        <v>0</v>
      </c>
      <c r="K437" s="28">
        <f>Sheet1!Y438</f>
        <v>0</v>
      </c>
      <c r="L437" s="31">
        <v>0</v>
      </c>
      <c r="M437" s="28">
        <f t="shared" si="6"/>
        <v>0</v>
      </c>
      <c r="N437" s="24"/>
      <c r="O437" s="24"/>
      <c r="P437" s="24"/>
      <c r="Q437" s="24"/>
      <c r="R437" s="55"/>
      <c r="S437" s="24"/>
      <c r="T437" s="54"/>
    </row>
    <row r="438" spans="1:21" s="45" customFormat="1" ht="23.25" customHeight="1" x14ac:dyDescent="0.25">
      <c r="A438" s="43">
        <v>438</v>
      </c>
      <c r="B438" s="21" t="s">
        <v>701</v>
      </c>
      <c r="C438" s="31" t="s">
        <v>1191</v>
      </c>
      <c r="D438" s="31">
        <f>Sheet1!N439</f>
        <v>0</v>
      </c>
      <c r="E438" s="31">
        <f>Sheet1!O439</f>
        <v>0</v>
      </c>
      <c r="F438" s="31">
        <f>Sheet1!P439</f>
        <v>0</v>
      </c>
      <c r="H438" s="31">
        <v>-2334</v>
      </c>
      <c r="I438" s="115">
        <f>Sheet1!V439+Sheet1!X439</f>
        <v>0</v>
      </c>
      <c r="J438" s="28">
        <f>Sheet1!Z439</f>
        <v>0</v>
      </c>
      <c r="K438" s="28">
        <f>Sheet1!Y439</f>
        <v>0</v>
      </c>
      <c r="L438" s="31">
        <v>0</v>
      </c>
      <c r="M438" s="28">
        <f t="shared" si="6"/>
        <v>0</v>
      </c>
      <c r="N438" s="24"/>
      <c r="O438" s="24"/>
      <c r="P438" s="24"/>
      <c r="Q438" s="24"/>
      <c r="R438" s="55"/>
      <c r="S438" s="24"/>
      <c r="T438" s="54"/>
    </row>
    <row r="439" spans="1:21" s="45" customFormat="1" ht="23.25" customHeight="1" x14ac:dyDescent="0.25">
      <c r="A439" s="43">
        <v>439</v>
      </c>
      <c r="B439" s="21" t="s">
        <v>702</v>
      </c>
      <c r="C439" s="31" t="s">
        <v>1191</v>
      </c>
      <c r="D439" s="31">
        <f>Sheet1!N440</f>
        <v>0</v>
      </c>
      <c r="E439" s="31">
        <f>Sheet1!O440</f>
        <v>0</v>
      </c>
      <c r="F439" s="31">
        <f>Sheet1!P440</f>
        <v>0</v>
      </c>
      <c r="H439" s="31">
        <v>-8120</v>
      </c>
      <c r="I439" s="115">
        <f>Sheet1!V440+Sheet1!X440</f>
        <v>0</v>
      </c>
      <c r="J439" s="28">
        <f>Sheet1!Z440</f>
        <v>0</v>
      </c>
      <c r="K439" s="28">
        <f>Sheet1!Y440</f>
        <v>0</v>
      </c>
      <c r="L439" s="31">
        <v>0</v>
      </c>
      <c r="M439" s="28">
        <f t="shared" si="6"/>
        <v>0</v>
      </c>
      <c r="N439" s="31"/>
      <c r="O439" s="31"/>
      <c r="P439" s="31"/>
      <c r="Q439" s="31"/>
      <c r="R439" s="31"/>
      <c r="S439" s="31"/>
      <c r="T439" s="44"/>
      <c r="U439" s="42"/>
    </row>
    <row r="440" spans="1:21" s="45" customFormat="1" ht="23.25" customHeight="1" x14ac:dyDescent="0.25">
      <c r="A440" s="43">
        <v>440</v>
      </c>
      <c r="B440" s="21" t="s">
        <v>703</v>
      </c>
      <c r="C440" s="31" t="s">
        <v>1191</v>
      </c>
      <c r="D440" s="31">
        <f>Sheet1!N441</f>
        <v>0</v>
      </c>
      <c r="E440" s="31">
        <f>Sheet1!O441</f>
        <v>0</v>
      </c>
      <c r="F440" s="31">
        <f>Sheet1!P441</f>
        <v>0</v>
      </c>
      <c r="H440" s="31">
        <v>-5380</v>
      </c>
      <c r="I440" s="115">
        <f>Sheet1!V441+Sheet1!X441</f>
        <v>0</v>
      </c>
      <c r="J440" s="28">
        <f>Sheet1!Z441</f>
        <v>0</v>
      </c>
      <c r="K440" s="28">
        <f>Sheet1!Y441</f>
        <v>0</v>
      </c>
      <c r="L440" s="31">
        <v>0</v>
      </c>
      <c r="M440" s="28">
        <f t="shared" si="6"/>
        <v>0</v>
      </c>
      <c r="N440" s="31"/>
      <c r="O440" s="31"/>
      <c r="P440" s="31"/>
      <c r="Q440" s="31"/>
      <c r="R440" s="31"/>
      <c r="S440" s="31"/>
      <c r="T440" s="44"/>
      <c r="U440" s="42"/>
    </row>
    <row r="441" spans="1:21" s="45" customFormat="1" ht="23.25" customHeight="1" x14ac:dyDescent="0.25">
      <c r="A441" s="43">
        <v>441</v>
      </c>
      <c r="B441" s="21" t="s">
        <v>704</v>
      </c>
      <c r="C441" s="31" t="s">
        <v>1191</v>
      </c>
      <c r="D441" s="31">
        <f>Sheet1!N442</f>
        <v>0</v>
      </c>
      <c r="E441" s="31">
        <f>Sheet1!O442</f>
        <v>0</v>
      </c>
      <c r="F441" s="31">
        <f>Sheet1!P442</f>
        <v>0</v>
      </c>
      <c r="H441" s="31">
        <v>-277</v>
      </c>
      <c r="I441" s="115">
        <f>Sheet1!V442+Sheet1!X442</f>
        <v>0</v>
      </c>
      <c r="J441" s="28">
        <f>Sheet1!Z442</f>
        <v>0</v>
      </c>
      <c r="K441" s="28">
        <f>Sheet1!Y442</f>
        <v>0</v>
      </c>
      <c r="L441" s="31">
        <v>0</v>
      </c>
      <c r="M441" s="28">
        <f t="shared" si="6"/>
        <v>0</v>
      </c>
      <c r="N441" s="24"/>
      <c r="O441" s="24"/>
      <c r="P441" s="24"/>
      <c r="Q441" s="55"/>
      <c r="R441" s="55"/>
      <c r="S441" s="24"/>
      <c r="T441" s="54"/>
    </row>
    <row r="442" spans="1:21" s="45" customFormat="1" ht="23.25" customHeight="1" x14ac:dyDescent="0.25">
      <c r="A442" s="43">
        <v>442</v>
      </c>
      <c r="B442" s="21" t="s">
        <v>705</v>
      </c>
      <c r="C442" s="31" t="s">
        <v>1191</v>
      </c>
      <c r="D442" s="31">
        <f>Sheet1!N443</f>
        <v>0</v>
      </c>
      <c r="E442" s="31">
        <f>Sheet1!O443</f>
        <v>0</v>
      </c>
      <c r="F442" s="31">
        <f>Sheet1!P443</f>
        <v>0</v>
      </c>
      <c r="H442" s="31">
        <v>-5161</v>
      </c>
      <c r="I442" s="115">
        <f>Sheet1!V443+Sheet1!X443</f>
        <v>0</v>
      </c>
      <c r="J442" s="28">
        <f>Sheet1!Z443</f>
        <v>0</v>
      </c>
      <c r="K442" s="28">
        <f>Sheet1!Y443</f>
        <v>0</v>
      </c>
      <c r="L442" s="31">
        <v>0</v>
      </c>
      <c r="M442" s="28">
        <f t="shared" si="6"/>
        <v>0</v>
      </c>
      <c r="N442" s="31"/>
      <c r="O442" s="31"/>
      <c r="P442" s="31"/>
      <c r="Q442" s="31"/>
      <c r="R442" s="31"/>
      <c r="S442" s="31"/>
      <c r="T442" s="44"/>
      <c r="U442" s="42"/>
    </row>
    <row r="443" spans="1:21" s="45" customFormat="1" ht="23.25" customHeight="1" x14ac:dyDescent="0.25">
      <c r="A443" s="43">
        <v>443</v>
      </c>
      <c r="B443" s="21" t="s">
        <v>706</v>
      </c>
      <c r="C443" s="31" t="s">
        <v>1191</v>
      </c>
      <c r="D443" s="31">
        <f>Sheet1!N444</f>
        <v>0</v>
      </c>
      <c r="E443" s="31">
        <f>Sheet1!O444</f>
        <v>0</v>
      </c>
      <c r="F443" s="31">
        <f>Sheet1!P444</f>
        <v>0</v>
      </c>
      <c r="H443" s="31">
        <v>-2198</v>
      </c>
      <c r="I443" s="115">
        <f>Sheet1!V444+Sheet1!X444</f>
        <v>0</v>
      </c>
      <c r="J443" s="28">
        <f>Sheet1!Z444</f>
        <v>0</v>
      </c>
      <c r="K443" s="28">
        <f>Sheet1!Y444</f>
        <v>0</v>
      </c>
      <c r="L443" s="31">
        <v>0</v>
      </c>
      <c r="M443" s="28">
        <f t="shared" si="6"/>
        <v>0</v>
      </c>
      <c r="N443" s="24"/>
      <c r="O443" s="24"/>
      <c r="P443" s="24"/>
      <c r="Q443" s="55"/>
      <c r="R443" s="55"/>
      <c r="S443" s="24"/>
      <c r="T443" s="54"/>
    </row>
    <row r="444" spans="1:21" s="45" customFormat="1" ht="23.25" customHeight="1" x14ac:dyDescent="0.25">
      <c r="A444" s="43">
        <v>444</v>
      </c>
      <c r="B444" s="21" t="s">
        <v>707</v>
      </c>
      <c r="C444" s="31" t="s">
        <v>1191</v>
      </c>
      <c r="D444" s="31">
        <f>Sheet1!N445</f>
        <v>0</v>
      </c>
      <c r="E444" s="31">
        <f>Sheet1!O445</f>
        <v>0</v>
      </c>
      <c r="F444" s="31">
        <f>Sheet1!P445</f>
        <v>0</v>
      </c>
      <c r="H444" s="31">
        <v>-4060</v>
      </c>
      <c r="I444" s="115">
        <f>Sheet1!V445+Sheet1!X445</f>
        <v>0</v>
      </c>
      <c r="J444" s="28">
        <f>Sheet1!Z445</f>
        <v>0</v>
      </c>
      <c r="K444" s="28">
        <f>Sheet1!Y445</f>
        <v>0</v>
      </c>
      <c r="L444" s="31">
        <v>0</v>
      </c>
      <c r="M444" s="28">
        <f t="shared" si="6"/>
        <v>0</v>
      </c>
      <c r="N444" s="24"/>
      <c r="O444" s="24"/>
      <c r="P444" s="24"/>
      <c r="Q444" s="24"/>
      <c r="R444" s="55"/>
      <c r="S444" s="24"/>
      <c r="T444" s="54"/>
    </row>
    <row r="445" spans="1:21" s="45" customFormat="1" ht="23.25" customHeight="1" x14ac:dyDescent="0.25">
      <c r="A445" s="43">
        <v>445</v>
      </c>
      <c r="B445" s="21" t="s">
        <v>708</v>
      </c>
      <c r="C445" s="31" t="s">
        <v>1191</v>
      </c>
      <c r="D445" s="31">
        <f>Sheet1!N446</f>
        <v>0</v>
      </c>
      <c r="E445" s="31">
        <f>Sheet1!O446</f>
        <v>0</v>
      </c>
      <c r="F445" s="31">
        <f>Sheet1!P446</f>
        <v>0</v>
      </c>
      <c r="H445" s="31">
        <v>0</v>
      </c>
      <c r="I445" s="115">
        <f>Sheet1!V446+Sheet1!X446</f>
        <v>0</v>
      </c>
      <c r="J445" s="28">
        <f>Sheet1!Z446</f>
        <v>0</v>
      </c>
      <c r="K445" s="28">
        <f>Sheet1!Y446</f>
        <v>0</v>
      </c>
      <c r="L445" s="31">
        <v>0</v>
      </c>
      <c r="M445" s="28">
        <f t="shared" si="6"/>
        <v>0</v>
      </c>
      <c r="N445" s="24"/>
      <c r="O445" s="24"/>
      <c r="P445" s="24"/>
      <c r="Q445" s="24"/>
      <c r="R445" s="55"/>
      <c r="S445" s="24"/>
      <c r="T445" s="54"/>
    </row>
    <row r="446" spans="1:21" s="45" customFormat="1" ht="23.25" customHeight="1" x14ac:dyDescent="0.25">
      <c r="A446" s="43">
        <v>446</v>
      </c>
      <c r="B446" s="21" t="s">
        <v>709</v>
      </c>
      <c r="C446" s="31" t="s">
        <v>1191</v>
      </c>
      <c r="D446" s="31">
        <f>Sheet1!N447</f>
        <v>0</v>
      </c>
      <c r="E446" s="31">
        <f>Sheet1!O447</f>
        <v>0</v>
      </c>
      <c r="F446" s="31">
        <f>Sheet1!P447</f>
        <v>0</v>
      </c>
      <c r="H446" s="31">
        <v>0</v>
      </c>
      <c r="I446" s="115">
        <f>Sheet1!V447+Sheet1!X447</f>
        <v>0</v>
      </c>
      <c r="J446" s="28">
        <f>Sheet1!Z447</f>
        <v>0</v>
      </c>
      <c r="K446" s="28">
        <f>Sheet1!Y447</f>
        <v>0</v>
      </c>
      <c r="L446" s="31">
        <v>0</v>
      </c>
      <c r="M446" s="28">
        <f t="shared" si="6"/>
        <v>0</v>
      </c>
      <c r="N446" s="24"/>
      <c r="O446" s="24"/>
      <c r="P446" s="24"/>
      <c r="Q446" s="24"/>
      <c r="R446" s="55"/>
      <c r="S446" s="24"/>
      <c r="T446" s="54"/>
    </row>
    <row r="447" spans="1:21" s="45" customFormat="1" ht="23.25" customHeight="1" x14ac:dyDescent="0.25">
      <c r="A447" s="43">
        <v>447</v>
      </c>
      <c r="B447" s="21" t="s">
        <v>710</v>
      </c>
      <c r="C447" s="31" t="s">
        <v>1191</v>
      </c>
      <c r="D447" s="31">
        <f>Sheet1!N448</f>
        <v>0</v>
      </c>
      <c r="E447" s="31">
        <f>Sheet1!O448</f>
        <v>0</v>
      </c>
      <c r="F447" s="31">
        <f>Sheet1!P448</f>
        <v>0</v>
      </c>
      <c r="H447" s="31">
        <v>0</v>
      </c>
      <c r="I447" s="115">
        <f>Sheet1!V448+Sheet1!X448</f>
        <v>0</v>
      </c>
      <c r="J447" s="28">
        <f>Sheet1!Z448</f>
        <v>0</v>
      </c>
      <c r="K447" s="28">
        <f>Sheet1!Y448</f>
        <v>0</v>
      </c>
      <c r="L447" s="31">
        <v>0</v>
      </c>
      <c r="M447" s="28">
        <f t="shared" si="6"/>
        <v>0</v>
      </c>
      <c r="N447" s="31"/>
      <c r="O447" s="31"/>
      <c r="P447" s="31"/>
      <c r="Q447" s="31"/>
      <c r="R447" s="31"/>
      <c r="S447" s="31"/>
      <c r="T447" s="44"/>
      <c r="U447" s="42"/>
    </row>
    <row r="448" spans="1:21" s="45" customFormat="1" ht="23.25" customHeight="1" x14ac:dyDescent="0.25">
      <c r="A448" s="43">
        <v>448</v>
      </c>
      <c r="B448" s="21" t="s">
        <v>711</v>
      </c>
      <c r="C448" s="31" t="s">
        <v>1190</v>
      </c>
      <c r="D448" s="31">
        <f>Sheet1!N449</f>
        <v>0</v>
      </c>
      <c r="E448" s="31">
        <f>Sheet1!O449</f>
        <v>0</v>
      </c>
      <c r="F448" s="31">
        <f>Sheet1!P449</f>
        <v>0</v>
      </c>
      <c r="H448" s="31">
        <v>-3952</v>
      </c>
      <c r="I448" s="115">
        <f>Sheet1!V449+Sheet1!X449</f>
        <v>0</v>
      </c>
      <c r="J448" s="28">
        <f>Sheet1!Z449</f>
        <v>0</v>
      </c>
      <c r="K448" s="28">
        <f>Sheet1!Y449</f>
        <v>0</v>
      </c>
      <c r="L448" s="31">
        <v>0</v>
      </c>
      <c r="M448" s="28">
        <f t="shared" si="6"/>
        <v>0</v>
      </c>
      <c r="N448" s="61"/>
      <c r="O448" s="24"/>
      <c r="P448" s="24"/>
      <c r="Q448" s="55"/>
      <c r="R448" s="55"/>
      <c r="S448" s="24"/>
      <c r="T448" s="54"/>
    </row>
    <row r="449" spans="1:21" s="45" customFormat="1" ht="23.25" customHeight="1" x14ac:dyDescent="0.25">
      <c r="A449" s="43">
        <v>449</v>
      </c>
      <c r="B449" s="21" t="s">
        <v>712</v>
      </c>
      <c r="C449" s="31" t="s">
        <v>1191</v>
      </c>
      <c r="D449" s="31">
        <f>Sheet1!N450</f>
        <v>0</v>
      </c>
      <c r="E449" s="31">
        <f>Sheet1!O450</f>
        <v>0</v>
      </c>
      <c r="F449" s="31">
        <f>Sheet1!P450</f>
        <v>0</v>
      </c>
      <c r="H449" s="31">
        <v>-637</v>
      </c>
      <c r="I449" s="115">
        <f>Sheet1!V450+Sheet1!X450</f>
        <v>0</v>
      </c>
      <c r="J449" s="28">
        <f>Sheet1!Z450</f>
        <v>0</v>
      </c>
      <c r="K449" s="28">
        <f>Sheet1!Y450</f>
        <v>0</v>
      </c>
      <c r="L449" s="31">
        <v>0</v>
      </c>
      <c r="M449" s="28">
        <f t="shared" si="6"/>
        <v>0</v>
      </c>
      <c r="N449" s="24"/>
      <c r="O449" s="24"/>
      <c r="P449" s="24"/>
      <c r="Q449" s="55"/>
      <c r="R449" s="55"/>
      <c r="S449" s="24"/>
      <c r="T449" s="54"/>
    </row>
    <row r="450" spans="1:21" s="45" customFormat="1" ht="23.25" customHeight="1" x14ac:dyDescent="0.25">
      <c r="A450" s="43">
        <v>450</v>
      </c>
      <c r="B450" s="21" t="s">
        <v>713</v>
      </c>
      <c r="C450" s="31" t="s">
        <v>1191</v>
      </c>
      <c r="D450" s="31">
        <f>Sheet1!N451</f>
        <v>0</v>
      </c>
      <c r="E450" s="31">
        <f>Sheet1!O451</f>
        <v>0</v>
      </c>
      <c r="F450" s="31">
        <f>Sheet1!P451</f>
        <v>0</v>
      </c>
      <c r="H450" s="31">
        <v>-1580</v>
      </c>
      <c r="I450" s="115">
        <f>Sheet1!V451+Sheet1!X451</f>
        <v>0</v>
      </c>
      <c r="J450" s="28">
        <f>Sheet1!Z451</f>
        <v>0</v>
      </c>
      <c r="K450" s="28">
        <f>Sheet1!Y451</f>
        <v>0</v>
      </c>
      <c r="L450" s="31">
        <v>0</v>
      </c>
      <c r="M450" s="28">
        <f t="shared" si="6"/>
        <v>0</v>
      </c>
      <c r="N450" s="24"/>
      <c r="O450" s="24"/>
      <c r="P450" s="24"/>
      <c r="Q450" s="55"/>
      <c r="R450" s="55"/>
      <c r="S450" s="24"/>
      <c r="T450" s="54"/>
    </row>
    <row r="451" spans="1:21" s="45" customFormat="1" ht="23.25" customHeight="1" x14ac:dyDescent="0.25">
      <c r="A451" s="43">
        <v>451</v>
      </c>
      <c r="B451" s="21" t="s">
        <v>714</v>
      </c>
      <c r="C451" s="31" t="s">
        <v>1191</v>
      </c>
      <c r="D451" s="31">
        <f>Sheet1!N452</f>
        <v>0</v>
      </c>
      <c r="E451" s="31">
        <f>Sheet1!O452</f>
        <v>0</v>
      </c>
      <c r="F451" s="31">
        <f>Sheet1!P452</f>
        <v>0</v>
      </c>
      <c r="H451" s="31">
        <v>-4989</v>
      </c>
      <c r="I451" s="115">
        <f>Sheet1!V452+Sheet1!X452</f>
        <v>0</v>
      </c>
      <c r="J451" s="28">
        <f>Sheet1!Z452</f>
        <v>0</v>
      </c>
      <c r="K451" s="28">
        <f>Sheet1!Y452</f>
        <v>0</v>
      </c>
      <c r="L451" s="31">
        <v>0</v>
      </c>
      <c r="M451" s="28">
        <f t="shared" ref="M451:M514" si="7">I451+J451+K451</f>
        <v>0</v>
      </c>
      <c r="N451" s="31"/>
      <c r="O451" s="31"/>
      <c r="P451" s="31"/>
      <c r="Q451" s="31"/>
      <c r="R451" s="31"/>
      <c r="S451" s="31"/>
      <c r="T451" s="44"/>
      <c r="U451" s="42"/>
    </row>
    <row r="452" spans="1:21" s="45" customFormat="1" ht="23.25" customHeight="1" x14ac:dyDescent="0.25">
      <c r="A452" s="43">
        <v>452</v>
      </c>
      <c r="B452" s="21" t="s">
        <v>715</v>
      </c>
      <c r="C452" s="31" t="s">
        <v>1191</v>
      </c>
      <c r="D452" s="31">
        <f>Sheet1!N453</f>
        <v>0</v>
      </c>
      <c r="E452" s="31">
        <f>Sheet1!O453</f>
        <v>0</v>
      </c>
      <c r="F452" s="31">
        <f>Sheet1!P453</f>
        <v>0</v>
      </c>
      <c r="H452" s="31">
        <v>-19731</v>
      </c>
      <c r="I452" s="115">
        <f>Sheet1!V453+Sheet1!X453</f>
        <v>0</v>
      </c>
      <c r="J452" s="28">
        <f>Sheet1!Z453</f>
        <v>0</v>
      </c>
      <c r="K452" s="28">
        <f>Sheet1!Y453</f>
        <v>0</v>
      </c>
      <c r="L452" s="31">
        <v>0</v>
      </c>
      <c r="M452" s="28">
        <f t="shared" si="7"/>
        <v>0</v>
      </c>
      <c r="N452" s="24"/>
      <c r="O452" s="24"/>
      <c r="P452" s="24"/>
      <c r="Q452" s="24"/>
      <c r="R452" s="55"/>
      <c r="S452" s="24"/>
      <c r="T452" s="54"/>
    </row>
    <row r="453" spans="1:21" s="45" customFormat="1" ht="23.25" customHeight="1" x14ac:dyDescent="0.25">
      <c r="A453" s="43">
        <v>453</v>
      </c>
      <c r="B453" s="21" t="s">
        <v>716</v>
      </c>
      <c r="C453" s="31" t="s">
        <v>1191</v>
      </c>
      <c r="D453" s="31">
        <f>Sheet1!N454</f>
        <v>0</v>
      </c>
      <c r="E453" s="31">
        <f>Sheet1!O454</f>
        <v>0</v>
      </c>
      <c r="F453" s="31">
        <f>Sheet1!P454</f>
        <v>0</v>
      </c>
      <c r="H453" s="31">
        <v>0</v>
      </c>
      <c r="I453" s="115">
        <f>Sheet1!V454+Sheet1!X454</f>
        <v>0</v>
      </c>
      <c r="J453" s="28">
        <f>Sheet1!Z454</f>
        <v>0</v>
      </c>
      <c r="K453" s="28">
        <f>Sheet1!Y454</f>
        <v>0</v>
      </c>
      <c r="L453" s="31">
        <v>0</v>
      </c>
      <c r="M453" s="28">
        <f t="shared" si="7"/>
        <v>0</v>
      </c>
      <c r="N453" s="31"/>
      <c r="O453" s="31"/>
      <c r="P453" s="31"/>
      <c r="Q453" s="31"/>
      <c r="R453" s="31"/>
      <c r="S453" s="31"/>
      <c r="T453" s="44"/>
      <c r="U453" s="42"/>
    </row>
    <row r="454" spans="1:21" s="45" customFormat="1" ht="23.25" customHeight="1" x14ac:dyDescent="0.25">
      <c r="A454" s="43">
        <v>454</v>
      </c>
      <c r="B454" s="21" t="s">
        <v>50</v>
      </c>
      <c r="C454" s="31" t="s">
        <v>25</v>
      </c>
      <c r="D454" s="31">
        <f>Sheet1!N455</f>
        <v>899</v>
      </c>
      <c r="E454" s="31">
        <f>Sheet1!O455</f>
        <v>938</v>
      </c>
      <c r="F454" s="31">
        <f>Sheet1!P455</f>
        <v>39</v>
      </c>
      <c r="G454" s="45">
        <v>-8120</v>
      </c>
      <c r="H454" s="31">
        <v>-207</v>
      </c>
      <c r="I454" s="115">
        <f>Sheet1!V455+Sheet1!X455</f>
        <v>2200</v>
      </c>
      <c r="J454" s="28">
        <f>Sheet1!Z455</f>
        <v>39.311999999999998</v>
      </c>
      <c r="K454" s="28">
        <f>Sheet1!Y455</f>
        <v>20.67</v>
      </c>
      <c r="L454" s="31">
        <v>0</v>
      </c>
      <c r="M454" s="28">
        <f t="shared" si="7"/>
        <v>2259.982</v>
      </c>
      <c r="N454" s="55"/>
      <c r="O454" s="55"/>
      <c r="P454" s="55"/>
      <c r="Q454" s="55"/>
      <c r="R454" s="55"/>
      <c r="S454" s="24"/>
      <c r="T454" s="63"/>
      <c r="U454" s="50">
        <v>3412</v>
      </c>
    </row>
    <row r="455" spans="1:21" s="45" customFormat="1" ht="23.25" customHeight="1" x14ac:dyDescent="0.25">
      <c r="A455" s="43">
        <v>455</v>
      </c>
      <c r="B455" s="21" t="s">
        <v>717</v>
      </c>
      <c r="C455" s="31" t="s">
        <v>1191</v>
      </c>
      <c r="D455" s="31">
        <f>Sheet1!N456</f>
        <v>0</v>
      </c>
      <c r="E455" s="31">
        <f>Sheet1!O456</f>
        <v>0</v>
      </c>
      <c r="F455" s="31">
        <f>Sheet1!P456</f>
        <v>0</v>
      </c>
      <c r="G455" s="45">
        <v>0</v>
      </c>
      <c r="H455" s="31">
        <v>-1307</v>
      </c>
      <c r="I455" s="115">
        <f>Sheet1!V456+Sheet1!X456</f>
        <v>0</v>
      </c>
      <c r="J455" s="28">
        <f>Sheet1!Z456</f>
        <v>0</v>
      </c>
      <c r="K455" s="28">
        <f>Sheet1!Y456</f>
        <v>0</v>
      </c>
      <c r="L455" s="31">
        <v>0</v>
      </c>
      <c r="M455" s="28">
        <f t="shared" si="7"/>
        <v>0</v>
      </c>
      <c r="N455" s="24"/>
      <c r="O455" s="24"/>
      <c r="P455" s="24"/>
      <c r="Q455" s="55"/>
      <c r="R455" s="55"/>
      <c r="S455" s="24"/>
      <c r="T455" s="54"/>
    </row>
    <row r="456" spans="1:21" s="45" customFormat="1" ht="23.25" customHeight="1" x14ac:dyDescent="0.25">
      <c r="A456" s="43">
        <v>456</v>
      </c>
      <c r="B456" s="21" t="s">
        <v>718</v>
      </c>
      <c r="C456" s="31" t="s">
        <v>1191</v>
      </c>
      <c r="D456" s="31">
        <f>Sheet1!N457</f>
        <v>0</v>
      </c>
      <c r="E456" s="31">
        <f>Sheet1!O457</f>
        <v>0</v>
      </c>
      <c r="F456" s="31">
        <f>Sheet1!P457</f>
        <v>0</v>
      </c>
      <c r="G456" s="45">
        <v>0</v>
      </c>
      <c r="H456" s="31">
        <v>-997</v>
      </c>
      <c r="I456" s="115">
        <f>Sheet1!V457+Sheet1!X457</f>
        <v>0</v>
      </c>
      <c r="J456" s="28">
        <f>Sheet1!Z457</f>
        <v>0</v>
      </c>
      <c r="K456" s="28">
        <f>Sheet1!Y457</f>
        <v>0</v>
      </c>
      <c r="L456" s="31">
        <v>0</v>
      </c>
      <c r="M456" s="28">
        <f t="shared" si="7"/>
        <v>0</v>
      </c>
      <c r="N456" s="24"/>
      <c r="O456" s="24"/>
      <c r="P456" s="24"/>
      <c r="Q456" s="55"/>
      <c r="R456" s="55"/>
      <c r="S456" s="24"/>
      <c r="T456" s="54"/>
    </row>
    <row r="457" spans="1:21" s="45" customFormat="1" ht="23.25" customHeight="1" x14ac:dyDescent="0.25">
      <c r="A457" s="43">
        <v>457</v>
      </c>
      <c r="B457" s="21" t="s">
        <v>719</v>
      </c>
      <c r="C457" s="31" t="s">
        <v>1191</v>
      </c>
      <c r="D457" s="31">
        <f>Sheet1!N458</f>
        <v>0</v>
      </c>
      <c r="E457" s="31">
        <f>Sheet1!O458</f>
        <v>0</v>
      </c>
      <c r="F457" s="31">
        <f>Sheet1!P458</f>
        <v>0</v>
      </c>
      <c r="G457" s="45">
        <v>0</v>
      </c>
      <c r="H457" s="31">
        <v>-3001</v>
      </c>
      <c r="I457" s="115">
        <f>Sheet1!V458+Sheet1!X458</f>
        <v>0</v>
      </c>
      <c r="J457" s="28">
        <f>Sheet1!Z458</f>
        <v>0</v>
      </c>
      <c r="K457" s="28">
        <f>Sheet1!Y458</f>
        <v>0</v>
      </c>
      <c r="L457" s="31">
        <v>0</v>
      </c>
      <c r="M457" s="28">
        <f t="shared" si="7"/>
        <v>0</v>
      </c>
      <c r="N457" s="31"/>
      <c r="O457" s="31"/>
      <c r="P457" s="31"/>
      <c r="Q457" s="31"/>
      <c r="R457" s="31"/>
      <c r="S457" s="31"/>
      <c r="T457" s="44"/>
      <c r="U457" s="42"/>
    </row>
    <row r="458" spans="1:21" s="45" customFormat="1" ht="23.25" customHeight="1" x14ac:dyDescent="0.25">
      <c r="A458" s="43">
        <v>458</v>
      </c>
      <c r="B458" s="21" t="s">
        <v>720</v>
      </c>
      <c r="C458" s="31" t="s">
        <v>1191</v>
      </c>
      <c r="D458" s="31">
        <f>Sheet1!N459</f>
        <v>0</v>
      </c>
      <c r="E458" s="31">
        <f>Sheet1!O459</f>
        <v>0</v>
      </c>
      <c r="F458" s="31">
        <f>Sheet1!P459</f>
        <v>0</v>
      </c>
      <c r="G458" s="31">
        <v>0</v>
      </c>
      <c r="H458" s="31">
        <v>0</v>
      </c>
      <c r="I458" s="115">
        <f>Sheet1!V459+Sheet1!X459</f>
        <v>0</v>
      </c>
      <c r="J458" s="28">
        <f>Sheet1!Z459</f>
        <v>0</v>
      </c>
      <c r="K458" s="28">
        <f>Sheet1!Y459</f>
        <v>0</v>
      </c>
      <c r="L458" s="31">
        <v>0</v>
      </c>
      <c r="M458" s="28">
        <f t="shared" si="7"/>
        <v>0</v>
      </c>
      <c r="N458" s="24"/>
      <c r="O458" s="24"/>
      <c r="P458" s="24"/>
      <c r="Q458" s="24"/>
      <c r="R458" s="55"/>
      <c r="S458" s="24"/>
      <c r="T458" s="54"/>
    </row>
    <row r="459" spans="1:21" s="45" customFormat="1" ht="23.25" customHeight="1" x14ac:dyDescent="0.25">
      <c r="A459" s="43">
        <v>459</v>
      </c>
      <c r="B459" s="21" t="s">
        <v>721</v>
      </c>
      <c r="C459" s="31" t="s">
        <v>1191</v>
      </c>
      <c r="D459" s="31">
        <f>Sheet1!N460</f>
        <v>0</v>
      </c>
      <c r="E459" s="31">
        <f>Sheet1!O460</f>
        <v>0</v>
      </c>
      <c r="F459" s="31">
        <f>Sheet1!P460</f>
        <v>0</v>
      </c>
      <c r="G459" s="31">
        <v>0</v>
      </c>
      <c r="H459" s="31">
        <v>0</v>
      </c>
      <c r="I459" s="115">
        <f>Sheet1!V460+Sheet1!X460</f>
        <v>0</v>
      </c>
      <c r="J459" s="28">
        <f>Sheet1!Z460</f>
        <v>0</v>
      </c>
      <c r="K459" s="28">
        <f>Sheet1!Y460</f>
        <v>0</v>
      </c>
      <c r="L459" s="31">
        <v>0</v>
      </c>
      <c r="M459" s="28">
        <f t="shared" si="7"/>
        <v>0</v>
      </c>
      <c r="N459" s="31"/>
      <c r="O459" s="31"/>
      <c r="P459" s="31"/>
      <c r="Q459" s="31"/>
      <c r="R459" s="31"/>
      <c r="S459" s="31"/>
      <c r="T459" s="44"/>
      <c r="U459" s="42"/>
    </row>
    <row r="460" spans="1:21" s="45" customFormat="1" ht="23.25" customHeight="1" x14ac:dyDescent="0.25">
      <c r="A460" s="43">
        <v>460</v>
      </c>
      <c r="B460" s="21" t="s">
        <v>53</v>
      </c>
      <c r="C460" s="31" t="s">
        <v>25</v>
      </c>
      <c r="D460" s="31">
        <f>Sheet1!N461</f>
        <v>1097</v>
      </c>
      <c r="E460" s="31">
        <f>Sheet1!O461</f>
        <v>1148</v>
      </c>
      <c r="F460" s="31">
        <f>Sheet1!P461</f>
        <v>51</v>
      </c>
      <c r="G460" s="31">
        <v>-8242</v>
      </c>
      <c r="H460" s="31">
        <v>1548</v>
      </c>
      <c r="I460" s="115">
        <f>Sheet1!V461+Sheet1!X461</f>
        <v>2200</v>
      </c>
      <c r="J460" s="28">
        <f>Sheet1!Z461</f>
        <v>51.407999999999994</v>
      </c>
      <c r="K460" s="28">
        <f>Sheet1!Y461</f>
        <v>27.03</v>
      </c>
      <c r="L460" s="31">
        <v>0</v>
      </c>
      <c r="M460" s="28">
        <f t="shared" si="7"/>
        <v>2278.4380000000001</v>
      </c>
      <c r="N460" s="24"/>
      <c r="O460" s="24"/>
      <c r="P460" s="24"/>
      <c r="Q460" s="24"/>
      <c r="R460" s="55"/>
      <c r="S460" s="24"/>
      <c r="T460" s="54"/>
    </row>
    <row r="461" spans="1:21" s="45" customFormat="1" ht="23.25" customHeight="1" x14ac:dyDescent="0.25">
      <c r="A461" s="43">
        <v>461</v>
      </c>
      <c r="B461" s="21" t="s">
        <v>722</v>
      </c>
      <c r="C461" s="31" t="s">
        <v>1191</v>
      </c>
      <c r="D461" s="31">
        <f>Sheet1!N462</f>
        <v>0</v>
      </c>
      <c r="E461" s="31">
        <f>Sheet1!O462</f>
        <v>0</v>
      </c>
      <c r="F461" s="31">
        <f>Sheet1!P462</f>
        <v>0</v>
      </c>
      <c r="G461" s="31">
        <v>0</v>
      </c>
      <c r="H461" s="31">
        <v>-2809</v>
      </c>
      <c r="I461" s="115">
        <f>Sheet1!V462+Sheet1!X462</f>
        <v>0</v>
      </c>
      <c r="J461" s="28">
        <f>Sheet1!Z462</f>
        <v>0</v>
      </c>
      <c r="K461" s="28">
        <f>Sheet1!Y462</f>
        <v>0</v>
      </c>
      <c r="L461" s="31">
        <v>0</v>
      </c>
      <c r="M461" s="28">
        <f t="shared" si="7"/>
        <v>0</v>
      </c>
      <c r="N461" s="24"/>
      <c r="O461" s="24"/>
      <c r="P461" s="24"/>
      <c r="Q461" s="24"/>
      <c r="R461" s="55"/>
      <c r="S461" s="24"/>
      <c r="T461" s="54"/>
    </row>
    <row r="462" spans="1:21" s="45" customFormat="1" ht="23.25" customHeight="1" x14ac:dyDescent="0.25">
      <c r="A462" s="43">
        <v>462</v>
      </c>
      <c r="B462" s="21" t="s">
        <v>723</v>
      </c>
      <c r="C462" s="31" t="s">
        <v>1191</v>
      </c>
      <c r="D462" s="31">
        <f>Sheet1!N463</f>
        <v>0</v>
      </c>
      <c r="E462" s="31">
        <f>Sheet1!O463</f>
        <v>0</v>
      </c>
      <c r="F462" s="31">
        <f>Sheet1!P463</f>
        <v>0</v>
      </c>
      <c r="G462" s="31">
        <v>0</v>
      </c>
      <c r="H462" s="31">
        <v>-2205</v>
      </c>
      <c r="I462" s="115">
        <f>Sheet1!V463+Sheet1!X463</f>
        <v>0</v>
      </c>
      <c r="J462" s="28">
        <f>Sheet1!Z463</f>
        <v>0</v>
      </c>
      <c r="K462" s="28">
        <f>Sheet1!Y463</f>
        <v>0</v>
      </c>
      <c r="L462" s="31">
        <v>0</v>
      </c>
      <c r="M462" s="28">
        <f t="shared" si="7"/>
        <v>0</v>
      </c>
      <c r="N462" s="24"/>
      <c r="O462" s="24"/>
      <c r="P462" s="24"/>
      <c r="Q462" s="24"/>
      <c r="R462" s="55"/>
      <c r="S462" s="24"/>
      <c r="T462" s="54"/>
    </row>
    <row r="463" spans="1:21" s="45" customFormat="1" ht="23.25" customHeight="1" x14ac:dyDescent="0.25">
      <c r="A463" s="43">
        <v>463</v>
      </c>
      <c r="B463" s="21" t="s">
        <v>724</v>
      </c>
      <c r="C463" s="31" t="s">
        <v>1191</v>
      </c>
      <c r="D463" s="31">
        <f>Sheet1!N464</f>
        <v>0</v>
      </c>
      <c r="E463" s="31">
        <f>Sheet1!O464</f>
        <v>0</v>
      </c>
      <c r="F463" s="31">
        <f>Sheet1!P464</f>
        <v>0</v>
      </c>
      <c r="G463" s="31">
        <v>0</v>
      </c>
      <c r="H463" s="31">
        <v>0</v>
      </c>
      <c r="I463" s="115">
        <f>Sheet1!V464+Sheet1!X464</f>
        <v>0</v>
      </c>
      <c r="J463" s="28">
        <f>Sheet1!Z464</f>
        <v>0</v>
      </c>
      <c r="K463" s="28">
        <f>Sheet1!Y464</f>
        <v>0</v>
      </c>
      <c r="L463" s="31">
        <v>0</v>
      </c>
      <c r="M463" s="28">
        <f t="shared" si="7"/>
        <v>0</v>
      </c>
      <c r="N463" s="24"/>
      <c r="O463" s="24"/>
      <c r="P463" s="24"/>
      <c r="Q463" s="55"/>
      <c r="R463" s="55"/>
      <c r="S463" s="24"/>
      <c r="T463" s="54"/>
    </row>
    <row r="464" spans="1:21" s="45" customFormat="1" ht="23.25" customHeight="1" x14ac:dyDescent="0.25">
      <c r="A464" s="43">
        <v>464</v>
      </c>
      <c r="B464" s="21" t="s">
        <v>56</v>
      </c>
      <c r="C464" s="31" t="s">
        <v>25</v>
      </c>
      <c r="D464" s="31">
        <f>Sheet1!N465</f>
        <v>80</v>
      </c>
      <c r="E464" s="31">
        <f>Sheet1!O465</f>
        <v>90</v>
      </c>
      <c r="F464" s="31">
        <f>Sheet1!P465</f>
        <v>10</v>
      </c>
      <c r="G464" s="31">
        <v>-4121</v>
      </c>
      <c r="H464" s="31">
        <v>334</v>
      </c>
      <c r="I464" s="115">
        <f>Sheet1!V465+Sheet1!X465</f>
        <v>1375</v>
      </c>
      <c r="J464" s="28">
        <f>Sheet1!Z465</f>
        <v>10.08</v>
      </c>
      <c r="K464" s="28">
        <f>Sheet1!Y465</f>
        <v>5.3000000000000007</v>
      </c>
      <c r="L464" s="31">
        <v>0</v>
      </c>
      <c r="M464" s="28">
        <f t="shared" si="7"/>
        <v>1390.3799999999999</v>
      </c>
      <c r="N464" s="31"/>
      <c r="O464" s="31"/>
      <c r="P464" s="31"/>
      <c r="Q464" s="31"/>
      <c r="R464" s="31"/>
      <c r="S464" s="31"/>
      <c r="T464" s="44"/>
      <c r="U464" s="42"/>
    </row>
    <row r="465" spans="1:21" s="45" customFormat="1" ht="23.25" customHeight="1" x14ac:dyDescent="0.25">
      <c r="A465" s="43">
        <v>465</v>
      </c>
      <c r="B465" s="21" t="s">
        <v>60</v>
      </c>
      <c r="C465" s="31" t="s">
        <v>25</v>
      </c>
      <c r="D465" s="31">
        <f>Sheet1!N466</f>
        <v>409</v>
      </c>
      <c r="E465" s="31">
        <f>Sheet1!O466</f>
        <v>476</v>
      </c>
      <c r="F465" s="31">
        <f>Sheet1!P466</f>
        <v>67</v>
      </c>
      <c r="G465" s="31">
        <v>-8242</v>
      </c>
      <c r="H465" s="31">
        <v>2004</v>
      </c>
      <c r="I465" s="115">
        <f>Sheet1!V466+Sheet1!X466</f>
        <v>2750</v>
      </c>
      <c r="J465" s="28">
        <f>Sheet1!Z466</f>
        <v>67.536000000000001</v>
      </c>
      <c r="K465" s="28">
        <f>Sheet1!Y466</f>
        <v>35.510000000000005</v>
      </c>
      <c r="L465" s="31">
        <v>0</v>
      </c>
      <c r="M465" s="28">
        <f t="shared" si="7"/>
        <v>2853.0460000000003</v>
      </c>
      <c r="N465" s="24"/>
      <c r="O465" s="24"/>
      <c r="P465" s="24"/>
      <c r="Q465" s="55"/>
      <c r="R465" s="55"/>
      <c r="S465" s="24"/>
      <c r="T465" s="54"/>
    </row>
    <row r="466" spans="1:21" s="45" customFormat="1" ht="23.25" customHeight="1" x14ac:dyDescent="0.25">
      <c r="A466" s="43">
        <v>466</v>
      </c>
      <c r="B466" s="21" t="s">
        <v>64</v>
      </c>
      <c r="C466" s="31" t="s">
        <v>1191</v>
      </c>
      <c r="D466" s="31">
        <f>Sheet1!N467</f>
        <v>352</v>
      </c>
      <c r="E466" s="31">
        <f>Sheet1!O467</f>
        <v>476</v>
      </c>
      <c r="F466" s="31">
        <f>Sheet1!P467</f>
        <v>124</v>
      </c>
      <c r="G466" s="31">
        <v>-8242</v>
      </c>
      <c r="H466" s="31">
        <v>-18</v>
      </c>
      <c r="I466" s="115">
        <f>Sheet1!V467+Sheet1!X467</f>
        <v>2200</v>
      </c>
      <c r="J466" s="28">
        <f>Sheet1!Z467</f>
        <v>124.99199999999999</v>
      </c>
      <c r="K466" s="28">
        <f>Sheet1!Y467</f>
        <v>65.72</v>
      </c>
      <c r="L466" s="31">
        <v>0</v>
      </c>
      <c r="M466" s="28">
        <f t="shared" si="7"/>
        <v>2390.712</v>
      </c>
      <c r="N466" s="24"/>
      <c r="O466" s="24"/>
      <c r="P466" s="24"/>
      <c r="Q466" s="24"/>
      <c r="R466" s="55"/>
      <c r="S466" s="24"/>
      <c r="T466" s="54"/>
    </row>
    <row r="467" spans="1:21" s="45" customFormat="1" ht="23.25" customHeight="1" x14ac:dyDescent="0.25">
      <c r="A467" s="43">
        <v>467</v>
      </c>
      <c r="B467" s="21" t="s">
        <v>725</v>
      </c>
      <c r="C467" s="31" t="s">
        <v>1191</v>
      </c>
      <c r="D467" s="31">
        <f>Sheet1!N468</f>
        <v>0</v>
      </c>
      <c r="E467" s="31">
        <f>Sheet1!O468</f>
        <v>397</v>
      </c>
      <c r="F467" s="31">
        <f>Sheet1!P468</f>
        <v>397</v>
      </c>
      <c r="G467" s="31">
        <v>0</v>
      </c>
      <c r="H467" s="31">
        <v>0</v>
      </c>
      <c r="I467" s="115">
        <v>4446</v>
      </c>
      <c r="J467" s="28">
        <f>Sheet1!Z468</f>
        <v>400.17599999999993</v>
      </c>
      <c r="K467" s="28">
        <f>Sheet1!Y468</f>
        <v>210.41</v>
      </c>
      <c r="L467" s="31">
        <v>0</v>
      </c>
      <c r="M467" s="28">
        <f t="shared" si="7"/>
        <v>5056.5859999999993</v>
      </c>
      <c r="N467" s="24"/>
      <c r="O467" s="24"/>
      <c r="P467" s="24"/>
      <c r="Q467" s="24"/>
      <c r="R467" s="55"/>
      <c r="S467" s="24"/>
      <c r="T467" s="54"/>
    </row>
    <row r="468" spans="1:21" s="45" customFormat="1" ht="23.25" customHeight="1" x14ac:dyDescent="0.25">
      <c r="A468" s="43">
        <v>468</v>
      </c>
      <c r="B468" s="22" t="s">
        <v>66</v>
      </c>
      <c r="C468" s="31" t="s">
        <v>25</v>
      </c>
      <c r="D468" s="31">
        <f>Sheet1!N469</f>
        <v>331</v>
      </c>
      <c r="E468" s="31">
        <f>Sheet1!O469</f>
        <v>331</v>
      </c>
      <c r="F468" s="31">
        <f>Sheet1!P469</f>
        <v>0</v>
      </c>
      <c r="G468" s="31">
        <v>0</v>
      </c>
      <c r="H468" s="31">
        <v>-4086</v>
      </c>
      <c r="I468" s="115">
        <f>Sheet1!V469+Sheet1!X469</f>
        <v>0</v>
      </c>
      <c r="J468" s="28">
        <f>Sheet1!Z469</f>
        <v>0</v>
      </c>
      <c r="K468" s="28">
        <f>Sheet1!Y469</f>
        <v>0</v>
      </c>
      <c r="L468" s="31">
        <v>0</v>
      </c>
      <c r="M468" s="28">
        <f t="shared" si="7"/>
        <v>0</v>
      </c>
      <c r="N468" s="24"/>
      <c r="O468" s="24"/>
      <c r="P468" s="24"/>
      <c r="Q468" s="55"/>
      <c r="R468" s="55"/>
      <c r="S468" s="24"/>
      <c r="T468" s="54"/>
    </row>
    <row r="469" spans="1:21" s="45" customFormat="1" ht="23.25" customHeight="1" x14ac:dyDescent="0.25">
      <c r="A469" s="43">
        <v>469</v>
      </c>
      <c r="B469" s="21" t="s">
        <v>69</v>
      </c>
      <c r="C469" s="31" t="s">
        <v>25</v>
      </c>
      <c r="D469" s="31">
        <f>Sheet1!N470</f>
        <v>107</v>
      </c>
      <c r="E469" s="31">
        <f>Sheet1!O470</f>
        <v>122</v>
      </c>
      <c r="F469" s="31">
        <f>Sheet1!P470</f>
        <v>15</v>
      </c>
      <c r="G469" s="31">
        <v>-4121</v>
      </c>
      <c r="H469" s="31">
        <v>-142</v>
      </c>
      <c r="I469" s="115">
        <f>Sheet1!V470+Sheet1!X470</f>
        <v>1100</v>
      </c>
      <c r="J469" s="28">
        <f>Sheet1!Z470</f>
        <v>15.12</v>
      </c>
      <c r="K469" s="28">
        <f>Sheet1!Y470</f>
        <v>7.95</v>
      </c>
      <c r="L469" s="31">
        <v>0</v>
      </c>
      <c r="M469" s="28">
        <f t="shared" si="7"/>
        <v>1123.07</v>
      </c>
      <c r="N469" s="24"/>
      <c r="O469" s="24"/>
      <c r="P469" s="24"/>
      <c r="Q469" s="55"/>
      <c r="R469" s="55"/>
      <c r="S469" s="24"/>
      <c r="T469" s="54"/>
    </row>
    <row r="470" spans="1:21" s="45" customFormat="1" ht="23.25" customHeight="1" x14ac:dyDescent="0.25">
      <c r="A470" s="43">
        <v>470</v>
      </c>
      <c r="B470" s="21" t="s">
        <v>726</v>
      </c>
      <c r="C470" s="31" t="s">
        <v>1191</v>
      </c>
      <c r="D470" s="31">
        <f>Sheet1!N471</f>
        <v>0</v>
      </c>
      <c r="E470" s="31">
        <f>Sheet1!O471</f>
        <v>0</v>
      </c>
      <c r="F470" s="31">
        <f>Sheet1!P471</f>
        <v>0</v>
      </c>
      <c r="G470" s="31">
        <v>0</v>
      </c>
      <c r="H470" s="31">
        <v>-975</v>
      </c>
      <c r="I470" s="115">
        <f>Sheet1!V471+Sheet1!X471</f>
        <v>0</v>
      </c>
      <c r="J470" s="28">
        <f>Sheet1!Z471</f>
        <v>0</v>
      </c>
      <c r="K470" s="28">
        <f>Sheet1!Y471</f>
        <v>0</v>
      </c>
      <c r="L470" s="31">
        <v>0</v>
      </c>
      <c r="M470" s="28">
        <f t="shared" si="7"/>
        <v>0</v>
      </c>
      <c r="N470" s="24"/>
      <c r="O470" s="24"/>
      <c r="P470" s="24"/>
      <c r="Q470" s="24"/>
      <c r="R470" s="55"/>
      <c r="S470" s="24"/>
      <c r="T470" s="54"/>
    </row>
    <row r="471" spans="1:21" s="45" customFormat="1" ht="23.25" customHeight="1" x14ac:dyDescent="0.25">
      <c r="A471" s="43">
        <v>471</v>
      </c>
      <c r="B471" s="21" t="s">
        <v>727</v>
      </c>
      <c r="C471" s="31" t="s">
        <v>1191</v>
      </c>
      <c r="D471" s="31">
        <f>Sheet1!N472</f>
        <v>0</v>
      </c>
      <c r="E471" s="31">
        <f>Sheet1!O472</f>
        <v>0</v>
      </c>
      <c r="F471" s="31">
        <f>Sheet1!P472</f>
        <v>0</v>
      </c>
      <c r="G471" s="31">
        <v>0</v>
      </c>
      <c r="H471" s="31">
        <v>-2361</v>
      </c>
      <c r="I471" s="115">
        <f>Sheet1!V472+Sheet1!X472</f>
        <v>0</v>
      </c>
      <c r="J471" s="28">
        <f>Sheet1!Z472</f>
        <v>0</v>
      </c>
      <c r="K471" s="28">
        <f>Sheet1!Y472</f>
        <v>0</v>
      </c>
      <c r="L471" s="31">
        <v>0</v>
      </c>
      <c r="M471" s="28">
        <f t="shared" si="7"/>
        <v>0</v>
      </c>
      <c r="N471" s="24"/>
      <c r="O471" s="24"/>
      <c r="P471" s="24"/>
      <c r="Q471" s="24"/>
      <c r="R471" s="55"/>
      <c r="S471" s="24"/>
      <c r="T471" s="54"/>
    </row>
    <row r="472" spans="1:21" s="45" customFormat="1" ht="23.25" customHeight="1" x14ac:dyDescent="0.25">
      <c r="A472" s="43">
        <v>472</v>
      </c>
      <c r="B472" s="21" t="s">
        <v>73</v>
      </c>
      <c r="C472" s="31" t="s">
        <v>25</v>
      </c>
      <c r="D472" s="31">
        <f>Sheet1!N473</f>
        <v>887</v>
      </c>
      <c r="E472" s="31">
        <f>Sheet1!O473</f>
        <v>887</v>
      </c>
      <c r="F472" s="31">
        <f>Sheet1!P473</f>
        <v>0</v>
      </c>
      <c r="G472" s="31">
        <v>0</v>
      </c>
      <c r="H472" s="31">
        <v>-4332</v>
      </c>
      <c r="I472" s="115">
        <f>Sheet1!V473+Sheet1!X473</f>
        <v>0</v>
      </c>
      <c r="J472" s="28">
        <f>Sheet1!Z473</f>
        <v>0</v>
      </c>
      <c r="K472" s="28">
        <f>Sheet1!Y473</f>
        <v>0</v>
      </c>
      <c r="L472" s="31">
        <v>0</v>
      </c>
      <c r="M472" s="28">
        <f t="shared" si="7"/>
        <v>0</v>
      </c>
      <c r="N472" s="24"/>
      <c r="O472" s="24"/>
      <c r="P472" s="24"/>
      <c r="Q472" s="55"/>
      <c r="R472" s="55"/>
      <c r="S472" s="24"/>
      <c r="T472" s="54"/>
    </row>
    <row r="473" spans="1:21" s="45" customFormat="1" ht="23.25" customHeight="1" x14ac:dyDescent="0.25">
      <c r="A473" s="43">
        <v>473</v>
      </c>
      <c r="B473" s="21" t="s">
        <v>76</v>
      </c>
      <c r="C473" s="31" t="s">
        <v>25</v>
      </c>
      <c r="D473" s="31">
        <f>Sheet1!N474</f>
        <v>2901</v>
      </c>
      <c r="E473" s="31">
        <f>Sheet1!O474</f>
        <v>2903</v>
      </c>
      <c r="F473" s="31">
        <f>Sheet1!P474</f>
        <v>2</v>
      </c>
      <c r="G473" s="31">
        <v>-8242</v>
      </c>
      <c r="H473" s="31">
        <v>687</v>
      </c>
      <c r="I473" s="115">
        <f>Sheet1!V474+Sheet1!X474</f>
        <v>2200</v>
      </c>
      <c r="J473" s="28">
        <f>Sheet1!Z474</f>
        <v>2.016</v>
      </c>
      <c r="K473" s="28">
        <f>Sheet1!Y474</f>
        <v>1.06</v>
      </c>
      <c r="L473" s="31">
        <v>0</v>
      </c>
      <c r="M473" s="28">
        <f t="shared" si="7"/>
        <v>2203.076</v>
      </c>
      <c r="N473" s="24"/>
      <c r="O473" s="24"/>
      <c r="P473" s="24"/>
      <c r="Q473" s="55"/>
      <c r="R473" s="55"/>
      <c r="S473" s="24"/>
      <c r="T473" s="54"/>
    </row>
    <row r="474" spans="1:21" s="45" customFormat="1" ht="23.25" customHeight="1" x14ac:dyDescent="0.25">
      <c r="A474" s="43">
        <v>474</v>
      </c>
      <c r="B474" s="21" t="s">
        <v>78</v>
      </c>
      <c r="C474" s="31" t="s">
        <v>25</v>
      </c>
      <c r="D474" s="31">
        <f>Sheet1!N475</f>
        <v>410</v>
      </c>
      <c r="E474" s="31">
        <f>Sheet1!O475</f>
        <v>480</v>
      </c>
      <c r="F474" s="31">
        <f>Sheet1!P475</f>
        <v>70</v>
      </c>
      <c r="G474" s="31">
        <v>-8242</v>
      </c>
      <c r="H474" s="31">
        <v>3894</v>
      </c>
      <c r="I474" s="115">
        <f>Sheet1!V475+Sheet1!X475</f>
        <v>2200</v>
      </c>
      <c r="J474" s="28">
        <f>Sheet1!Z475</f>
        <v>70.56</v>
      </c>
      <c r="K474" s="28">
        <f>Sheet1!Y475</f>
        <v>37.1</v>
      </c>
      <c r="L474" s="31">
        <v>0</v>
      </c>
      <c r="M474" s="28">
        <f t="shared" si="7"/>
        <v>2307.66</v>
      </c>
      <c r="N474" s="24"/>
      <c r="O474" s="24"/>
      <c r="P474" s="24"/>
      <c r="Q474" s="55"/>
      <c r="R474" s="55"/>
      <c r="S474" s="24"/>
      <c r="T474" s="54"/>
    </row>
    <row r="475" spans="1:21" s="45" customFormat="1" ht="23.25" customHeight="1" x14ac:dyDescent="0.25">
      <c r="A475" s="43">
        <v>475</v>
      </c>
      <c r="B475" s="21" t="s">
        <v>728</v>
      </c>
      <c r="C475" s="31" t="s">
        <v>1191</v>
      </c>
      <c r="D475" s="31">
        <f>Sheet1!N476</f>
        <v>0</v>
      </c>
      <c r="E475" s="31">
        <f>Sheet1!O476</f>
        <v>0</v>
      </c>
      <c r="F475" s="31">
        <f>Sheet1!P476</f>
        <v>0</v>
      </c>
      <c r="H475" s="31">
        <v>0</v>
      </c>
      <c r="I475" s="115">
        <f>Sheet1!V476+Sheet1!X476</f>
        <v>0</v>
      </c>
      <c r="J475" s="28">
        <f>Sheet1!Z476</f>
        <v>0</v>
      </c>
      <c r="K475" s="28">
        <f>Sheet1!Y476</f>
        <v>0</v>
      </c>
      <c r="L475" s="31">
        <v>0</v>
      </c>
      <c r="M475" s="28">
        <f t="shared" si="7"/>
        <v>0</v>
      </c>
      <c r="N475" s="31"/>
      <c r="O475" s="31"/>
      <c r="P475" s="31"/>
      <c r="Q475" s="31"/>
      <c r="R475" s="31"/>
      <c r="S475" s="31"/>
      <c r="T475" s="44"/>
      <c r="U475" s="42"/>
    </row>
    <row r="476" spans="1:21" s="45" customFormat="1" ht="23.25" customHeight="1" x14ac:dyDescent="0.25">
      <c r="A476" s="43">
        <v>476</v>
      </c>
      <c r="B476" s="21" t="s">
        <v>81</v>
      </c>
      <c r="C476" s="31" t="s">
        <v>25</v>
      </c>
      <c r="D476" s="31">
        <f>Sheet1!N477</f>
        <v>869</v>
      </c>
      <c r="E476" s="31">
        <f>Sheet1!O477</f>
        <v>961</v>
      </c>
      <c r="F476" s="31">
        <f>Sheet1!P477</f>
        <v>92</v>
      </c>
      <c r="G476" s="31">
        <v>-8242</v>
      </c>
      <c r="H476" s="31">
        <v>1929</v>
      </c>
      <c r="I476" s="115">
        <f>Sheet1!V477+Sheet1!X477</f>
        <v>3437.5</v>
      </c>
      <c r="J476" s="28">
        <f>Sheet1!Z477</f>
        <v>92.73599999999999</v>
      </c>
      <c r="K476" s="28">
        <f>Sheet1!Y477</f>
        <v>48.760000000000005</v>
      </c>
      <c r="L476" s="31">
        <v>0</v>
      </c>
      <c r="M476" s="28">
        <f t="shared" si="7"/>
        <v>3578.9960000000001</v>
      </c>
      <c r="N476" s="24"/>
      <c r="O476" s="24"/>
      <c r="P476" s="24"/>
      <c r="Q476" s="24"/>
      <c r="R476" s="55"/>
      <c r="S476" s="24"/>
      <c r="T476" s="54"/>
    </row>
    <row r="477" spans="1:21" s="45" customFormat="1" ht="23.25" customHeight="1" x14ac:dyDescent="0.25">
      <c r="A477" s="43">
        <v>477</v>
      </c>
      <c r="B477" s="21" t="s">
        <v>84</v>
      </c>
      <c r="C477" s="31" t="s">
        <v>25</v>
      </c>
      <c r="D477" s="31">
        <f>Sheet1!N478</f>
        <v>176</v>
      </c>
      <c r="E477" s="31">
        <f>Sheet1!O478</f>
        <v>182</v>
      </c>
      <c r="F477" s="31">
        <f>Sheet1!P478</f>
        <v>6</v>
      </c>
      <c r="G477" s="31">
        <v>-8242</v>
      </c>
      <c r="H477" s="31">
        <v>-355</v>
      </c>
      <c r="I477" s="115">
        <f>Sheet1!V478+Sheet1!X478</f>
        <v>2200</v>
      </c>
      <c r="J477" s="28">
        <f>Sheet1!Z478</f>
        <v>6.0479999999999992</v>
      </c>
      <c r="K477" s="28">
        <f>Sheet1!Y478</f>
        <v>3.18</v>
      </c>
      <c r="L477" s="31">
        <v>0</v>
      </c>
      <c r="M477" s="28">
        <f t="shared" si="7"/>
        <v>2209.2279999999996</v>
      </c>
      <c r="N477" s="24"/>
      <c r="O477" s="24"/>
      <c r="P477" s="24"/>
      <c r="Q477" s="24"/>
      <c r="R477" s="55"/>
      <c r="S477" s="24"/>
      <c r="T477" s="54"/>
    </row>
    <row r="478" spans="1:21" s="45" customFormat="1" ht="23.25" customHeight="1" x14ac:dyDescent="0.25">
      <c r="A478" s="43">
        <v>478</v>
      </c>
      <c r="B478" s="21" t="s">
        <v>87</v>
      </c>
      <c r="C478" s="31" t="s">
        <v>25</v>
      </c>
      <c r="D478" s="31">
        <f>Sheet1!N479</f>
        <v>443</v>
      </c>
      <c r="E478" s="31">
        <f>Sheet1!O479</f>
        <v>516</v>
      </c>
      <c r="F478" s="31">
        <f>Sheet1!P479</f>
        <v>73</v>
      </c>
      <c r="G478" s="31">
        <v>-4120</v>
      </c>
      <c r="H478" s="31">
        <v>-4382</v>
      </c>
      <c r="I478" s="115">
        <f>Sheet1!V479+Sheet1!X479</f>
        <v>2750</v>
      </c>
      <c r="J478" s="28">
        <f>Sheet1!Z479</f>
        <v>73.583999999999989</v>
      </c>
      <c r="K478" s="28">
        <f>Sheet1!Y479</f>
        <v>38.690000000000005</v>
      </c>
      <c r="L478" s="31">
        <v>0</v>
      </c>
      <c r="M478" s="28">
        <f t="shared" si="7"/>
        <v>2862.2739999999999</v>
      </c>
      <c r="N478" s="24"/>
      <c r="O478" s="24"/>
      <c r="P478" s="24"/>
      <c r="Q478" s="24"/>
      <c r="R478" s="55"/>
      <c r="S478" s="24"/>
      <c r="T478" s="54"/>
    </row>
    <row r="479" spans="1:21" s="45" customFormat="1" ht="23.25" customHeight="1" x14ac:dyDescent="0.25">
      <c r="A479" s="43">
        <v>479</v>
      </c>
      <c r="B479" s="21" t="s">
        <v>729</v>
      </c>
      <c r="C479" s="31" t="s">
        <v>1191</v>
      </c>
      <c r="D479" s="31">
        <f>Sheet1!N480</f>
        <v>0</v>
      </c>
      <c r="E479" s="31">
        <f>Sheet1!O480</f>
        <v>0</v>
      </c>
      <c r="F479" s="31">
        <f>Sheet1!P480</f>
        <v>0</v>
      </c>
      <c r="G479" s="31">
        <v>0</v>
      </c>
      <c r="H479" s="31">
        <v>-3208</v>
      </c>
      <c r="I479" s="115">
        <f>Sheet1!V480+Sheet1!X480</f>
        <v>0</v>
      </c>
      <c r="J479" s="28">
        <f>Sheet1!Z480</f>
        <v>0</v>
      </c>
      <c r="K479" s="28">
        <f>Sheet1!Y480</f>
        <v>0</v>
      </c>
      <c r="L479" s="31">
        <v>0</v>
      </c>
      <c r="M479" s="28">
        <f t="shared" si="7"/>
        <v>0</v>
      </c>
      <c r="N479" s="24"/>
      <c r="O479" s="24"/>
      <c r="P479" s="24"/>
      <c r="Q479" s="24"/>
      <c r="R479" s="55"/>
      <c r="S479" s="24"/>
      <c r="T479" s="54"/>
    </row>
    <row r="480" spans="1:21" s="45" customFormat="1" ht="23.25" customHeight="1" x14ac:dyDescent="0.25">
      <c r="A480" s="43">
        <v>480</v>
      </c>
      <c r="B480" s="21" t="s">
        <v>730</v>
      </c>
      <c r="C480" s="31" t="s">
        <v>1191</v>
      </c>
      <c r="D480" s="31">
        <f>Sheet1!N481</f>
        <v>0</v>
      </c>
      <c r="E480" s="31">
        <f>Sheet1!O481</f>
        <v>0</v>
      </c>
      <c r="F480" s="31">
        <f>Sheet1!P481</f>
        <v>0</v>
      </c>
      <c r="G480" s="31">
        <v>0</v>
      </c>
      <c r="H480" s="31">
        <v>-5213</v>
      </c>
      <c r="I480" s="115">
        <f>Sheet1!V481+Sheet1!X481</f>
        <v>0</v>
      </c>
      <c r="J480" s="28">
        <f>Sheet1!Z481</f>
        <v>0</v>
      </c>
      <c r="K480" s="28">
        <f>Sheet1!Y481</f>
        <v>0</v>
      </c>
      <c r="L480" s="31">
        <v>0</v>
      </c>
      <c r="M480" s="28">
        <f t="shared" si="7"/>
        <v>0</v>
      </c>
      <c r="N480" s="31"/>
      <c r="O480" s="31"/>
      <c r="P480" s="31"/>
      <c r="Q480" s="31"/>
      <c r="R480" s="31"/>
      <c r="S480" s="31"/>
      <c r="T480" s="44"/>
      <c r="U480" s="42"/>
    </row>
    <row r="481" spans="1:21" s="45" customFormat="1" ht="23.25" customHeight="1" x14ac:dyDescent="0.25">
      <c r="A481" s="43">
        <v>481</v>
      </c>
      <c r="B481" s="21" t="s">
        <v>89</v>
      </c>
      <c r="C481" s="31" t="s">
        <v>25</v>
      </c>
      <c r="D481" s="31">
        <f>Sheet1!N482</f>
        <v>454</v>
      </c>
      <c r="E481" s="31">
        <f>Sheet1!O482</f>
        <v>496</v>
      </c>
      <c r="F481" s="31">
        <f>Sheet1!P482</f>
        <v>42</v>
      </c>
      <c r="G481" s="31">
        <v>-7460</v>
      </c>
      <c r="H481" s="31">
        <v>287</v>
      </c>
      <c r="I481" s="115">
        <f>Sheet1!V482+Sheet1!X482</f>
        <v>2200</v>
      </c>
      <c r="J481" s="28">
        <f>Sheet1!Z482</f>
        <v>42.335999999999999</v>
      </c>
      <c r="K481" s="28">
        <f>Sheet1!Y482</f>
        <v>22.26</v>
      </c>
      <c r="L481" s="31">
        <v>0</v>
      </c>
      <c r="M481" s="28">
        <f t="shared" si="7"/>
        <v>2264.596</v>
      </c>
      <c r="N481" s="24"/>
      <c r="O481" s="24"/>
      <c r="P481" s="24"/>
      <c r="Q481" s="24"/>
      <c r="R481" s="55"/>
      <c r="S481" s="24"/>
      <c r="T481" s="54"/>
    </row>
    <row r="482" spans="1:21" s="45" customFormat="1" ht="23.25" customHeight="1" x14ac:dyDescent="0.25">
      <c r="A482" s="43">
        <v>482</v>
      </c>
      <c r="B482" s="21" t="s">
        <v>92</v>
      </c>
      <c r="C482" s="31" t="s">
        <v>25</v>
      </c>
      <c r="D482" s="31">
        <f>Sheet1!N483</f>
        <v>376</v>
      </c>
      <c r="E482" s="31">
        <f>Sheet1!O483</f>
        <v>493</v>
      </c>
      <c r="F482" s="31">
        <f>Sheet1!P483</f>
        <v>117</v>
      </c>
      <c r="G482" s="31">
        <v>-8242</v>
      </c>
      <c r="H482" s="31">
        <v>-921</v>
      </c>
      <c r="I482" s="115">
        <f>Sheet1!V483+Sheet1!X483</f>
        <v>3300</v>
      </c>
      <c r="J482" s="28">
        <f>Sheet1!Z483</f>
        <v>117.93599999999998</v>
      </c>
      <c r="K482" s="28">
        <f>Sheet1!Y483</f>
        <v>62.010000000000005</v>
      </c>
      <c r="L482" s="31">
        <v>0</v>
      </c>
      <c r="M482" s="28">
        <f t="shared" si="7"/>
        <v>3479.9460000000004</v>
      </c>
      <c r="N482" s="61"/>
      <c r="O482" s="24"/>
      <c r="P482" s="24"/>
      <c r="Q482" s="24"/>
      <c r="R482" s="55"/>
      <c r="S482" s="24"/>
      <c r="T482" s="54"/>
      <c r="U482" s="45">
        <v>1547</v>
      </c>
    </row>
    <row r="483" spans="1:21" s="45" customFormat="1" ht="23.25" customHeight="1" x14ac:dyDescent="0.25">
      <c r="A483" s="43">
        <v>483</v>
      </c>
      <c r="B483" s="21" t="s">
        <v>94</v>
      </c>
      <c r="C483" s="31" t="s">
        <v>25</v>
      </c>
      <c r="D483" s="31">
        <f>Sheet1!N484</f>
        <v>1024</v>
      </c>
      <c r="E483" s="31">
        <f>Sheet1!O484</f>
        <v>1114</v>
      </c>
      <c r="F483" s="31">
        <f>Sheet1!P484</f>
        <v>90</v>
      </c>
      <c r="G483" s="31">
        <v>-8242</v>
      </c>
      <c r="H483" s="31">
        <v>948</v>
      </c>
      <c r="I483" s="115">
        <f>Sheet1!V484+Sheet1!X484</f>
        <v>4400</v>
      </c>
      <c r="J483" s="28">
        <f>Sheet1!Z484</f>
        <v>90.719999999999985</v>
      </c>
      <c r="K483" s="28">
        <f>Sheet1!Y484</f>
        <v>47.7</v>
      </c>
      <c r="L483" s="31">
        <v>0</v>
      </c>
      <c r="M483" s="28">
        <f t="shared" si="7"/>
        <v>4538.42</v>
      </c>
      <c r="N483" s="24"/>
      <c r="O483" s="24"/>
      <c r="P483" s="24"/>
      <c r="Q483" s="24"/>
      <c r="R483" s="55"/>
      <c r="S483" s="24"/>
      <c r="T483" s="54"/>
    </row>
    <row r="484" spans="1:21" s="45" customFormat="1" ht="23.25" customHeight="1" x14ac:dyDescent="0.25">
      <c r="A484" s="43">
        <v>484</v>
      </c>
      <c r="B484" s="21" t="s">
        <v>731</v>
      </c>
      <c r="C484" s="31" t="s">
        <v>1191</v>
      </c>
      <c r="D484" s="31">
        <f>Sheet1!N485</f>
        <v>0</v>
      </c>
      <c r="E484" s="31">
        <f>Sheet1!O485</f>
        <v>0</v>
      </c>
      <c r="F484" s="31">
        <f>Sheet1!P485</f>
        <v>0</v>
      </c>
      <c r="H484" s="31">
        <v>-2061</v>
      </c>
      <c r="I484" s="115">
        <f>Sheet1!V485+Sheet1!X485</f>
        <v>0</v>
      </c>
      <c r="J484" s="28">
        <f>Sheet1!Z485</f>
        <v>0</v>
      </c>
      <c r="K484" s="28">
        <f>Sheet1!Y485</f>
        <v>0</v>
      </c>
      <c r="L484" s="31">
        <v>0</v>
      </c>
      <c r="M484" s="28">
        <f t="shared" si="7"/>
        <v>0</v>
      </c>
      <c r="N484" s="24"/>
      <c r="O484" s="24"/>
      <c r="P484" s="24"/>
      <c r="Q484" s="24"/>
      <c r="R484" s="55"/>
      <c r="S484" s="24"/>
      <c r="T484" s="54"/>
    </row>
    <row r="485" spans="1:21" s="45" customFormat="1" ht="23.25" customHeight="1" x14ac:dyDescent="0.25">
      <c r="A485" s="43">
        <v>485</v>
      </c>
      <c r="B485" s="21" t="s">
        <v>732</v>
      </c>
      <c r="C485" s="31" t="s">
        <v>1191</v>
      </c>
      <c r="D485" s="31">
        <f>Sheet1!N486</f>
        <v>0</v>
      </c>
      <c r="E485" s="31">
        <f>Sheet1!O486</f>
        <v>0</v>
      </c>
      <c r="F485" s="31">
        <f>Sheet1!P486</f>
        <v>0</v>
      </c>
      <c r="H485" s="31">
        <v>-4703</v>
      </c>
      <c r="I485" s="115">
        <f>Sheet1!V486+Sheet1!X486</f>
        <v>0</v>
      </c>
      <c r="J485" s="28">
        <f>Sheet1!Z486</f>
        <v>0</v>
      </c>
      <c r="K485" s="28">
        <f>Sheet1!Y486</f>
        <v>0</v>
      </c>
      <c r="L485" s="31">
        <v>0</v>
      </c>
      <c r="M485" s="28">
        <f t="shared" si="7"/>
        <v>0</v>
      </c>
      <c r="N485" s="24"/>
      <c r="O485" s="24"/>
      <c r="P485" s="24"/>
      <c r="Q485" s="24"/>
      <c r="R485" s="55"/>
      <c r="S485" s="24"/>
      <c r="T485" s="54"/>
    </row>
    <row r="486" spans="1:21" s="45" customFormat="1" ht="23.25" customHeight="1" x14ac:dyDescent="0.25">
      <c r="A486" s="43">
        <v>486</v>
      </c>
      <c r="B486" s="21" t="s">
        <v>733</v>
      </c>
      <c r="C486" s="31" t="s">
        <v>1191</v>
      </c>
      <c r="D486" s="31">
        <f>Sheet1!N487</f>
        <v>0</v>
      </c>
      <c r="E486" s="31">
        <f>Sheet1!O487</f>
        <v>0</v>
      </c>
      <c r="F486" s="31">
        <f>Sheet1!P487</f>
        <v>0</v>
      </c>
      <c r="H486" s="31">
        <v>-1660</v>
      </c>
      <c r="I486" s="115">
        <f>Sheet1!V487+Sheet1!X487</f>
        <v>0</v>
      </c>
      <c r="J486" s="28">
        <f>Sheet1!Z487</f>
        <v>0</v>
      </c>
      <c r="K486" s="28">
        <f>Sheet1!Y487</f>
        <v>0</v>
      </c>
      <c r="L486" s="31">
        <v>0</v>
      </c>
      <c r="M486" s="28">
        <f t="shared" si="7"/>
        <v>0</v>
      </c>
      <c r="N486" s="31"/>
      <c r="O486" s="31"/>
      <c r="P486" s="31"/>
      <c r="Q486" s="31"/>
      <c r="R486" s="31"/>
      <c r="S486" s="31"/>
      <c r="T486" s="44"/>
      <c r="U486" s="42"/>
    </row>
    <row r="487" spans="1:21" s="45" customFormat="1" ht="23.25" customHeight="1" x14ac:dyDescent="0.25">
      <c r="A487" s="43">
        <v>487</v>
      </c>
      <c r="B487" s="21" t="s">
        <v>97</v>
      </c>
      <c r="C487" s="31" t="s">
        <v>25</v>
      </c>
      <c r="D487" s="31">
        <f>Sheet1!N488</f>
        <v>220</v>
      </c>
      <c r="E487" s="31">
        <f>Sheet1!O488</f>
        <v>279</v>
      </c>
      <c r="F487" s="31">
        <f>Sheet1!P488</f>
        <v>59</v>
      </c>
      <c r="G487" s="45">
        <v>-3730</v>
      </c>
      <c r="H487" s="31">
        <v>1478</v>
      </c>
      <c r="I487" s="115">
        <f>Sheet1!V488+Sheet1!X488</f>
        <v>2062.5</v>
      </c>
      <c r="J487" s="28">
        <f>Sheet1!Z488</f>
        <v>59.471999999999994</v>
      </c>
      <c r="K487" s="28">
        <f>Sheet1!Y488</f>
        <v>31.270000000000003</v>
      </c>
      <c r="L487" s="31">
        <v>0</v>
      </c>
      <c r="M487" s="28">
        <f t="shared" si="7"/>
        <v>2153.2420000000002</v>
      </c>
      <c r="N487" s="31"/>
      <c r="O487" s="31"/>
      <c r="P487" s="31"/>
      <c r="Q487" s="31"/>
      <c r="R487" s="31"/>
      <c r="S487" s="31"/>
      <c r="T487" s="44"/>
      <c r="U487" s="42"/>
    </row>
    <row r="488" spans="1:21" s="45" customFormat="1" ht="23.25" customHeight="1" x14ac:dyDescent="0.25">
      <c r="A488" s="43">
        <v>488</v>
      </c>
      <c r="B488" s="21" t="s">
        <v>100</v>
      </c>
      <c r="C488" s="31" t="s">
        <v>25</v>
      </c>
      <c r="D488" s="31">
        <f>Sheet1!N489</f>
        <v>94</v>
      </c>
      <c r="E488" s="31">
        <f>Sheet1!O489</f>
        <v>111</v>
      </c>
      <c r="F488" s="31">
        <f>Sheet1!P489</f>
        <v>17</v>
      </c>
      <c r="G488" s="31">
        <v>-3730</v>
      </c>
      <c r="H488" s="45">
        <v>-141</v>
      </c>
      <c r="I488" s="115">
        <f>Sheet1!V489+Sheet1!X489</f>
        <v>1375</v>
      </c>
      <c r="J488" s="28">
        <f>Sheet1!Z489</f>
        <v>17.135999999999996</v>
      </c>
      <c r="K488" s="28">
        <f>Sheet1!Y489</f>
        <v>9.01</v>
      </c>
      <c r="L488" s="31">
        <v>0</v>
      </c>
      <c r="M488" s="28">
        <f t="shared" si="7"/>
        <v>1401.146</v>
      </c>
      <c r="N488" s="24"/>
      <c r="O488" s="24"/>
      <c r="P488" s="24"/>
      <c r="Q488" s="24"/>
      <c r="R488" s="55"/>
      <c r="S488" s="24"/>
      <c r="T488" s="54"/>
    </row>
    <row r="489" spans="1:21" s="45" customFormat="1" ht="23.25" customHeight="1" x14ac:dyDescent="0.25">
      <c r="A489" s="43">
        <v>489</v>
      </c>
      <c r="B489" s="21" t="s">
        <v>734</v>
      </c>
      <c r="C489" s="31" t="s">
        <v>25</v>
      </c>
      <c r="D489" s="31">
        <f>Sheet1!N490</f>
        <v>0</v>
      </c>
      <c r="E489" s="31">
        <f>Sheet1!O490</f>
        <v>690</v>
      </c>
      <c r="F489" s="31">
        <f>Sheet1!P490</f>
        <v>690</v>
      </c>
      <c r="G489" s="31">
        <v>0</v>
      </c>
      <c r="H489" s="45">
        <v>-4885</v>
      </c>
      <c r="I489" s="115">
        <v>7728</v>
      </c>
      <c r="J489" s="28">
        <f>Sheet1!Z490</f>
        <v>695.51999999999987</v>
      </c>
      <c r="K489" s="28">
        <f>Sheet1!Y490</f>
        <v>365.70000000000005</v>
      </c>
      <c r="L489" s="31">
        <v>0</v>
      </c>
      <c r="M489" s="28">
        <f t="shared" si="7"/>
        <v>8789.2200000000012</v>
      </c>
      <c r="N489" s="24"/>
      <c r="O489" s="24"/>
      <c r="P489" s="24"/>
      <c r="Q489" s="24"/>
      <c r="R489" s="55"/>
      <c r="S489" s="24"/>
      <c r="T489" s="54"/>
    </row>
    <row r="490" spans="1:21" s="45" customFormat="1" ht="23.25" customHeight="1" x14ac:dyDescent="0.25">
      <c r="A490" s="43">
        <v>490</v>
      </c>
      <c r="B490" s="21" t="s">
        <v>735</v>
      </c>
      <c r="C490" s="31" t="s">
        <v>1191</v>
      </c>
      <c r="D490" s="31">
        <f>Sheet1!N491</f>
        <v>0</v>
      </c>
      <c r="E490" s="31">
        <f>Sheet1!O491</f>
        <v>0</v>
      </c>
      <c r="F490" s="31">
        <f>Sheet1!P491</f>
        <v>0</v>
      </c>
      <c r="G490" s="31">
        <v>0</v>
      </c>
      <c r="H490" s="45">
        <v>0</v>
      </c>
      <c r="I490" s="115">
        <f>Sheet1!V491+Sheet1!X491</f>
        <v>0</v>
      </c>
      <c r="J490" s="28">
        <f>Sheet1!Z491</f>
        <v>0</v>
      </c>
      <c r="K490" s="28">
        <f>Sheet1!Y491</f>
        <v>0</v>
      </c>
      <c r="L490" s="31">
        <v>0</v>
      </c>
      <c r="M490" s="28">
        <f t="shared" si="7"/>
        <v>0</v>
      </c>
      <c r="N490" s="61"/>
      <c r="O490" s="24"/>
      <c r="P490" s="24"/>
      <c r="Q490" s="24"/>
      <c r="R490" s="55"/>
      <c r="S490" s="24"/>
      <c r="T490" s="54"/>
    </row>
    <row r="491" spans="1:21" s="45" customFormat="1" ht="23.25" customHeight="1" x14ac:dyDescent="0.25">
      <c r="A491" s="43">
        <v>491</v>
      </c>
      <c r="B491" s="21" t="s">
        <v>736</v>
      </c>
      <c r="C491" s="31" t="s">
        <v>1191</v>
      </c>
      <c r="D491" s="31">
        <f>Sheet1!N492</f>
        <v>0</v>
      </c>
      <c r="E491" s="31">
        <f>Sheet1!O492</f>
        <v>0</v>
      </c>
      <c r="F491" s="31">
        <f>Sheet1!P492</f>
        <v>0</v>
      </c>
      <c r="G491" s="31">
        <v>0</v>
      </c>
      <c r="H491" s="45">
        <v>0</v>
      </c>
      <c r="I491" s="115">
        <f>Sheet1!V492+Sheet1!X492</f>
        <v>0</v>
      </c>
      <c r="J491" s="28">
        <f>Sheet1!Z492</f>
        <v>0</v>
      </c>
      <c r="K491" s="28">
        <f>Sheet1!Y492</f>
        <v>0</v>
      </c>
      <c r="L491" s="31">
        <v>0</v>
      </c>
      <c r="M491" s="28">
        <f t="shared" si="7"/>
        <v>0</v>
      </c>
      <c r="N491" s="31"/>
      <c r="O491" s="31"/>
      <c r="P491" s="31"/>
      <c r="Q491" s="31"/>
      <c r="R491" s="31"/>
      <c r="S491" s="31"/>
      <c r="T491" s="44"/>
      <c r="U491" s="42"/>
    </row>
    <row r="492" spans="1:21" s="45" customFormat="1" ht="23.25" customHeight="1" x14ac:dyDescent="0.25">
      <c r="A492" s="43">
        <v>492</v>
      </c>
      <c r="B492" s="21" t="s">
        <v>103</v>
      </c>
      <c r="C492" s="31" t="s">
        <v>25</v>
      </c>
      <c r="D492" s="31">
        <f>Sheet1!N493</f>
        <v>242</v>
      </c>
      <c r="E492" s="31">
        <f>Sheet1!O493</f>
        <v>295</v>
      </c>
      <c r="F492" s="31">
        <f>Sheet1!P493</f>
        <v>53</v>
      </c>
      <c r="G492" s="31">
        <v>-7460</v>
      </c>
      <c r="H492" s="45">
        <v>-720</v>
      </c>
      <c r="I492" s="115">
        <f>Sheet1!V493+Sheet1!X493</f>
        <v>2200</v>
      </c>
      <c r="J492" s="28">
        <f>Sheet1!Z493</f>
        <v>53.423999999999992</v>
      </c>
      <c r="K492" s="28">
        <f>Sheet1!Y493</f>
        <v>28.09</v>
      </c>
      <c r="L492" s="31">
        <v>0</v>
      </c>
      <c r="M492" s="28">
        <f t="shared" si="7"/>
        <v>2281.5140000000001</v>
      </c>
      <c r="N492" s="31"/>
      <c r="O492" s="31"/>
      <c r="P492" s="31"/>
      <c r="Q492" s="31"/>
      <c r="R492" s="31"/>
      <c r="S492" s="31"/>
      <c r="T492" s="44"/>
      <c r="U492" s="42"/>
    </row>
    <row r="493" spans="1:21" s="45" customFormat="1" ht="23.25" customHeight="1" x14ac:dyDescent="0.25">
      <c r="A493" s="43">
        <v>493</v>
      </c>
      <c r="B493" s="21" t="s">
        <v>737</v>
      </c>
      <c r="C493" s="31" t="s">
        <v>1191</v>
      </c>
      <c r="D493" s="31">
        <f>Sheet1!N494</f>
        <v>0</v>
      </c>
      <c r="E493" s="31">
        <f>Sheet1!O494</f>
        <v>0</v>
      </c>
      <c r="F493" s="31">
        <f>Sheet1!P494</f>
        <v>0</v>
      </c>
      <c r="G493" s="62">
        <v>0</v>
      </c>
      <c r="H493" s="70">
        <v>4619</v>
      </c>
      <c r="I493" s="115">
        <f>Sheet1!V494+Sheet1!X494</f>
        <v>0</v>
      </c>
      <c r="J493" s="28">
        <f>Sheet1!Z494</f>
        <v>0</v>
      </c>
      <c r="K493" s="28">
        <f>Sheet1!Y494</f>
        <v>0</v>
      </c>
      <c r="L493" s="31">
        <v>0</v>
      </c>
      <c r="M493" s="28">
        <f t="shared" si="7"/>
        <v>0</v>
      </c>
      <c r="N493" s="31"/>
      <c r="O493" s="31"/>
      <c r="P493" s="31"/>
      <c r="Q493" s="31"/>
      <c r="R493" s="31"/>
      <c r="S493" s="31"/>
      <c r="T493" s="44"/>
      <c r="U493" s="42"/>
    </row>
    <row r="494" spans="1:21" s="45" customFormat="1" ht="23.25" customHeight="1" x14ac:dyDescent="0.25">
      <c r="A494" s="43">
        <v>494</v>
      </c>
      <c r="B494" s="21" t="s">
        <v>106</v>
      </c>
      <c r="C494" s="31" t="s">
        <v>25</v>
      </c>
      <c r="D494" s="31">
        <f>Sheet1!N495</f>
        <v>360</v>
      </c>
      <c r="E494" s="31">
        <f>Sheet1!O495</f>
        <v>389</v>
      </c>
      <c r="F494" s="31">
        <f>Sheet1!P495</f>
        <v>29</v>
      </c>
      <c r="G494" s="31">
        <v>-7460</v>
      </c>
      <c r="H494" s="45">
        <v>1264</v>
      </c>
      <c r="I494" s="115">
        <f>Sheet1!V495+Sheet1!X495</f>
        <v>2750</v>
      </c>
      <c r="J494" s="28">
        <f>Sheet1!Z495</f>
        <v>29.231999999999996</v>
      </c>
      <c r="K494" s="28">
        <f>Sheet1!Y495</f>
        <v>15.370000000000001</v>
      </c>
      <c r="L494" s="31">
        <v>0</v>
      </c>
      <c r="M494" s="28">
        <f t="shared" si="7"/>
        <v>2794.6019999999999</v>
      </c>
      <c r="N494" s="31"/>
      <c r="O494" s="31"/>
      <c r="P494" s="31"/>
      <c r="Q494" s="31"/>
      <c r="R494" s="31"/>
      <c r="S494" s="31"/>
      <c r="T494" s="44"/>
      <c r="U494" s="42"/>
    </row>
    <row r="495" spans="1:21" s="45" customFormat="1" ht="23.25" customHeight="1" x14ac:dyDescent="0.25">
      <c r="A495" s="43">
        <v>495</v>
      </c>
      <c r="B495" s="21" t="s">
        <v>738</v>
      </c>
      <c r="C495" s="31" t="s">
        <v>1191</v>
      </c>
      <c r="D495" s="31">
        <f>Sheet1!N496</f>
        <v>0</v>
      </c>
      <c r="E495" s="31">
        <f>Sheet1!O496</f>
        <v>0</v>
      </c>
      <c r="F495" s="31">
        <f>Sheet1!P496</f>
        <v>0</v>
      </c>
      <c r="G495" s="31">
        <v>0</v>
      </c>
      <c r="H495" s="45">
        <v>-4690</v>
      </c>
      <c r="I495" s="115">
        <f>Sheet1!V496+Sheet1!X496</f>
        <v>0</v>
      </c>
      <c r="J495" s="28">
        <f>Sheet1!Z496</f>
        <v>0</v>
      </c>
      <c r="K495" s="28">
        <f>Sheet1!Y496</f>
        <v>0</v>
      </c>
      <c r="L495" s="31">
        <v>0</v>
      </c>
      <c r="M495" s="28">
        <f t="shared" si="7"/>
        <v>0</v>
      </c>
      <c r="N495" s="61"/>
      <c r="O495" s="24"/>
      <c r="P495" s="24"/>
      <c r="Q495" s="24"/>
      <c r="R495" s="55"/>
      <c r="S495" s="24"/>
      <c r="T495" s="54"/>
    </row>
    <row r="496" spans="1:21" s="45" customFormat="1" ht="23.25" customHeight="1" x14ac:dyDescent="0.25">
      <c r="A496" s="43">
        <v>496</v>
      </c>
      <c r="B496" s="21" t="s">
        <v>109</v>
      </c>
      <c r="C496" s="31" t="s">
        <v>25</v>
      </c>
      <c r="D496" s="31">
        <f>Sheet1!N497</f>
        <v>1505</v>
      </c>
      <c r="E496" s="31">
        <f>Sheet1!O497</f>
        <v>1620</v>
      </c>
      <c r="F496" s="31">
        <f>Sheet1!P497</f>
        <v>115</v>
      </c>
      <c r="G496" s="31">
        <v>-3730</v>
      </c>
      <c r="H496" s="45">
        <v>874</v>
      </c>
      <c r="I496" s="115">
        <v>2384</v>
      </c>
      <c r="J496" s="28">
        <f>Sheet1!Z497</f>
        <v>115.92</v>
      </c>
      <c r="K496" s="28">
        <f>Sheet1!Y497</f>
        <v>60.95</v>
      </c>
      <c r="L496" s="31">
        <v>0</v>
      </c>
      <c r="M496" s="28">
        <f t="shared" si="7"/>
        <v>2560.87</v>
      </c>
      <c r="N496" s="31"/>
      <c r="O496" s="31"/>
      <c r="P496" s="31"/>
      <c r="Q496" s="31"/>
      <c r="R496" s="31"/>
      <c r="S496" s="31"/>
      <c r="T496" s="44"/>
      <c r="U496" s="42"/>
    </row>
    <row r="497" spans="1:21" s="45" customFormat="1" ht="23.25" customHeight="1" x14ac:dyDescent="0.25">
      <c r="A497" s="43">
        <v>497</v>
      </c>
      <c r="B497" s="21" t="s">
        <v>739</v>
      </c>
      <c r="C497" s="31" t="s">
        <v>1191</v>
      </c>
      <c r="D497" s="31">
        <f>Sheet1!N498</f>
        <v>0</v>
      </c>
      <c r="E497" s="31">
        <f>Sheet1!O498</f>
        <v>0</v>
      </c>
      <c r="F497" s="31">
        <f>Sheet1!P498</f>
        <v>0</v>
      </c>
      <c r="G497" s="62">
        <v>0</v>
      </c>
      <c r="H497" s="70">
        <v>-8964</v>
      </c>
      <c r="I497" s="115">
        <f>Sheet1!V498+Sheet1!X498</f>
        <v>0</v>
      </c>
      <c r="J497" s="28">
        <f>Sheet1!Z498</f>
        <v>0</v>
      </c>
      <c r="K497" s="28">
        <f>Sheet1!Y498</f>
        <v>0</v>
      </c>
      <c r="L497" s="31">
        <v>0</v>
      </c>
      <c r="M497" s="28">
        <f t="shared" si="7"/>
        <v>0</v>
      </c>
      <c r="N497" s="31"/>
      <c r="O497" s="31"/>
      <c r="P497" s="31"/>
      <c r="Q497" s="31"/>
      <c r="R497" s="31"/>
      <c r="S497" s="31"/>
      <c r="T497" s="44"/>
      <c r="U497" s="42"/>
    </row>
    <row r="498" spans="1:21" s="45" customFormat="1" ht="23.25" customHeight="1" x14ac:dyDescent="0.25">
      <c r="A498" s="43">
        <v>498</v>
      </c>
      <c r="B498" s="21" t="s">
        <v>112</v>
      </c>
      <c r="C498" s="31" t="s">
        <v>25</v>
      </c>
      <c r="D498" s="31">
        <f>Sheet1!N499</f>
        <v>436</v>
      </c>
      <c r="E498" s="31">
        <f>Sheet1!O499</f>
        <v>506</v>
      </c>
      <c r="F498" s="31">
        <f>Sheet1!P499</f>
        <v>70</v>
      </c>
      <c r="G498" s="31">
        <v>-3730</v>
      </c>
      <c r="H498" s="45">
        <v>5339</v>
      </c>
      <c r="I498" s="115">
        <f>Sheet1!V499+Sheet1!X499</f>
        <v>1100</v>
      </c>
      <c r="J498" s="28">
        <f>Sheet1!Z499</f>
        <v>70.56</v>
      </c>
      <c r="K498" s="28">
        <f>Sheet1!Y499</f>
        <v>37.1</v>
      </c>
      <c r="L498" s="31">
        <v>0</v>
      </c>
      <c r="M498" s="28">
        <f t="shared" si="7"/>
        <v>1207.6599999999999</v>
      </c>
      <c r="N498" s="31"/>
      <c r="O498" s="31"/>
      <c r="P498" s="31"/>
      <c r="Q498" s="31"/>
      <c r="R498" s="31"/>
      <c r="S498" s="31"/>
      <c r="T498" s="44"/>
      <c r="U498" s="42"/>
    </row>
    <row r="499" spans="1:21" s="45" customFormat="1" ht="23.25" customHeight="1" x14ac:dyDescent="0.25">
      <c r="A499" s="43">
        <v>499</v>
      </c>
      <c r="B499" s="21" t="s">
        <v>114</v>
      </c>
      <c r="C499" s="31" t="s">
        <v>25</v>
      </c>
      <c r="D499" s="31">
        <f>Sheet1!N500</f>
        <v>112</v>
      </c>
      <c r="E499" s="31">
        <f>Sheet1!O500</f>
        <v>139</v>
      </c>
      <c r="F499" s="31">
        <f>Sheet1!P500</f>
        <v>27</v>
      </c>
      <c r="G499" s="31">
        <v>-3730</v>
      </c>
      <c r="H499" s="45">
        <v>343</v>
      </c>
      <c r="I499" s="115">
        <f>Sheet1!V500+Sheet1!X500</f>
        <v>1100</v>
      </c>
      <c r="J499" s="28">
        <f>Sheet1!Z500</f>
        <v>27.215999999999998</v>
      </c>
      <c r="K499" s="28">
        <f>Sheet1!Y500</f>
        <v>14.31</v>
      </c>
      <c r="L499" s="31">
        <v>0</v>
      </c>
      <c r="M499" s="28">
        <f t="shared" si="7"/>
        <v>1141.5259999999998</v>
      </c>
      <c r="N499" s="24"/>
      <c r="O499" s="24"/>
      <c r="P499" s="24"/>
      <c r="Q499" s="24"/>
      <c r="R499" s="55"/>
      <c r="S499" s="24"/>
      <c r="T499" s="54"/>
    </row>
    <row r="500" spans="1:21" s="45" customFormat="1" ht="23.25" customHeight="1" x14ac:dyDescent="0.25">
      <c r="A500" s="43">
        <v>500</v>
      </c>
      <c r="B500" s="21" t="s">
        <v>116</v>
      </c>
      <c r="C500" s="31" t="s">
        <v>25</v>
      </c>
      <c r="D500" s="31">
        <f>Sheet1!N501</f>
        <v>259</v>
      </c>
      <c r="E500" s="31">
        <f>Sheet1!O501</f>
        <v>284</v>
      </c>
      <c r="F500" s="31">
        <f>Sheet1!P501</f>
        <v>25</v>
      </c>
      <c r="G500" s="31">
        <v>-7460</v>
      </c>
      <c r="H500" s="45">
        <v>417</v>
      </c>
      <c r="I500" s="115">
        <f>Sheet1!V501+Sheet1!X501</f>
        <v>2750</v>
      </c>
      <c r="J500" s="28">
        <f>Sheet1!Z501</f>
        <v>25.2</v>
      </c>
      <c r="K500" s="28">
        <f>Sheet1!Y501</f>
        <v>13.25</v>
      </c>
      <c r="L500" s="31">
        <v>0</v>
      </c>
      <c r="M500" s="28">
        <f t="shared" si="7"/>
        <v>2788.45</v>
      </c>
      <c r="N500" s="24"/>
      <c r="O500" s="24"/>
      <c r="P500" s="24"/>
      <c r="Q500" s="24"/>
      <c r="R500" s="55"/>
      <c r="S500" s="24"/>
      <c r="T500" s="54"/>
    </row>
    <row r="501" spans="1:21" s="45" customFormat="1" ht="23.25" customHeight="1" x14ac:dyDescent="0.25">
      <c r="A501" s="43">
        <v>501</v>
      </c>
      <c r="B501" s="21" t="s">
        <v>740</v>
      </c>
      <c r="C501" s="31" t="s">
        <v>1191</v>
      </c>
      <c r="D501" s="31">
        <f>Sheet1!N502</f>
        <v>0</v>
      </c>
      <c r="E501" s="31">
        <f>Sheet1!O502</f>
        <v>0</v>
      </c>
      <c r="F501" s="31">
        <f>Sheet1!P502</f>
        <v>0</v>
      </c>
      <c r="G501" s="31">
        <v>0</v>
      </c>
      <c r="H501" s="45">
        <v>0</v>
      </c>
      <c r="I501" s="115">
        <f>Sheet1!V502+Sheet1!X502</f>
        <v>0</v>
      </c>
      <c r="J501" s="28">
        <f>Sheet1!Z502</f>
        <v>0</v>
      </c>
      <c r="K501" s="28">
        <f>Sheet1!Y502</f>
        <v>0</v>
      </c>
      <c r="L501" s="31">
        <v>0</v>
      </c>
      <c r="M501" s="28">
        <f t="shared" si="7"/>
        <v>0</v>
      </c>
      <c r="N501" s="31"/>
      <c r="O501" s="31"/>
      <c r="P501" s="31"/>
      <c r="Q501" s="31"/>
      <c r="R501" s="31"/>
      <c r="S501" s="31"/>
      <c r="T501" s="44"/>
      <c r="U501" s="42"/>
    </row>
    <row r="502" spans="1:21" s="45" customFormat="1" ht="23.25" customHeight="1" x14ac:dyDescent="0.25">
      <c r="A502" s="43">
        <v>502</v>
      </c>
      <c r="B502" s="21" t="s">
        <v>118</v>
      </c>
      <c r="C502" s="31" t="s">
        <v>25</v>
      </c>
      <c r="D502" s="31">
        <f>Sheet1!N503</f>
        <v>72</v>
      </c>
      <c r="E502" s="31">
        <f>Sheet1!O503</f>
        <v>72</v>
      </c>
      <c r="F502" s="31">
        <f>Sheet1!P503</f>
        <v>0</v>
      </c>
      <c r="G502" s="31">
        <v>-7460</v>
      </c>
      <c r="H502" s="45">
        <v>6728</v>
      </c>
      <c r="I502" s="115">
        <f>Sheet1!V503+Sheet1!X503</f>
        <v>0</v>
      </c>
      <c r="J502" s="28">
        <f>Sheet1!Z503</f>
        <v>0</v>
      </c>
      <c r="K502" s="28">
        <f>Sheet1!Y503</f>
        <v>0</v>
      </c>
      <c r="L502" s="31">
        <v>0</v>
      </c>
      <c r="M502" s="28">
        <f t="shared" si="7"/>
        <v>0</v>
      </c>
      <c r="N502" s="31"/>
      <c r="O502" s="31"/>
      <c r="P502" s="31"/>
      <c r="Q502" s="31"/>
      <c r="R502" s="31"/>
      <c r="S502" s="31"/>
      <c r="T502" s="44"/>
      <c r="U502" s="42"/>
    </row>
    <row r="503" spans="1:21" s="45" customFormat="1" ht="23.25" customHeight="1" x14ac:dyDescent="0.25">
      <c r="A503" s="43">
        <v>503</v>
      </c>
      <c r="B503" s="21" t="s">
        <v>119</v>
      </c>
      <c r="C503" s="31" t="s">
        <v>25</v>
      </c>
      <c r="D503" s="31">
        <f>Sheet1!N504</f>
        <v>508</v>
      </c>
      <c r="E503" s="31">
        <f>Sheet1!O504</f>
        <v>557</v>
      </c>
      <c r="F503" s="31">
        <f>Sheet1!P504</f>
        <v>49</v>
      </c>
      <c r="G503" s="31">
        <v>-7460</v>
      </c>
      <c r="H503" s="45">
        <v>2205</v>
      </c>
      <c r="I503" s="115">
        <f>Sheet1!V504+Sheet1!X504</f>
        <v>2200</v>
      </c>
      <c r="J503" s="28">
        <f>Sheet1!Z504</f>
        <v>49.391999999999996</v>
      </c>
      <c r="K503" s="28">
        <f>Sheet1!Y504</f>
        <v>25.970000000000002</v>
      </c>
      <c r="L503" s="31">
        <v>0</v>
      </c>
      <c r="M503" s="28">
        <f t="shared" si="7"/>
        <v>2275.3619999999996</v>
      </c>
      <c r="N503" s="31"/>
      <c r="O503" s="31"/>
      <c r="P503" s="31"/>
      <c r="Q503" s="31"/>
      <c r="R503" s="31"/>
      <c r="S503" s="31"/>
      <c r="T503" s="44"/>
      <c r="U503" s="42"/>
    </row>
    <row r="504" spans="1:21" s="45" customFormat="1" ht="23.25" customHeight="1" x14ac:dyDescent="0.25">
      <c r="A504" s="43">
        <v>504</v>
      </c>
      <c r="B504" s="21" t="s">
        <v>741</v>
      </c>
      <c r="C504" s="31" t="s">
        <v>1191</v>
      </c>
      <c r="D504" s="31">
        <f>Sheet1!N505</f>
        <v>0</v>
      </c>
      <c r="E504" s="31">
        <f>Sheet1!O505</f>
        <v>0</v>
      </c>
      <c r="F504" s="31">
        <f>Sheet1!P505</f>
        <v>0</v>
      </c>
      <c r="G504" s="31">
        <v>0</v>
      </c>
      <c r="H504" s="45">
        <v>-119</v>
      </c>
      <c r="I504" s="115">
        <f>Sheet1!V505+Sheet1!X505</f>
        <v>0</v>
      </c>
      <c r="J504" s="28">
        <f>Sheet1!Z505</f>
        <v>0</v>
      </c>
      <c r="K504" s="28">
        <f>Sheet1!Y505</f>
        <v>0</v>
      </c>
      <c r="L504" s="31">
        <v>0</v>
      </c>
      <c r="M504" s="28">
        <f t="shared" si="7"/>
        <v>0</v>
      </c>
      <c r="N504" s="24"/>
      <c r="O504" s="24"/>
      <c r="P504" s="24"/>
      <c r="Q504" s="24"/>
      <c r="R504" s="55"/>
      <c r="S504" s="24"/>
      <c r="T504" s="54"/>
    </row>
    <row r="505" spans="1:21" s="45" customFormat="1" ht="23.25" customHeight="1" x14ac:dyDescent="0.25">
      <c r="A505" s="43">
        <v>505</v>
      </c>
      <c r="B505" s="22" t="s">
        <v>742</v>
      </c>
      <c r="C505" s="31" t="s">
        <v>25</v>
      </c>
      <c r="D505" s="31">
        <f>Sheet1!N506</f>
        <v>0</v>
      </c>
      <c r="E505" s="31">
        <f>Sheet1!O506</f>
        <v>0</v>
      </c>
      <c r="F505" s="31">
        <f>Sheet1!P506</f>
        <v>0</v>
      </c>
      <c r="G505" s="31">
        <v>0</v>
      </c>
      <c r="H505" s="45">
        <v>-4790</v>
      </c>
      <c r="I505" s="115">
        <f>Sheet1!V506+Sheet1!X506</f>
        <v>0</v>
      </c>
      <c r="J505" s="28">
        <f>Sheet1!Z506</f>
        <v>0</v>
      </c>
      <c r="K505" s="28">
        <f>Sheet1!Y506</f>
        <v>0</v>
      </c>
      <c r="L505" s="31">
        <v>0</v>
      </c>
      <c r="M505" s="28">
        <f t="shared" si="7"/>
        <v>0</v>
      </c>
      <c r="N505" s="31"/>
      <c r="O505" s="31"/>
      <c r="P505" s="31"/>
      <c r="Q505" s="31"/>
      <c r="R505" s="31"/>
      <c r="S505" s="31"/>
      <c r="T505" s="44"/>
      <c r="U505" s="42"/>
    </row>
    <row r="506" spans="1:21" s="45" customFormat="1" ht="23.25" customHeight="1" x14ac:dyDescent="0.25">
      <c r="A506" s="43">
        <v>506</v>
      </c>
      <c r="B506" s="21" t="s">
        <v>122</v>
      </c>
      <c r="C506" s="31" t="s">
        <v>25</v>
      </c>
      <c r="D506" s="31">
        <f>Sheet1!N507</f>
        <v>1456</v>
      </c>
      <c r="E506" s="31">
        <f>Sheet1!O507</f>
        <v>1634</v>
      </c>
      <c r="F506" s="31">
        <f>Sheet1!P507</f>
        <v>178</v>
      </c>
      <c r="G506" s="31">
        <v>-3730</v>
      </c>
      <c r="H506" s="45">
        <v>-75</v>
      </c>
      <c r="I506" s="115">
        <v>4194</v>
      </c>
      <c r="J506" s="28">
        <f>Sheet1!Z507</f>
        <v>179.42399999999998</v>
      </c>
      <c r="K506" s="28">
        <f>Sheet1!Y507</f>
        <v>94.34</v>
      </c>
      <c r="L506" s="31">
        <v>0</v>
      </c>
      <c r="M506" s="28">
        <f t="shared" si="7"/>
        <v>4467.7640000000001</v>
      </c>
      <c r="N506" s="31"/>
      <c r="O506" s="31"/>
      <c r="P506" s="31"/>
      <c r="Q506" s="31"/>
      <c r="R506" s="31"/>
      <c r="S506" s="31"/>
      <c r="T506" s="44"/>
      <c r="U506" s="42"/>
    </row>
    <row r="507" spans="1:21" s="45" customFormat="1" ht="23.25" customHeight="1" x14ac:dyDescent="0.25">
      <c r="A507" s="43">
        <v>507</v>
      </c>
      <c r="B507" s="21" t="s">
        <v>125</v>
      </c>
      <c r="C507" s="31" t="s">
        <v>25</v>
      </c>
      <c r="D507" s="31">
        <f>Sheet1!N508</f>
        <v>65</v>
      </c>
      <c r="E507" s="31">
        <f>Sheet1!O508</f>
        <v>72</v>
      </c>
      <c r="F507" s="31">
        <f>Sheet1!P508</f>
        <v>7</v>
      </c>
      <c r="G507" s="31">
        <v>-3730</v>
      </c>
      <c r="H507" s="45">
        <v>-299</v>
      </c>
      <c r="I507" s="115">
        <f>Sheet1!V508+Sheet1!X508</f>
        <v>1100</v>
      </c>
      <c r="J507" s="28">
        <f>Sheet1!Z508</f>
        <v>7.0559999999999992</v>
      </c>
      <c r="K507" s="28">
        <f>Sheet1!Y508</f>
        <v>3.71</v>
      </c>
      <c r="L507" s="31">
        <v>0</v>
      </c>
      <c r="M507" s="28">
        <f t="shared" si="7"/>
        <v>1110.7660000000001</v>
      </c>
      <c r="N507" s="31"/>
      <c r="O507" s="31"/>
      <c r="P507" s="31"/>
      <c r="Q507" s="31"/>
      <c r="R507" s="31"/>
      <c r="S507" s="31"/>
      <c r="T507" s="44"/>
      <c r="U507" s="42"/>
    </row>
    <row r="508" spans="1:21" s="45" customFormat="1" ht="23.25" customHeight="1" x14ac:dyDescent="0.25">
      <c r="A508" s="43">
        <v>508</v>
      </c>
      <c r="B508" s="21" t="s">
        <v>127</v>
      </c>
      <c r="C508" s="31" t="s">
        <v>25</v>
      </c>
      <c r="D508" s="31">
        <f>Sheet1!N509</f>
        <v>286</v>
      </c>
      <c r="E508" s="31">
        <f>Sheet1!O509</f>
        <v>336</v>
      </c>
      <c r="F508" s="31">
        <f>Sheet1!P509</f>
        <v>50</v>
      </c>
      <c r="G508" s="31">
        <v>-7460</v>
      </c>
      <c r="H508" s="45">
        <v>-245</v>
      </c>
      <c r="I508" s="115">
        <f>Sheet1!V509+Sheet1!X509</f>
        <v>2200</v>
      </c>
      <c r="J508" s="28">
        <f>Sheet1!Z509</f>
        <v>50.4</v>
      </c>
      <c r="K508" s="28">
        <f>Sheet1!Y509</f>
        <v>26.5</v>
      </c>
      <c r="L508" s="31">
        <v>0</v>
      </c>
      <c r="M508" s="28">
        <f t="shared" si="7"/>
        <v>2276.9</v>
      </c>
      <c r="N508" s="24"/>
      <c r="O508" s="24"/>
      <c r="P508" s="24"/>
      <c r="Q508" s="24"/>
      <c r="R508" s="55"/>
      <c r="S508" s="24"/>
      <c r="T508" s="54"/>
    </row>
    <row r="509" spans="1:21" ht="23.25" customHeight="1" x14ac:dyDescent="0.25">
      <c r="A509" s="43">
        <v>509</v>
      </c>
      <c r="B509" s="21" t="s">
        <v>743</v>
      </c>
      <c r="C509" s="31" t="s">
        <v>1191</v>
      </c>
      <c r="D509" s="31">
        <f>Sheet1!N510</f>
        <v>0</v>
      </c>
      <c r="E509" s="31">
        <f>Sheet1!O510</f>
        <v>0</v>
      </c>
      <c r="F509" s="31">
        <f>Sheet1!P510</f>
        <v>0</v>
      </c>
      <c r="G509" s="31">
        <v>0</v>
      </c>
      <c r="H509" s="42">
        <v>0</v>
      </c>
      <c r="I509" s="115">
        <f>Sheet1!V510+Sheet1!X510</f>
        <v>0</v>
      </c>
      <c r="J509" s="28">
        <f>Sheet1!Z510</f>
        <v>0</v>
      </c>
      <c r="K509" s="28">
        <f>Sheet1!Y510</f>
        <v>0</v>
      </c>
      <c r="L509" s="31">
        <v>0</v>
      </c>
      <c r="M509" s="28">
        <f t="shared" si="7"/>
        <v>0</v>
      </c>
      <c r="N509" s="31"/>
      <c r="O509" s="31"/>
      <c r="P509" s="31"/>
      <c r="Q509" s="31"/>
      <c r="R509" s="31"/>
      <c r="S509" s="31"/>
      <c r="T509" s="44"/>
    </row>
    <row r="510" spans="1:21" s="45" customFormat="1" ht="23.25" customHeight="1" x14ac:dyDescent="0.25">
      <c r="A510" s="43">
        <v>510</v>
      </c>
      <c r="B510" s="21" t="s">
        <v>129</v>
      </c>
      <c r="C510" s="31" t="s">
        <v>25</v>
      </c>
      <c r="D510" s="31">
        <f>Sheet1!N511</f>
        <v>187</v>
      </c>
      <c r="E510" s="31">
        <f>Sheet1!O511</f>
        <v>240</v>
      </c>
      <c r="F510" s="31">
        <f>Sheet1!P511</f>
        <v>53</v>
      </c>
      <c r="G510" s="31">
        <v>-7460</v>
      </c>
      <c r="H510" s="45">
        <v>599</v>
      </c>
      <c r="I510" s="115">
        <f>Sheet1!V511+Sheet1!X511</f>
        <v>2200</v>
      </c>
      <c r="J510" s="28">
        <f>Sheet1!Z511</f>
        <v>53.423999999999992</v>
      </c>
      <c r="K510" s="28">
        <f>Sheet1!Y511</f>
        <v>28.09</v>
      </c>
      <c r="L510" s="31">
        <v>0</v>
      </c>
      <c r="M510" s="28">
        <f t="shared" si="7"/>
        <v>2281.5140000000001</v>
      </c>
      <c r="N510" s="24"/>
      <c r="O510" s="24"/>
      <c r="P510" s="24"/>
      <c r="Q510" s="24"/>
      <c r="R510" s="55"/>
      <c r="S510" s="24"/>
      <c r="T510" s="54"/>
    </row>
    <row r="511" spans="1:21" s="45" customFormat="1" ht="23.25" customHeight="1" x14ac:dyDescent="0.25">
      <c r="A511" s="43">
        <v>511</v>
      </c>
      <c r="B511" s="21" t="s">
        <v>132</v>
      </c>
      <c r="C511" s="31" t="s">
        <v>25</v>
      </c>
      <c r="D511" s="31">
        <f>Sheet1!N512</f>
        <v>135</v>
      </c>
      <c r="E511" s="31">
        <f>Sheet1!O512</f>
        <v>178</v>
      </c>
      <c r="F511" s="31">
        <f>Sheet1!P512</f>
        <v>43</v>
      </c>
      <c r="G511" s="31">
        <v>-7460</v>
      </c>
      <c r="H511" s="45">
        <v>-1186</v>
      </c>
      <c r="I511" s="115">
        <f>Sheet1!V512+Sheet1!X512</f>
        <v>2200</v>
      </c>
      <c r="J511" s="28">
        <f>Sheet1!Z512</f>
        <v>43.343999999999994</v>
      </c>
      <c r="K511" s="28">
        <f>Sheet1!Y512</f>
        <v>22.790000000000003</v>
      </c>
      <c r="L511" s="31">
        <v>0</v>
      </c>
      <c r="M511" s="28">
        <f t="shared" si="7"/>
        <v>2266.134</v>
      </c>
      <c r="N511" s="31"/>
      <c r="O511" s="31"/>
      <c r="P511" s="31"/>
      <c r="Q511" s="31"/>
      <c r="R511" s="31"/>
      <c r="S511" s="31"/>
      <c r="T511" s="44"/>
      <c r="U511" s="42"/>
    </row>
    <row r="512" spans="1:21" s="45" customFormat="1" ht="23.25" customHeight="1" x14ac:dyDescent="0.25">
      <c r="A512" s="43">
        <v>512</v>
      </c>
      <c r="B512" s="21" t="s">
        <v>135</v>
      </c>
      <c r="C512" s="31" t="s">
        <v>25</v>
      </c>
      <c r="D512" s="31">
        <f>Sheet1!N513</f>
        <v>1</v>
      </c>
      <c r="E512" s="31">
        <f>Sheet1!O513</f>
        <v>1</v>
      </c>
      <c r="F512" s="31">
        <f>Sheet1!P513</f>
        <v>0</v>
      </c>
      <c r="G512" s="31">
        <v>-3730</v>
      </c>
      <c r="H512" s="45">
        <v>-396</v>
      </c>
      <c r="I512" s="115">
        <f>Sheet1!V513+Sheet1!X513</f>
        <v>1100</v>
      </c>
      <c r="J512" s="28">
        <f>Sheet1!Z513</f>
        <v>0</v>
      </c>
      <c r="K512" s="28">
        <f>Sheet1!Y513</f>
        <v>0</v>
      </c>
      <c r="L512" s="31">
        <v>0</v>
      </c>
      <c r="M512" s="28">
        <f t="shared" si="7"/>
        <v>1100</v>
      </c>
      <c r="N512" s="31"/>
      <c r="O512" s="31"/>
      <c r="P512" s="31"/>
      <c r="Q512" s="31"/>
      <c r="R512" s="31"/>
      <c r="S512" s="31"/>
      <c r="T512" s="44"/>
      <c r="U512" s="42"/>
    </row>
    <row r="513" spans="1:21" s="45" customFormat="1" ht="23.25" customHeight="1" x14ac:dyDescent="0.25">
      <c r="A513" s="43">
        <v>513</v>
      </c>
      <c r="B513" s="21" t="s">
        <v>744</v>
      </c>
      <c r="C513" s="31" t="s">
        <v>1191</v>
      </c>
      <c r="D513" s="31">
        <f>Sheet1!N514</f>
        <v>0</v>
      </c>
      <c r="E513" s="31">
        <f>Sheet1!O514</f>
        <v>0</v>
      </c>
      <c r="F513" s="31">
        <f>Sheet1!P514</f>
        <v>0</v>
      </c>
      <c r="G513" s="31">
        <v>-7460</v>
      </c>
      <c r="H513" s="45">
        <v>-1266</v>
      </c>
      <c r="I513" s="115">
        <f>Sheet1!V514+Sheet1!X514</f>
        <v>0</v>
      </c>
      <c r="J513" s="28">
        <f>Sheet1!Z514</f>
        <v>0</v>
      </c>
      <c r="K513" s="28">
        <f>Sheet1!Y514</f>
        <v>0</v>
      </c>
      <c r="L513" s="31">
        <v>0</v>
      </c>
      <c r="M513" s="28">
        <f t="shared" si="7"/>
        <v>0</v>
      </c>
      <c r="N513" s="31"/>
      <c r="O513" s="31"/>
      <c r="P513" s="31"/>
      <c r="Q513" s="31"/>
      <c r="R513" s="31"/>
      <c r="S513" s="31"/>
      <c r="T513" s="44"/>
      <c r="U513" s="42"/>
    </row>
    <row r="514" spans="1:21" ht="23.25" customHeight="1" x14ac:dyDescent="0.25">
      <c r="A514" s="43">
        <v>514</v>
      </c>
      <c r="B514" s="21" t="s">
        <v>137</v>
      </c>
      <c r="C514" s="31" t="s">
        <v>25</v>
      </c>
      <c r="D514" s="31">
        <f>Sheet1!N515</f>
        <v>25</v>
      </c>
      <c r="E514" s="31">
        <f>Sheet1!O515</f>
        <v>34</v>
      </c>
      <c r="F514" s="31">
        <f>Sheet1!P515</f>
        <v>9</v>
      </c>
      <c r="G514" s="31">
        <v>-7460</v>
      </c>
      <c r="H514" s="42">
        <v>-728</v>
      </c>
      <c r="I514" s="115">
        <f>Sheet1!V515+Sheet1!X515</f>
        <v>2200</v>
      </c>
      <c r="J514" s="28">
        <f>Sheet1!Z515</f>
        <v>9.0719999999999992</v>
      </c>
      <c r="K514" s="28">
        <f>Sheet1!Y515</f>
        <v>4.7700000000000005</v>
      </c>
      <c r="L514" s="31">
        <v>0</v>
      </c>
      <c r="M514" s="28">
        <f t="shared" si="7"/>
        <v>2213.8420000000001</v>
      </c>
      <c r="N514" s="24"/>
      <c r="O514" s="24"/>
      <c r="P514" s="24"/>
      <c r="Q514" s="24"/>
      <c r="R514" s="55"/>
      <c r="S514" s="24"/>
      <c r="T514" s="54"/>
      <c r="U514" s="45"/>
    </row>
    <row r="515" spans="1:21" s="45" customFormat="1" ht="23.25" customHeight="1" x14ac:dyDescent="0.25">
      <c r="A515" s="43">
        <v>515</v>
      </c>
      <c r="B515" s="21" t="s">
        <v>139</v>
      </c>
      <c r="C515" s="31" t="s">
        <v>25</v>
      </c>
      <c r="D515" s="31">
        <f>Sheet1!N516</f>
        <v>265</v>
      </c>
      <c r="E515" s="31">
        <f>Sheet1!O516</f>
        <v>309</v>
      </c>
      <c r="F515" s="31">
        <f>Sheet1!P516</f>
        <v>44</v>
      </c>
      <c r="G515" s="31">
        <v>-7460</v>
      </c>
      <c r="H515" s="45">
        <v>-284</v>
      </c>
      <c r="I515" s="115">
        <f>Sheet1!V516+Sheet1!X516</f>
        <v>2200</v>
      </c>
      <c r="J515" s="28">
        <f>Sheet1!Z516</f>
        <v>44.351999999999997</v>
      </c>
      <c r="K515" s="28">
        <f>Sheet1!Y516</f>
        <v>23.32</v>
      </c>
      <c r="L515" s="31">
        <v>0</v>
      </c>
      <c r="M515" s="28">
        <f t="shared" ref="M515:M578" si="8">I515+J515+K515</f>
        <v>2267.672</v>
      </c>
      <c r="N515" s="24"/>
      <c r="O515" s="24"/>
      <c r="P515" s="24"/>
      <c r="Q515" s="24"/>
      <c r="R515" s="55"/>
      <c r="S515" s="24"/>
      <c r="T515" s="54"/>
    </row>
    <row r="516" spans="1:21" s="45" customFormat="1" ht="23.25" customHeight="1" x14ac:dyDescent="0.25">
      <c r="A516" s="43">
        <v>516</v>
      </c>
      <c r="B516" s="21" t="s">
        <v>141</v>
      </c>
      <c r="C516" s="31" t="s">
        <v>25</v>
      </c>
      <c r="D516" s="31">
        <f>Sheet1!N517</f>
        <v>331</v>
      </c>
      <c r="E516" s="31">
        <f>Sheet1!O517</f>
        <v>345</v>
      </c>
      <c r="F516" s="31">
        <f>Sheet1!P517</f>
        <v>14</v>
      </c>
      <c r="G516" s="31">
        <v>-7460</v>
      </c>
      <c r="H516" s="45">
        <v>-515</v>
      </c>
      <c r="I516" s="115">
        <f>Sheet1!V517+Sheet1!X517</f>
        <v>2200</v>
      </c>
      <c r="J516" s="28">
        <f>Sheet1!Z517</f>
        <v>14.111999999999998</v>
      </c>
      <c r="K516" s="28">
        <f>Sheet1!Y517</f>
        <v>7.42</v>
      </c>
      <c r="L516" s="31">
        <v>0</v>
      </c>
      <c r="M516" s="28">
        <f t="shared" si="8"/>
        <v>2221.5320000000002</v>
      </c>
      <c r="N516" s="24"/>
      <c r="O516" s="24"/>
      <c r="P516" s="24"/>
      <c r="Q516" s="24"/>
      <c r="R516" s="55"/>
      <c r="S516" s="24"/>
      <c r="T516" s="54"/>
    </row>
    <row r="517" spans="1:21" s="45" customFormat="1" ht="23.25" customHeight="1" x14ac:dyDescent="0.25">
      <c r="A517" s="43">
        <v>517</v>
      </c>
      <c r="B517" s="21" t="s">
        <v>143</v>
      </c>
      <c r="C517" s="31" t="s">
        <v>25</v>
      </c>
      <c r="D517" s="31">
        <f>Sheet1!N518</f>
        <v>517</v>
      </c>
      <c r="E517" s="31">
        <f>Sheet1!O518</f>
        <v>633</v>
      </c>
      <c r="F517" s="31">
        <f>Sheet1!P518</f>
        <v>116</v>
      </c>
      <c r="G517" s="31">
        <v>-3730</v>
      </c>
      <c r="H517" s="45">
        <v>-2332</v>
      </c>
      <c r="I517" s="115">
        <v>1849</v>
      </c>
      <c r="J517" s="28">
        <f>Sheet1!Z518</f>
        <v>116.92799999999998</v>
      </c>
      <c r="K517" s="28">
        <f>Sheet1!Y518</f>
        <v>61.480000000000004</v>
      </c>
      <c r="L517" s="31">
        <v>0</v>
      </c>
      <c r="M517" s="28">
        <f t="shared" si="8"/>
        <v>2027.4079999999999</v>
      </c>
      <c r="N517" s="31"/>
      <c r="O517" s="31"/>
      <c r="P517" s="31"/>
      <c r="Q517" s="31"/>
      <c r="R517" s="31"/>
      <c r="S517" s="31"/>
      <c r="T517" s="44"/>
      <c r="U517" s="42"/>
    </row>
    <row r="518" spans="1:21" s="45" customFormat="1" ht="23.25" customHeight="1" x14ac:dyDescent="0.25">
      <c r="A518" s="43">
        <v>518</v>
      </c>
      <c r="B518" s="21" t="s">
        <v>145</v>
      </c>
      <c r="C518" s="31" t="s">
        <v>25</v>
      </c>
      <c r="D518" s="31">
        <f>Sheet1!N519</f>
        <v>129</v>
      </c>
      <c r="E518" s="31">
        <f>Sheet1!O519</f>
        <v>144</v>
      </c>
      <c r="F518" s="31">
        <f>Sheet1!P519</f>
        <v>15</v>
      </c>
      <c r="G518" s="31">
        <v>-7460</v>
      </c>
      <c r="H518" s="45">
        <v>871</v>
      </c>
      <c r="I518" s="115">
        <f>Sheet1!V519+Sheet1!X519</f>
        <v>2750</v>
      </c>
      <c r="J518" s="28">
        <f>Sheet1!Z519</f>
        <v>15.12</v>
      </c>
      <c r="K518" s="28">
        <f>Sheet1!Y519</f>
        <v>7.95</v>
      </c>
      <c r="L518" s="31">
        <v>0</v>
      </c>
      <c r="M518" s="28">
        <f t="shared" si="8"/>
        <v>2773.0699999999997</v>
      </c>
      <c r="N518" s="31"/>
      <c r="O518" s="31"/>
      <c r="P518" s="31"/>
      <c r="Q518" s="31"/>
      <c r="R518" s="31"/>
      <c r="S518" s="31"/>
      <c r="T518" s="44"/>
      <c r="U518" s="42"/>
    </row>
    <row r="519" spans="1:21" ht="23.25" customHeight="1" x14ac:dyDescent="0.25">
      <c r="A519" s="43">
        <v>519</v>
      </c>
      <c r="B519" s="21" t="s">
        <v>745</v>
      </c>
      <c r="C519" s="31" t="s">
        <v>1191</v>
      </c>
      <c r="D519" s="31">
        <f>Sheet1!N520</f>
        <v>0</v>
      </c>
      <c r="E519" s="31">
        <f>Sheet1!O520</f>
        <v>0</v>
      </c>
      <c r="F519" s="31">
        <f>Sheet1!P520</f>
        <v>0</v>
      </c>
      <c r="G519" s="31">
        <v>0</v>
      </c>
      <c r="H519" s="42">
        <v>-4181</v>
      </c>
      <c r="I519" s="115">
        <f>Sheet1!V520+Sheet1!X520</f>
        <v>0</v>
      </c>
      <c r="J519" s="28">
        <f>Sheet1!Z520</f>
        <v>0</v>
      </c>
      <c r="K519" s="28">
        <f>Sheet1!Y520</f>
        <v>0</v>
      </c>
      <c r="L519" s="31">
        <v>0</v>
      </c>
      <c r="M519" s="28">
        <f t="shared" si="8"/>
        <v>0</v>
      </c>
      <c r="N519" s="31"/>
      <c r="O519" s="31"/>
      <c r="P519" s="31"/>
      <c r="Q519" s="31"/>
      <c r="R519" s="31"/>
      <c r="S519" s="31"/>
      <c r="T519" s="44"/>
    </row>
    <row r="520" spans="1:21" s="45" customFormat="1" ht="23.25" customHeight="1" x14ac:dyDescent="0.25">
      <c r="A520" s="43">
        <v>520</v>
      </c>
      <c r="B520" s="21" t="s">
        <v>148</v>
      </c>
      <c r="C520" s="31" t="s">
        <v>25</v>
      </c>
      <c r="D520" s="31">
        <f>Sheet1!N521</f>
        <v>1111</v>
      </c>
      <c r="E520" s="31">
        <f>Sheet1!O521</f>
        <v>1298</v>
      </c>
      <c r="F520" s="31">
        <f>Sheet1!P521</f>
        <v>187</v>
      </c>
      <c r="G520" s="31">
        <v>-7460</v>
      </c>
      <c r="H520" s="45">
        <v>2554</v>
      </c>
      <c r="I520" s="115">
        <v>2094</v>
      </c>
      <c r="J520" s="28">
        <f>Sheet1!Z521</f>
        <v>188.49600000000001</v>
      </c>
      <c r="K520" s="28">
        <f>Sheet1!Y521</f>
        <v>99.11</v>
      </c>
      <c r="L520" s="31">
        <v>0</v>
      </c>
      <c r="M520" s="28">
        <f t="shared" si="8"/>
        <v>2381.6060000000002</v>
      </c>
      <c r="N520" s="31"/>
      <c r="O520" s="31"/>
      <c r="P520" s="31"/>
      <c r="Q520" s="31"/>
      <c r="R520" s="31"/>
      <c r="S520" s="31"/>
      <c r="T520" s="44"/>
      <c r="U520" s="42"/>
    </row>
    <row r="521" spans="1:21" s="45" customFormat="1" ht="23.25" customHeight="1" x14ac:dyDescent="0.25">
      <c r="A521" s="43">
        <v>521</v>
      </c>
      <c r="B521" s="21" t="s">
        <v>150</v>
      </c>
      <c r="C521" s="31" t="s">
        <v>25</v>
      </c>
      <c r="D521" s="31">
        <f>Sheet1!N522</f>
        <v>362</v>
      </c>
      <c r="E521" s="31">
        <f>Sheet1!O522</f>
        <v>407</v>
      </c>
      <c r="F521" s="31">
        <f>Sheet1!P522</f>
        <v>45</v>
      </c>
      <c r="G521" s="31">
        <v>-7460</v>
      </c>
      <c r="H521" s="45">
        <v>958</v>
      </c>
      <c r="I521" s="115">
        <f>Sheet1!V522+Sheet1!X522</f>
        <v>2200</v>
      </c>
      <c r="J521" s="28">
        <f>Sheet1!Z522</f>
        <v>45.359999999999992</v>
      </c>
      <c r="K521" s="28">
        <f>Sheet1!Y522</f>
        <v>23.85</v>
      </c>
      <c r="L521" s="31">
        <v>0</v>
      </c>
      <c r="M521" s="28">
        <f t="shared" si="8"/>
        <v>2269.21</v>
      </c>
      <c r="N521" s="24"/>
      <c r="O521" s="24"/>
      <c r="P521" s="24"/>
      <c r="Q521" s="24"/>
      <c r="R521" s="55"/>
      <c r="S521" s="24"/>
      <c r="T521" s="54"/>
    </row>
    <row r="522" spans="1:21" s="45" customFormat="1" ht="23.25" customHeight="1" x14ac:dyDescent="0.25">
      <c r="A522" s="43">
        <v>522</v>
      </c>
      <c r="B522" s="21" t="s">
        <v>153</v>
      </c>
      <c r="C522" s="31" t="s">
        <v>25</v>
      </c>
      <c r="D522" s="31">
        <f>Sheet1!N523</f>
        <v>182</v>
      </c>
      <c r="E522" s="31">
        <f>Sheet1!O523</f>
        <v>199</v>
      </c>
      <c r="F522" s="31">
        <f>Sheet1!P523</f>
        <v>17</v>
      </c>
      <c r="G522" s="31">
        <v>-7460</v>
      </c>
      <c r="H522" s="45">
        <v>-2090</v>
      </c>
      <c r="I522" s="115">
        <f>Sheet1!V523+Sheet1!X523</f>
        <v>2750</v>
      </c>
      <c r="J522" s="28">
        <f>Sheet1!Z523</f>
        <v>17.135999999999996</v>
      </c>
      <c r="K522" s="28">
        <f>Sheet1!Y523</f>
        <v>9.01</v>
      </c>
      <c r="L522" s="31">
        <v>0</v>
      </c>
      <c r="M522" s="28">
        <f t="shared" si="8"/>
        <v>2776.1460000000002</v>
      </c>
      <c r="N522" s="24"/>
      <c r="O522" s="24"/>
      <c r="P522" s="24"/>
      <c r="Q522" s="24"/>
      <c r="R522" s="55"/>
      <c r="S522" s="24"/>
      <c r="T522" s="54"/>
    </row>
    <row r="523" spans="1:21" s="45" customFormat="1" ht="23.25" customHeight="1" x14ac:dyDescent="0.25">
      <c r="A523" s="43">
        <v>523</v>
      </c>
      <c r="B523" s="21" t="s">
        <v>156</v>
      </c>
      <c r="C523" s="31" t="s">
        <v>25</v>
      </c>
      <c r="D523" s="31">
        <f>Sheet1!N524</f>
        <v>106</v>
      </c>
      <c r="E523" s="31">
        <f>Sheet1!O524</f>
        <v>112</v>
      </c>
      <c r="F523" s="31">
        <f>Sheet1!P524</f>
        <v>6</v>
      </c>
      <c r="G523" s="31">
        <v>-7460</v>
      </c>
      <c r="H523" s="45">
        <v>-1114</v>
      </c>
      <c r="I523" s="115">
        <f>Sheet1!V524+Sheet1!X524</f>
        <v>2750</v>
      </c>
      <c r="J523" s="28">
        <f>Sheet1!Z524</f>
        <v>6.0479999999999992</v>
      </c>
      <c r="K523" s="28">
        <f>Sheet1!Y524</f>
        <v>3.18</v>
      </c>
      <c r="L523" s="31">
        <v>0</v>
      </c>
      <c r="M523" s="28">
        <f t="shared" si="8"/>
        <v>2759.2279999999996</v>
      </c>
      <c r="N523" s="31"/>
      <c r="O523" s="31"/>
      <c r="P523" s="31"/>
      <c r="Q523" s="31"/>
      <c r="R523" s="31"/>
      <c r="S523" s="31"/>
      <c r="T523" s="44"/>
      <c r="U523" s="42"/>
    </row>
    <row r="524" spans="1:21" s="45" customFormat="1" ht="23.25" customHeight="1" x14ac:dyDescent="0.25">
      <c r="A524" s="43">
        <v>524</v>
      </c>
      <c r="B524" s="21" t="s">
        <v>158</v>
      </c>
      <c r="C524" s="31" t="s">
        <v>25</v>
      </c>
      <c r="D524" s="31">
        <f>Sheet1!N525</f>
        <v>2355</v>
      </c>
      <c r="E524" s="31">
        <f>Sheet1!O525</f>
        <v>2443</v>
      </c>
      <c r="F524" s="31">
        <f>Sheet1!P525</f>
        <v>88</v>
      </c>
      <c r="G524" s="31">
        <v>-7460</v>
      </c>
      <c r="H524" s="45">
        <v>-84</v>
      </c>
      <c r="I524" s="115">
        <f>Sheet1!V525+Sheet1!X525</f>
        <v>2750</v>
      </c>
      <c r="J524" s="28">
        <f>Sheet1!Z525</f>
        <v>88.703999999999994</v>
      </c>
      <c r="K524" s="28">
        <f>Sheet1!Y525</f>
        <v>46.64</v>
      </c>
      <c r="L524" s="31">
        <v>0</v>
      </c>
      <c r="M524" s="28">
        <f t="shared" si="8"/>
        <v>2885.3440000000001</v>
      </c>
      <c r="N524" s="24"/>
      <c r="O524" s="24"/>
      <c r="P524" s="24"/>
      <c r="Q524" s="24"/>
      <c r="R524" s="55"/>
      <c r="S524" s="24"/>
      <c r="T524" s="54"/>
    </row>
    <row r="525" spans="1:21" s="45" customFormat="1" ht="23.25" customHeight="1" x14ac:dyDescent="0.25">
      <c r="A525" s="43">
        <v>525</v>
      </c>
      <c r="B525" s="21" t="s">
        <v>160</v>
      </c>
      <c r="C525" s="31" t="s">
        <v>25</v>
      </c>
      <c r="D525" s="31">
        <f>Sheet1!N526</f>
        <v>149</v>
      </c>
      <c r="E525" s="31">
        <f>Sheet1!O526</f>
        <v>175</v>
      </c>
      <c r="F525" s="31">
        <f>Sheet1!P526</f>
        <v>26</v>
      </c>
      <c r="G525" s="31">
        <v>-7460</v>
      </c>
      <c r="H525" s="45">
        <v>1246</v>
      </c>
      <c r="I525" s="115">
        <f>Sheet1!V526+Sheet1!X526</f>
        <v>2750</v>
      </c>
      <c r="J525" s="28">
        <f>Sheet1!Z526</f>
        <v>26.207999999999998</v>
      </c>
      <c r="K525" s="28">
        <f>Sheet1!Y526</f>
        <v>13.780000000000001</v>
      </c>
      <c r="L525" s="31">
        <v>0</v>
      </c>
      <c r="M525" s="28">
        <f t="shared" si="8"/>
        <v>2789.9880000000003</v>
      </c>
      <c r="N525" s="31"/>
      <c r="O525" s="31"/>
      <c r="P525" s="31"/>
      <c r="Q525" s="31"/>
      <c r="R525" s="31"/>
      <c r="S525" s="31"/>
      <c r="T525" s="44"/>
      <c r="U525" s="42"/>
    </row>
    <row r="526" spans="1:21" s="45" customFormat="1" ht="23.25" customHeight="1" x14ac:dyDescent="0.25">
      <c r="A526" s="43">
        <v>526</v>
      </c>
      <c r="B526" s="21" t="s">
        <v>163</v>
      </c>
      <c r="C526" s="31" t="s">
        <v>25</v>
      </c>
      <c r="D526" s="31">
        <f>Sheet1!N527</f>
        <v>5157</v>
      </c>
      <c r="E526" s="31">
        <f>Sheet1!O527</f>
        <v>5595</v>
      </c>
      <c r="F526" s="31">
        <f>Sheet1!P527</f>
        <v>438</v>
      </c>
      <c r="G526" s="31">
        <v>-18650</v>
      </c>
      <c r="H526" s="45">
        <v>4997</v>
      </c>
      <c r="I526" s="115">
        <f>Sheet1!V527+Sheet1!X527</f>
        <v>6875</v>
      </c>
      <c r="J526" s="28">
        <f>Sheet1!Z527</f>
        <v>441.50399999999996</v>
      </c>
      <c r="K526" s="28">
        <f>Sheet1!Y527</f>
        <v>232.14000000000001</v>
      </c>
      <c r="L526" s="31">
        <v>0</v>
      </c>
      <c r="M526" s="28">
        <f t="shared" si="8"/>
        <v>7548.6440000000002</v>
      </c>
      <c r="N526" s="24"/>
      <c r="O526" s="24"/>
      <c r="P526" s="24"/>
      <c r="Q526" s="24"/>
      <c r="R526" s="55"/>
      <c r="S526" s="24"/>
      <c r="T526" s="54"/>
    </row>
    <row r="527" spans="1:21" s="50" customFormat="1" ht="23.25" customHeight="1" x14ac:dyDescent="0.25">
      <c r="A527" s="48">
        <v>527</v>
      </c>
      <c r="B527" s="22" t="s">
        <v>166</v>
      </c>
      <c r="C527" s="32" t="s">
        <v>25</v>
      </c>
      <c r="D527" s="31">
        <f>Sheet1!N528</f>
        <v>143</v>
      </c>
      <c r="E527" s="31">
        <f>Sheet1!O528</f>
        <v>143</v>
      </c>
      <c r="F527" s="31">
        <f>Sheet1!P528</f>
        <v>0</v>
      </c>
      <c r="G527" s="71">
        <v>0</v>
      </c>
      <c r="H527" s="72">
        <v>3570</v>
      </c>
      <c r="I527" s="115">
        <f>Sheet1!V528+Sheet1!X528</f>
        <v>0</v>
      </c>
      <c r="J527" s="28">
        <f>Sheet1!Z528</f>
        <v>0</v>
      </c>
      <c r="K527" s="28">
        <f>Sheet1!Y528</f>
        <v>0</v>
      </c>
      <c r="L527" s="31">
        <v>0</v>
      </c>
      <c r="M527" s="28">
        <f t="shared" si="8"/>
        <v>0</v>
      </c>
      <c r="N527" s="32"/>
      <c r="O527" s="32"/>
      <c r="P527" s="32"/>
      <c r="Q527" s="32"/>
      <c r="R527" s="32"/>
      <c r="S527" s="32"/>
      <c r="T527" s="49"/>
    </row>
    <row r="528" spans="1:21" s="45" customFormat="1" ht="23.25" customHeight="1" x14ac:dyDescent="0.25">
      <c r="A528" s="43">
        <v>528</v>
      </c>
      <c r="B528" s="21" t="s">
        <v>168</v>
      </c>
      <c r="C528" s="31" t="s">
        <v>25</v>
      </c>
      <c r="D528" s="31">
        <f>Sheet1!N529</f>
        <v>124</v>
      </c>
      <c r="E528" s="31">
        <f>Sheet1!O529</f>
        <v>157</v>
      </c>
      <c r="F528" s="31">
        <f>Sheet1!P529</f>
        <v>33</v>
      </c>
      <c r="G528" s="31">
        <v>-3730</v>
      </c>
      <c r="H528" s="45">
        <v>3888</v>
      </c>
      <c r="I528" s="115">
        <f>Sheet1!V529+Sheet1!X529</f>
        <v>4125</v>
      </c>
      <c r="J528" s="28">
        <f>Sheet1!Z529</f>
        <v>33.263999999999996</v>
      </c>
      <c r="K528" s="28">
        <f>Sheet1!Y529</f>
        <v>17.490000000000002</v>
      </c>
      <c r="L528" s="31">
        <v>0</v>
      </c>
      <c r="M528" s="28">
        <f t="shared" si="8"/>
        <v>4175.7539999999999</v>
      </c>
      <c r="N528" s="24"/>
      <c r="O528" s="24"/>
      <c r="P528" s="24"/>
      <c r="Q528" s="24"/>
      <c r="R528" s="55"/>
      <c r="S528" s="24"/>
      <c r="T528" s="54"/>
    </row>
    <row r="529" spans="1:21" s="45" customFormat="1" ht="23.25" customHeight="1" x14ac:dyDescent="0.25">
      <c r="A529" s="43">
        <v>529</v>
      </c>
      <c r="B529" s="21" t="s">
        <v>170</v>
      </c>
      <c r="C529" s="31" t="s">
        <v>25</v>
      </c>
      <c r="D529" s="31">
        <f>Sheet1!N530</f>
        <v>7367</v>
      </c>
      <c r="E529" s="31">
        <f>Sheet1!O530</f>
        <v>7578</v>
      </c>
      <c r="F529" s="31">
        <f>Sheet1!P530</f>
        <v>211</v>
      </c>
      <c r="G529" s="31">
        <v>-7460</v>
      </c>
      <c r="H529" s="45">
        <v>1501</v>
      </c>
      <c r="I529" s="115">
        <f>Sheet1!V530+Sheet1!X530</f>
        <v>5500</v>
      </c>
      <c r="J529" s="28">
        <f>Sheet1!Z530</f>
        <v>212.68799999999999</v>
      </c>
      <c r="K529" s="28">
        <f>Sheet1!Y530</f>
        <v>111.83000000000001</v>
      </c>
      <c r="L529" s="31">
        <v>0</v>
      </c>
      <c r="M529" s="28">
        <f t="shared" si="8"/>
        <v>5824.518</v>
      </c>
      <c r="N529" s="31"/>
      <c r="O529" s="31"/>
      <c r="P529" s="31"/>
      <c r="Q529" s="31"/>
      <c r="R529" s="31"/>
      <c r="S529" s="31"/>
      <c r="T529" s="44"/>
      <c r="U529" s="42"/>
    </row>
    <row r="530" spans="1:21" s="45" customFormat="1" ht="23.25" customHeight="1" x14ac:dyDescent="0.25">
      <c r="A530" s="43">
        <v>530</v>
      </c>
      <c r="B530" s="21" t="s">
        <v>172</v>
      </c>
      <c r="C530" s="31" t="s">
        <v>25</v>
      </c>
      <c r="D530" s="31">
        <f>Sheet1!N531</f>
        <v>148</v>
      </c>
      <c r="E530" s="31">
        <f>Sheet1!O531</f>
        <v>182</v>
      </c>
      <c r="F530" s="31">
        <f>Sheet1!P531</f>
        <v>34</v>
      </c>
      <c r="G530" s="31">
        <v>-7460</v>
      </c>
      <c r="H530" s="45">
        <v>1285</v>
      </c>
      <c r="I530" s="115">
        <f>Sheet1!V531+Sheet1!X531</f>
        <v>3300</v>
      </c>
      <c r="J530" s="28">
        <f>Sheet1!Z531</f>
        <v>34.271999999999991</v>
      </c>
      <c r="K530" s="28">
        <f>Sheet1!Y531</f>
        <v>18.02</v>
      </c>
      <c r="L530" s="31">
        <v>0</v>
      </c>
      <c r="M530" s="28">
        <f t="shared" si="8"/>
        <v>3352.2919999999999</v>
      </c>
      <c r="N530" s="31"/>
      <c r="O530" s="31"/>
      <c r="P530" s="31"/>
      <c r="Q530" s="31"/>
      <c r="R530" s="31"/>
      <c r="S530" s="31"/>
      <c r="T530" s="44"/>
      <c r="U530" s="42"/>
    </row>
    <row r="531" spans="1:21" s="45" customFormat="1" ht="23.25" customHeight="1" x14ac:dyDescent="0.25">
      <c r="A531" s="43">
        <v>531</v>
      </c>
      <c r="B531" s="21" t="s">
        <v>746</v>
      </c>
      <c r="C531" s="31" t="s">
        <v>1191</v>
      </c>
      <c r="D531" s="31">
        <f>Sheet1!N532</f>
        <v>0</v>
      </c>
      <c r="E531" s="31">
        <f>Sheet1!O532</f>
        <v>0</v>
      </c>
      <c r="F531" s="31">
        <f>Sheet1!P532</f>
        <v>0</v>
      </c>
      <c r="G531" s="31">
        <v>0</v>
      </c>
      <c r="H531" s="45">
        <v>-1392</v>
      </c>
      <c r="I531" s="115">
        <f>Sheet1!V532+Sheet1!X532</f>
        <v>0</v>
      </c>
      <c r="J531" s="28">
        <f>Sheet1!Z532</f>
        <v>0</v>
      </c>
      <c r="K531" s="28">
        <f>Sheet1!Y532</f>
        <v>0</v>
      </c>
      <c r="L531" s="31">
        <v>0</v>
      </c>
      <c r="M531" s="28">
        <f t="shared" si="8"/>
        <v>0</v>
      </c>
      <c r="N531" s="31"/>
      <c r="O531" s="31"/>
      <c r="P531" s="31"/>
      <c r="Q531" s="31"/>
      <c r="R531" s="31"/>
      <c r="S531" s="31"/>
      <c r="T531" s="44"/>
      <c r="U531" s="42"/>
    </row>
    <row r="532" spans="1:21" s="45" customFormat="1" ht="23.25" customHeight="1" x14ac:dyDescent="0.25">
      <c r="A532" s="43">
        <v>532</v>
      </c>
      <c r="B532" s="21" t="s">
        <v>175</v>
      </c>
      <c r="C532" s="31" t="s">
        <v>25</v>
      </c>
      <c r="D532" s="31">
        <f>Sheet1!N533</f>
        <v>124</v>
      </c>
      <c r="E532" s="31">
        <f>Sheet1!O533</f>
        <v>165</v>
      </c>
      <c r="F532" s="31">
        <f>Sheet1!P533</f>
        <v>41</v>
      </c>
      <c r="G532" s="31">
        <v>-7460</v>
      </c>
      <c r="H532" s="45">
        <v>1496</v>
      </c>
      <c r="I532" s="115">
        <f>Sheet1!V533+Sheet1!X533</f>
        <v>2200</v>
      </c>
      <c r="J532" s="28">
        <f>Sheet1!Z533</f>
        <v>41.327999999999996</v>
      </c>
      <c r="K532" s="28">
        <f>Sheet1!Y533</f>
        <v>21.73</v>
      </c>
      <c r="L532" s="31">
        <v>0</v>
      </c>
      <c r="M532" s="28">
        <f t="shared" si="8"/>
        <v>2263.058</v>
      </c>
      <c r="N532" s="31"/>
      <c r="O532" s="31"/>
      <c r="P532" s="31"/>
      <c r="Q532" s="31"/>
      <c r="R532" s="31"/>
      <c r="S532" s="31"/>
      <c r="T532" s="44"/>
      <c r="U532" s="42"/>
    </row>
    <row r="533" spans="1:21" s="45" customFormat="1" ht="23.25" customHeight="1" x14ac:dyDescent="0.25">
      <c r="A533" s="43">
        <v>533</v>
      </c>
      <c r="B533" s="21" t="s">
        <v>747</v>
      </c>
      <c r="C533" s="31" t="s">
        <v>1191</v>
      </c>
      <c r="D533" s="31">
        <f>Sheet1!N534</f>
        <v>0</v>
      </c>
      <c r="E533" s="31">
        <f>Sheet1!O534</f>
        <v>0</v>
      </c>
      <c r="F533" s="31">
        <f>Sheet1!P534</f>
        <v>0</v>
      </c>
      <c r="G533" s="31">
        <v>-7460</v>
      </c>
      <c r="H533" s="45">
        <v>-4883</v>
      </c>
      <c r="I533" s="115">
        <f>Sheet1!V534+Sheet1!X534</f>
        <v>0</v>
      </c>
      <c r="J533" s="28">
        <f>Sheet1!Z534</f>
        <v>0</v>
      </c>
      <c r="K533" s="28">
        <f>Sheet1!Y534</f>
        <v>0</v>
      </c>
      <c r="L533" s="31">
        <v>0</v>
      </c>
      <c r="M533" s="28">
        <f t="shared" si="8"/>
        <v>0</v>
      </c>
      <c r="N533" s="31"/>
      <c r="O533" s="31"/>
      <c r="P533" s="31"/>
      <c r="Q533" s="31"/>
      <c r="R533" s="31"/>
      <c r="S533" s="31"/>
      <c r="T533" s="44"/>
      <c r="U533" s="42"/>
    </row>
    <row r="534" spans="1:21" s="45" customFormat="1" ht="23.25" customHeight="1" x14ac:dyDescent="0.25">
      <c r="A534" s="43">
        <v>534</v>
      </c>
      <c r="B534" s="21" t="s">
        <v>177</v>
      </c>
      <c r="C534" s="31" t="s">
        <v>25</v>
      </c>
      <c r="D534" s="31">
        <f>Sheet1!N535</f>
        <v>40</v>
      </c>
      <c r="E534" s="31">
        <f>Sheet1!O535</f>
        <v>57</v>
      </c>
      <c r="F534" s="31">
        <f>Sheet1!P535</f>
        <v>17</v>
      </c>
      <c r="G534" s="31">
        <v>-7460</v>
      </c>
      <c r="H534" s="45">
        <v>1260</v>
      </c>
      <c r="I534" s="115">
        <f>Sheet1!V535+Sheet1!X535</f>
        <v>2200</v>
      </c>
      <c r="J534" s="28">
        <f>Sheet1!Z535</f>
        <v>17.135999999999996</v>
      </c>
      <c r="K534" s="28">
        <f>Sheet1!Y535</f>
        <v>9.01</v>
      </c>
      <c r="L534" s="31">
        <v>0</v>
      </c>
      <c r="M534" s="28">
        <f t="shared" si="8"/>
        <v>2226.1460000000002</v>
      </c>
      <c r="N534" s="24"/>
      <c r="O534" s="24"/>
      <c r="P534" s="24"/>
      <c r="Q534" s="24"/>
      <c r="R534" s="55"/>
      <c r="S534" s="24"/>
      <c r="T534" s="54"/>
    </row>
    <row r="535" spans="1:21" s="45" customFormat="1" ht="23.25" customHeight="1" x14ac:dyDescent="0.25">
      <c r="A535" s="43">
        <v>535</v>
      </c>
      <c r="B535" s="21" t="s">
        <v>180</v>
      </c>
      <c r="C535" s="31" t="s">
        <v>25</v>
      </c>
      <c r="D535" s="31">
        <f>Sheet1!N536</f>
        <v>368</v>
      </c>
      <c r="E535" s="31">
        <f>Sheet1!O536</f>
        <v>439</v>
      </c>
      <c r="F535" s="31">
        <f>Sheet1!P536</f>
        <v>71</v>
      </c>
      <c r="G535" s="31">
        <v>-7526</v>
      </c>
      <c r="H535" s="45">
        <v>-6200</v>
      </c>
      <c r="I535" s="115">
        <f>Sheet1!V536+Sheet1!X536</f>
        <v>2750</v>
      </c>
      <c r="J535" s="28">
        <f>Sheet1!Z536</f>
        <v>71.567999999999998</v>
      </c>
      <c r="K535" s="28">
        <f>Sheet1!Y536</f>
        <v>37.630000000000003</v>
      </c>
      <c r="L535" s="31">
        <v>0</v>
      </c>
      <c r="M535" s="28">
        <f t="shared" si="8"/>
        <v>2859.1980000000003</v>
      </c>
      <c r="N535" s="31"/>
      <c r="O535" s="31"/>
      <c r="P535" s="31"/>
      <c r="Q535" s="31"/>
      <c r="R535" s="31"/>
      <c r="S535" s="31"/>
      <c r="T535" s="44"/>
      <c r="U535" s="42"/>
    </row>
    <row r="536" spans="1:21" s="45" customFormat="1" ht="23.25" customHeight="1" x14ac:dyDescent="0.25">
      <c r="A536" s="43">
        <v>536</v>
      </c>
      <c r="B536" s="21" t="s">
        <v>181</v>
      </c>
      <c r="C536" s="31" t="s">
        <v>25</v>
      </c>
      <c r="D536" s="31">
        <f>Sheet1!N537</f>
        <v>134</v>
      </c>
      <c r="E536" s="31">
        <f>Sheet1!O537</f>
        <v>172</v>
      </c>
      <c r="F536" s="31">
        <f>Sheet1!P537</f>
        <v>38</v>
      </c>
      <c r="G536" s="31">
        <v>-7526</v>
      </c>
      <c r="H536" s="45">
        <v>1183</v>
      </c>
      <c r="I536" s="115">
        <f>Sheet1!V537+Sheet1!X537</f>
        <v>4125</v>
      </c>
      <c r="J536" s="28">
        <f>Sheet1!Z537</f>
        <v>38.303999999999995</v>
      </c>
      <c r="K536" s="28">
        <f>Sheet1!Y537</f>
        <v>20.14</v>
      </c>
      <c r="L536" s="31">
        <v>0</v>
      </c>
      <c r="M536" s="28">
        <f t="shared" si="8"/>
        <v>4183.4440000000004</v>
      </c>
      <c r="N536" s="31"/>
      <c r="O536" s="31"/>
      <c r="P536" s="31"/>
      <c r="Q536" s="31"/>
      <c r="R536" s="31"/>
      <c r="S536" s="31"/>
      <c r="T536" s="44"/>
      <c r="U536" s="42"/>
    </row>
    <row r="537" spans="1:21" s="45" customFormat="1" ht="23.25" customHeight="1" x14ac:dyDescent="0.25">
      <c r="A537" s="43">
        <v>537</v>
      </c>
      <c r="B537" s="21" t="s">
        <v>748</v>
      </c>
      <c r="C537" s="31" t="s">
        <v>1191</v>
      </c>
      <c r="D537" s="31">
        <f>Sheet1!N538</f>
        <v>0</v>
      </c>
      <c r="E537" s="31">
        <f>Sheet1!O538</f>
        <v>0</v>
      </c>
      <c r="F537" s="31">
        <f>Sheet1!P538</f>
        <v>0</v>
      </c>
      <c r="G537" s="31">
        <v>0</v>
      </c>
      <c r="H537" s="45">
        <v>-274</v>
      </c>
      <c r="I537" s="115">
        <f>Sheet1!V538+Sheet1!X538</f>
        <v>0</v>
      </c>
      <c r="J537" s="28">
        <f>Sheet1!Z538</f>
        <v>0</v>
      </c>
      <c r="K537" s="28">
        <f>Sheet1!Y538</f>
        <v>0</v>
      </c>
      <c r="L537" s="31">
        <v>0</v>
      </c>
      <c r="M537" s="28">
        <f t="shared" si="8"/>
        <v>0</v>
      </c>
      <c r="N537" s="24"/>
      <c r="O537" s="24"/>
      <c r="P537" s="24"/>
      <c r="Q537" s="24"/>
      <c r="R537" s="55"/>
      <c r="S537" s="24"/>
      <c r="T537" s="54"/>
    </row>
    <row r="538" spans="1:21" s="45" customFormat="1" ht="23.25" customHeight="1" x14ac:dyDescent="0.25">
      <c r="A538" s="43">
        <v>538</v>
      </c>
      <c r="B538" s="21" t="s">
        <v>184</v>
      </c>
      <c r="C538" s="31" t="s">
        <v>25</v>
      </c>
      <c r="D538" s="31">
        <f>Sheet1!N539</f>
        <v>56</v>
      </c>
      <c r="E538" s="31">
        <f>Sheet1!O539</f>
        <v>68</v>
      </c>
      <c r="F538" s="31">
        <f>Sheet1!P539</f>
        <v>12</v>
      </c>
      <c r="G538" s="31">
        <v>-3730</v>
      </c>
      <c r="H538" s="45">
        <v>333</v>
      </c>
      <c r="I538" s="115">
        <f>Sheet1!V539+Sheet1!X539</f>
        <v>1100</v>
      </c>
      <c r="J538" s="28">
        <f>Sheet1!Z539</f>
        <v>12.095999999999998</v>
      </c>
      <c r="K538" s="28">
        <f>Sheet1!Y539</f>
        <v>6.36</v>
      </c>
      <c r="L538" s="31">
        <v>0</v>
      </c>
      <c r="M538" s="28">
        <f t="shared" si="8"/>
        <v>1118.4559999999999</v>
      </c>
      <c r="N538" s="31"/>
      <c r="O538" s="31"/>
      <c r="P538" s="31"/>
      <c r="Q538" s="31"/>
      <c r="R538" s="31"/>
      <c r="S538" s="31"/>
      <c r="T538" s="44"/>
      <c r="U538" s="42"/>
    </row>
    <row r="539" spans="1:21" ht="23.25" customHeight="1" x14ac:dyDescent="0.25">
      <c r="A539" s="43">
        <v>539</v>
      </c>
      <c r="B539" s="21" t="s">
        <v>187</v>
      </c>
      <c r="C539" s="31" t="s">
        <v>25</v>
      </c>
      <c r="D539" s="31">
        <f>Sheet1!N540</f>
        <v>255</v>
      </c>
      <c r="E539" s="31">
        <f>Sheet1!O540</f>
        <v>293</v>
      </c>
      <c r="F539" s="31">
        <f>Sheet1!P540</f>
        <v>38</v>
      </c>
      <c r="G539" s="31">
        <v>-7526</v>
      </c>
      <c r="H539" s="42">
        <v>4326</v>
      </c>
      <c r="I539" s="115">
        <f>Sheet1!V540+Sheet1!X540</f>
        <v>2750</v>
      </c>
      <c r="J539" s="28">
        <f>Sheet1!Z540</f>
        <v>38.303999999999995</v>
      </c>
      <c r="K539" s="28">
        <f>Sheet1!Y540</f>
        <v>20.14</v>
      </c>
      <c r="L539" s="31">
        <v>0</v>
      </c>
      <c r="M539" s="28">
        <f t="shared" si="8"/>
        <v>2808.444</v>
      </c>
      <c r="N539" s="31"/>
      <c r="O539" s="31"/>
      <c r="P539" s="31"/>
      <c r="Q539" s="31"/>
      <c r="R539" s="31"/>
      <c r="S539" s="31"/>
      <c r="T539" s="44"/>
    </row>
    <row r="540" spans="1:21" ht="23.25" customHeight="1" x14ac:dyDescent="0.25">
      <c r="A540" s="43">
        <v>540</v>
      </c>
      <c r="B540" s="21" t="s">
        <v>749</v>
      </c>
      <c r="C540" s="31" t="s">
        <v>1191</v>
      </c>
      <c r="D540" s="31">
        <f>Sheet1!N541</f>
        <v>0</v>
      </c>
      <c r="E540" s="31">
        <f>Sheet1!O541</f>
        <v>0</v>
      </c>
      <c r="F540" s="31">
        <f>Sheet1!P541</f>
        <v>0</v>
      </c>
      <c r="G540" s="31">
        <v>0</v>
      </c>
      <c r="H540" s="42">
        <v>-4814</v>
      </c>
      <c r="I540" s="115">
        <f>Sheet1!V541+Sheet1!X541</f>
        <v>0</v>
      </c>
      <c r="J540" s="28">
        <f>Sheet1!Z541</f>
        <v>0</v>
      </c>
      <c r="K540" s="28">
        <f>Sheet1!Y541</f>
        <v>0</v>
      </c>
      <c r="L540" s="31">
        <v>0</v>
      </c>
      <c r="M540" s="28">
        <f t="shared" si="8"/>
        <v>0</v>
      </c>
      <c r="N540" s="31"/>
      <c r="O540" s="31"/>
      <c r="P540" s="31"/>
      <c r="Q540" s="31"/>
      <c r="R540" s="31"/>
      <c r="S540" s="31"/>
      <c r="T540" s="44"/>
    </row>
    <row r="541" spans="1:21" ht="23.25" customHeight="1" x14ac:dyDescent="0.25">
      <c r="A541" s="43">
        <v>541</v>
      </c>
      <c r="B541" s="21" t="s">
        <v>189</v>
      </c>
      <c r="C541" s="31" t="s">
        <v>25</v>
      </c>
      <c r="D541" s="31">
        <f>Sheet1!N542</f>
        <v>52</v>
      </c>
      <c r="E541" s="31">
        <f>Sheet1!O542</f>
        <v>88</v>
      </c>
      <c r="F541" s="31">
        <f>Sheet1!P542</f>
        <v>36</v>
      </c>
      <c r="G541" s="31">
        <v>-3763</v>
      </c>
      <c r="H541" s="42">
        <v>702</v>
      </c>
      <c r="I541" s="115">
        <f>Sheet1!V542+Sheet1!X542</f>
        <v>1100</v>
      </c>
      <c r="J541" s="28">
        <f>Sheet1!Z542</f>
        <v>36.287999999999997</v>
      </c>
      <c r="K541" s="28">
        <f>Sheet1!Y542</f>
        <v>19.080000000000002</v>
      </c>
      <c r="L541" s="31">
        <v>0</v>
      </c>
      <c r="M541" s="28">
        <f t="shared" si="8"/>
        <v>1155.3679999999999</v>
      </c>
      <c r="N541" s="31"/>
      <c r="O541" s="31"/>
      <c r="P541" s="31"/>
      <c r="Q541" s="31"/>
      <c r="R541" s="31"/>
      <c r="S541" s="31"/>
      <c r="T541" s="44"/>
    </row>
    <row r="542" spans="1:21" ht="23.25" customHeight="1" x14ac:dyDescent="0.25">
      <c r="A542" s="43">
        <v>542</v>
      </c>
      <c r="B542" s="21" t="s">
        <v>192</v>
      </c>
      <c r="C542" s="31" t="s">
        <v>25</v>
      </c>
      <c r="D542" s="31">
        <f>Sheet1!N543</f>
        <v>215</v>
      </c>
      <c r="E542" s="31">
        <f>Sheet1!O543</f>
        <v>215</v>
      </c>
      <c r="F542" s="31">
        <f>Sheet1!P543</f>
        <v>0</v>
      </c>
      <c r="G542" s="31">
        <v>-3763</v>
      </c>
      <c r="H542" s="42">
        <v>4350</v>
      </c>
      <c r="I542" s="115">
        <f>Sheet1!V543+Sheet1!X543</f>
        <v>1100</v>
      </c>
      <c r="J542" s="28">
        <f>Sheet1!Z543</f>
        <v>0</v>
      </c>
      <c r="K542" s="28">
        <f>Sheet1!Y543</f>
        <v>0</v>
      </c>
      <c r="L542" s="31">
        <v>0</v>
      </c>
      <c r="M542" s="28">
        <f t="shared" si="8"/>
        <v>1100</v>
      </c>
      <c r="N542" s="61"/>
      <c r="O542" s="24"/>
      <c r="P542" s="24"/>
      <c r="Q542" s="24"/>
      <c r="R542" s="55"/>
      <c r="S542" s="24"/>
      <c r="T542" s="54"/>
      <c r="U542" s="45"/>
    </row>
    <row r="543" spans="1:21" ht="23.25" customHeight="1" x14ac:dyDescent="0.25">
      <c r="A543" s="43">
        <v>543</v>
      </c>
      <c r="B543" s="21" t="s">
        <v>750</v>
      </c>
      <c r="C543" s="31" t="s">
        <v>1191</v>
      </c>
      <c r="D543" s="31">
        <f>Sheet1!N544</f>
        <v>0</v>
      </c>
      <c r="E543" s="31">
        <f>Sheet1!O544</f>
        <v>0</v>
      </c>
      <c r="F543" s="31">
        <f>Sheet1!P544</f>
        <v>0</v>
      </c>
      <c r="G543" s="31">
        <v>0</v>
      </c>
      <c r="H543" s="42">
        <v>-2102</v>
      </c>
      <c r="I543" s="115">
        <f>Sheet1!V544+Sheet1!X544</f>
        <v>0</v>
      </c>
      <c r="J543" s="28">
        <f>Sheet1!Z544</f>
        <v>0</v>
      </c>
      <c r="K543" s="28">
        <f>Sheet1!Y544</f>
        <v>0</v>
      </c>
      <c r="L543" s="31">
        <v>0</v>
      </c>
      <c r="M543" s="28">
        <f t="shared" si="8"/>
        <v>0</v>
      </c>
      <c r="N543" s="24"/>
      <c r="O543" s="52"/>
      <c r="P543" s="24"/>
      <c r="Q543" s="52"/>
      <c r="R543" s="53"/>
      <c r="S543" s="52"/>
      <c r="T543" s="54"/>
      <c r="U543" s="45"/>
    </row>
    <row r="544" spans="1:21" ht="23.25" customHeight="1" x14ac:dyDescent="0.25">
      <c r="A544" s="43">
        <v>544</v>
      </c>
      <c r="B544" s="21" t="s">
        <v>194</v>
      </c>
      <c r="C544" s="31" t="s">
        <v>25</v>
      </c>
      <c r="D544" s="31">
        <f>Sheet1!N545</f>
        <v>19551</v>
      </c>
      <c r="E544" s="31">
        <f>Sheet1!O545</f>
        <v>19758</v>
      </c>
      <c r="F544" s="31">
        <f>Sheet1!P545</f>
        <v>207</v>
      </c>
      <c r="G544" s="31">
        <v>-18816</v>
      </c>
      <c r="H544" s="42">
        <v>6708</v>
      </c>
      <c r="I544" s="115">
        <f>Sheet1!V545+Sheet1!X545</f>
        <v>5500</v>
      </c>
      <c r="J544" s="28">
        <f>Sheet1!Z545</f>
        <v>208.65599999999995</v>
      </c>
      <c r="K544" s="28">
        <f>Sheet1!Y545</f>
        <v>109.71000000000001</v>
      </c>
      <c r="L544" s="31">
        <v>0</v>
      </c>
      <c r="M544" s="28">
        <f t="shared" si="8"/>
        <v>5818.366</v>
      </c>
      <c r="N544" s="31"/>
      <c r="O544" s="31"/>
      <c r="P544" s="31"/>
      <c r="Q544" s="31"/>
      <c r="R544" s="31"/>
      <c r="S544" s="31"/>
      <c r="T544" s="44"/>
    </row>
    <row r="545" spans="1:21" ht="23.25" customHeight="1" x14ac:dyDescent="0.25">
      <c r="A545" s="43">
        <v>545</v>
      </c>
      <c r="B545" s="21" t="s">
        <v>198</v>
      </c>
      <c r="C545" s="31" t="s">
        <v>25</v>
      </c>
      <c r="D545" s="31">
        <f>Sheet1!N546</f>
        <v>75</v>
      </c>
      <c r="E545" s="31">
        <f>Sheet1!O546</f>
        <v>143</v>
      </c>
      <c r="F545" s="31">
        <f>Sheet1!P546</f>
        <v>68</v>
      </c>
      <c r="G545" s="31">
        <v>-3763</v>
      </c>
      <c r="H545" s="42">
        <v>-244</v>
      </c>
      <c r="I545" s="115">
        <f>Sheet1!V546+Sheet1!X546</f>
        <v>3300</v>
      </c>
      <c r="J545" s="28">
        <f>Sheet1!Z546</f>
        <v>68.543999999999983</v>
      </c>
      <c r="K545" s="28">
        <f>Sheet1!Y546</f>
        <v>36.04</v>
      </c>
      <c r="L545" s="31">
        <v>0</v>
      </c>
      <c r="M545" s="28">
        <f t="shared" si="8"/>
        <v>3404.5839999999998</v>
      </c>
      <c r="N545" s="31"/>
      <c r="O545" s="31"/>
      <c r="P545" s="31"/>
      <c r="Q545" s="31"/>
      <c r="R545" s="31"/>
      <c r="S545" s="31"/>
      <c r="T545" s="44"/>
    </row>
    <row r="546" spans="1:21" ht="23.25" customHeight="1" x14ac:dyDescent="0.25">
      <c r="A546" s="43">
        <v>546</v>
      </c>
      <c r="B546" s="21" t="s">
        <v>751</v>
      </c>
      <c r="C546" s="31" t="s">
        <v>1191</v>
      </c>
      <c r="D546" s="31">
        <f>Sheet1!N547</f>
        <v>0</v>
      </c>
      <c r="E546" s="31">
        <f>Sheet1!O547</f>
        <v>0</v>
      </c>
      <c r="F546" s="31">
        <f>Sheet1!P547</f>
        <v>0</v>
      </c>
      <c r="G546" s="31">
        <v>0</v>
      </c>
      <c r="H546" s="42">
        <v>-2699</v>
      </c>
      <c r="I546" s="115">
        <f>Sheet1!V547+Sheet1!X547</f>
        <v>0</v>
      </c>
      <c r="J546" s="28">
        <f>Sheet1!Z547</f>
        <v>0</v>
      </c>
      <c r="K546" s="28">
        <f>Sheet1!Y547</f>
        <v>0</v>
      </c>
      <c r="L546" s="31">
        <v>0</v>
      </c>
      <c r="M546" s="28">
        <f t="shared" si="8"/>
        <v>0</v>
      </c>
      <c r="N546" s="31"/>
      <c r="O546" s="31"/>
      <c r="P546" s="31"/>
      <c r="Q546" s="31"/>
      <c r="R546" s="31"/>
      <c r="S546" s="31"/>
      <c r="T546" s="44"/>
    </row>
    <row r="547" spans="1:21" ht="23.25" customHeight="1" x14ac:dyDescent="0.25">
      <c r="A547" s="43">
        <v>547</v>
      </c>
      <c r="B547" s="21" t="s">
        <v>201</v>
      </c>
      <c r="C547" s="31" t="s">
        <v>25</v>
      </c>
      <c r="D547" s="31">
        <f>Sheet1!N548</f>
        <v>52</v>
      </c>
      <c r="E547" s="31">
        <f>Sheet1!O548</f>
        <v>59</v>
      </c>
      <c r="F547" s="31">
        <f>Sheet1!P548</f>
        <v>7</v>
      </c>
      <c r="G547" s="31">
        <v>-7526</v>
      </c>
      <c r="H547" s="42">
        <v>-874</v>
      </c>
      <c r="I547" s="115">
        <f>Sheet1!V548+Sheet1!X548</f>
        <v>2200</v>
      </c>
      <c r="J547" s="28">
        <f>Sheet1!Z548</f>
        <v>7.0559999999999992</v>
      </c>
      <c r="K547" s="28">
        <f>Sheet1!Y548</f>
        <v>3.71</v>
      </c>
      <c r="L547" s="31">
        <v>0</v>
      </c>
      <c r="M547" s="28">
        <f t="shared" si="8"/>
        <v>2210.7660000000001</v>
      </c>
      <c r="N547" s="24"/>
      <c r="O547" s="24"/>
      <c r="P547" s="24"/>
      <c r="Q547" s="24"/>
      <c r="R547" s="55"/>
      <c r="S547" s="24"/>
      <c r="T547" s="54"/>
      <c r="U547" s="45"/>
    </row>
    <row r="548" spans="1:21" ht="23.25" customHeight="1" x14ac:dyDescent="0.25">
      <c r="A548" s="43">
        <v>548</v>
      </c>
      <c r="B548" s="21" t="s">
        <v>203</v>
      </c>
      <c r="C548" s="31" t="s">
        <v>25</v>
      </c>
      <c r="D548" s="31">
        <f>Sheet1!N549</f>
        <v>186</v>
      </c>
      <c r="E548" s="31">
        <f>Sheet1!O549</f>
        <v>235</v>
      </c>
      <c r="F548" s="31">
        <f>Sheet1!P549</f>
        <v>49</v>
      </c>
      <c r="G548" s="31">
        <v>-7526</v>
      </c>
      <c r="H548" s="42">
        <v>24</v>
      </c>
      <c r="I548" s="115">
        <f>Sheet1!V549+Sheet1!X549</f>
        <v>2200</v>
      </c>
      <c r="J548" s="28">
        <f>Sheet1!Z549</f>
        <v>49.391999999999996</v>
      </c>
      <c r="K548" s="28">
        <f>Sheet1!Y549</f>
        <v>25.970000000000002</v>
      </c>
      <c r="L548" s="31">
        <v>0</v>
      </c>
      <c r="M548" s="28">
        <f t="shared" si="8"/>
        <v>2275.3619999999996</v>
      </c>
      <c r="N548" s="31"/>
      <c r="O548" s="31"/>
      <c r="P548" s="31"/>
      <c r="Q548" s="31"/>
      <c r="R548" s="31"/>
      <c r="S548" s="31"/>
      <c r="T548" s="44"/>
    </row>
    <row r="549" spans="1:21" ht="23.25" customHeight="1" x14ac:dyDescent="0.25">
      <c r="A549" s="43">
        <v>549</v>
      </c>
      <c r="B549" s="21" t="s">
        <v>206</v>
      </c>
      <c r="C549" s="31" t="s">
        <v>25</v>
      </c>
      <c r="D549" s="31">
        <f>Sheet1!N550</f>
        <v>79</v>
      </c>
      <c r="E549" s="31">
        <f>Sheet1!O550</f>
        <v>95</v>
      </c>
      <c r="F549" s="31">
        <f>Sheet1!P550</f>
        <v>16</v>
      </c>
      <c r="G549" s="31">
        <v>-7526</v>
      </c>
      <c r="H549" s="42">
        <v>3989</v>
      </c>
      <c r="I549" s="115">
        <f>Sheet1!V550+Sheet1!X550</f>
        <v>2200</v>
      </c>
      <c r="J549" s="28">
        <f>Sheet1!Z550</f>
        <v>16.128</v>
      </c>
      <c r="K549" s="28">
        <f>Sheet1!Y550</f>
        <v>8.48</v>
      </c>
      <c r="L549" s="31">
        <v>0</v>
      </c>
      <c r="M549" s="28">
        <f t="shared" si="8"/>
        <v>2224.6080000000002</v>
      </c>
      <c r="N549" s="31"/>
      <c r="O549" s="31"/>
      <c r="P549" s="31"/>
      <c r="Q549" s="31"/>
      <c r="R549" s="31"/>
      <c r="S549" s="31"/>
      <c r="T549" s="44"/>
    </row>
    <row r="550" spans="1:21" ht="23.25" customHeight="1" x14ac:dyDescent="0.25">
      <c r="A550" s="43">
        <v>550</v>
      </c>
      <c r="B550" s="21" t="s">
        <v>209</v>
      </c>
      <c r="C550" s="31" t="s">
        <v>25</v>
      </c>
      <c r="D550" s="31">
        <f>Sheet1!N551</f>
        <v>79</v>
      </c>
      <c r="E550" s="31">
        <f>Sheet1!O551</f>
        <v>90</v>
      </c>
      <c r="F550" s="31">
        <f>Sheet1!P551</f>
        <v>11</v>
      </c>
      <c r="G550" s="31">
        <v>-3763</v>
      </c>
      <c r="H550" s="42">
        <v>736</v>
      </c>
      <c r="I550" s="115">
        <f>Sheet1!V551+Sheet1!X551</f>
        <v>1100</v>
      </c>
      <c r="J550" s="28">
        <f>Sheet1!Z551</f>
        <v>11.087999999999999</v>
      </c>
      <c r="K550" s="28">
        <f>Sheet1!Y551</f>
        <v>5.83</v>
      </c>
      <c r="L550" s="31">
        <v>0</v>
      </c>
      <c r="M550" s="28">
        <f t="shared" si="8"/>
        <v>1116.9179999999999</v>
      </c>
      <c r="N550" s="31"/>
      <c r="O550" s="31"/>
      <c r="P550" s="31"/>
      <c r="Q550" s="31"/>
      <c r="R550" s="31"/>
      <c r="S550" s="31"/>
      <c r="T550" s="44"/>
    </row>
    <row r="551" spans="1:21" ht="23.25" customHeight="1" x14ac:dyDescent="0.25">
      <c r="A551" s="43">
        <v>551</v>
      </c>
      <c r="B551" s="21" t="s">
        <v>211</v>
      </c>
      <c r="C551" s="31" t="s">
        <v>25</v>
      </c>
      <c r="D551" s="31">
        <f>Sheet1!N552</f>
        <v>296</v>
      </c>
      <c r="E551" s="31">
        <f>Sheet1!O552</f>
        <v>318</v>
      </c>
      <c r="F551" s="31">
        <f>Sheet1!P552</f>
        <v>22</v>
      </c>
      <c r="G551" s="31">
        <v>-7526</v>
      </c>
      <c r="H551" s="42">
        <v>1435</v>
      </c>
      <c r="I551" s="115">
        <f>Sheet1!V552+Sheet1!X552</f>
        <v>2200</v>
      </c>
      <c r="J551" s="28">
        <f>Sheet1!Z552</f>
        <v>22.175999999999998</v>
      </c>
      <c r="K551" s="28">
        <f>Sheet1!Y552</f>
        <v>11.66</v>
      </c>
      <c r="L551" s="31">
        <v>0</v>
      </c>
      <c r="M551" s="28">
        <f t="shared" si="8"/>
        <v>2233.8359999999998</v>
      </c>
      <c r="N551" s="31"/>
      <c r="O551" s="31"/>
      <c r="P551" s="31"/>
      <c r="Q551" s="31"/>
      <c r="R551" s="31"/>
      <c r="S551" s="31"/>
      <c r="T551" s="44"/>
    </row>
    <row r="552" spans="1:21" ht="23.25" customHeight="1" x14ac:dyDescent="0.25">
      <c r="A552" s="43">
        <v>552</v>
      </c>
      <c r="B552" s="21" t="s">
        <v>214</v>
      </c>
      <c r="C552" s="31" t="s">
        <v>25</v>
      </c>
      <c r="D552" s="31">
        <f>Sheet1!N553</f>
        <v>129</v>
      </c>
      <c r="E552" s="31">
        <f>Sheet1!O553</f>
        <v>168</v>
      </c>
      <c r="F552" s="31">
        <f>Sheet1!P553</f>
        <v>39</v>
      </c>
      <c r="G552" s="31">
        <v>-7526</v>
      </c>
      <c r="H552" s="42">
        <v>360</v>
      </c>
      <c r="I552" s="115">
        <f>Sheet1!V553+Sheet1!X553</f>
        <v>3850</v>
      </c>
      <c r="J552" s="28">
        <f>Sheet1!Z553</f>
        <v>39.311999999999998</v>
      </c>
      <c r="K552" s="28">
        <f>Sheet1!Y553</f>
        <v>20.67</v>
      </c>
      <c r="L552" s="31">
        <v>0</v>
      </c>
      <c r="M552" s="28">
        <f t="shared" si="8"/>
        <v>3909.982</v>
      </c>
      <c r="N552" s="31"/>
      <c r="O552" s="31"/>
      <c r="P552" s="31"/>
      <c r="Q552" s="31"/>
      <c r="R552" s="31"/>
      <c r="S552" s="31"/>
      <c r="T552" s="44"/>
    </row>
    <row r="553" spans="1:21" ht="23.25" customHeight="1" x14ac:dyDescent="0.25">
      <c r="A553" s="43">
        <v>553</v>
      </c>
      <c r="B553" s="21" t="s">
        <v>217</v>
      </c>
      <c r="C553" s="31" t="s">
        <v>25</v>
      </c>
      <c r="D553" s="31">
        <f>Sheet1!N554</f>
        <v>122</v>
      </c>
      <c r="E553" s="31">
        <f>Sheet1!O554</f>
        <v>191</v>
      </c>
      <c r="F553" s="31">
        <f>Sheet1!P554</f>
        <v>69</v>
      </c>
      <c r="G553" s="31">
        <v>-7526</v>
      </c>
      <c r="H553" s="42">
        <v>328</v>
      </c>
      <c r="I553" s="115">
        <f>Sheet1!V554+Sheet1!X554</f>
        <v>2750</v>
      </c>
      <c r="J553" s="28">
        <f>Sheet1!Z554</f>
        <v>69.551999999999992</v>
      </c>
      <c r="K553" s="28">
        <f>Sheet1!Y554</f>
        <v>36.57</v>
      </c>
      <c r="L553" s="31">
        <v>0</v>
      </c>
      <c r="M553" s="28">
        <f t="shared" si="8"/>
        <v>2856.1220000000003</v>
      </c>
      <c r="N553" s="24"/>
      <c r="O553" s="24"/>
      <c r="P553" s="24"/>
      <c r="Q553" s="24"/>
      <c r="R553" s="55"/>
      <c r="S553" s="24"/>
      <c r="T553" s="54"/>
      <c r="U553" s="45"/>
    </row>
    <row r="554" spans="1:21" ht="23.25" customHeight="1" x14ac:dyDescent="0.25">
      <c r="A554" s="43">
        <v>554</v>
      </c>
      <c r="B554" s="21" t="s">
        <v>219</v>
      </c>
      <c r="C554" s="31" t="s">
        <v>25</v>
      </c>
      <c r="D554" s="31">
        <f>Sheet1!N555</f>
        <v>3637</v>
      </c>
      <c r="E554" s="31">
        <f>Sheet1!O555</f>
        <v>3641</v>
      </c>
      <c r="F554" s="31">
        <f>Sheet1!P555</f>
        <v>4</v>
      </c>
      <c r="G554" s="31">
        <v>-7526</v>
      </c>
      <c r="H554" s="42">
        <v>171</v>
      </c>
      <c r="I554" s="115">
        <f>Sheet1!V555+Sheet1!X555</f>
        <v>2750</v>
      </c>
      <c r="J554" s="28">
        <f>Sheet1!Z555</f>
        <v>4.032</v>
      </c>
      <c r="K554" s="28">
        <f>Sheet1!Y555</f>
        <v>2.12</v>
      </c>
      <c r="L554" s="31">
        <v>0</v>
      </c>
      <c r="M554" s="28">
        <f t="shared" si="8"/>
        <v>2756.152</v>
      </c>
      <c r="N554" s="31"/>
      <c r="O554" s="31"/>
      <c r="P554" s="31"/>
      <c r="Q554" s="31"/>
      <c r="R554" s="31"/>
      <c r="S554" s="31"/>
      <c r="T554" s="44"/>
    </row>
    <row r="555" spans="1:21" ht="23.25" customHeight="1" x14ac:dyDescent="0.25">
      <c r="A555" s="43">
        <v>555</v>
      </c>
      <c r="B555" s="21" t="s">
        <v>221</v>
      </c>
      <c r="C555" s="31" t="s">
        <v>25</v>
      </c>
      <c r="D555" s="31">
        <f>Sheet1!N556</f>
        <v>417</v>
      </c>
      <c r="E555" s="31">
        <f>Sheet1!O556</f>
        <v>454</v>
      </c>
      <c r="F555" s="31">
        <f>Sheet1!P556</f>
        <v>37</v>
      </c>
      <c r="G555" s="31">
        <v>-7526</v>
      </c>
      <c r="H555" s="42">
        <v>3044</v>
      </c>
      <c r="I555" s="115">
        <f>Sheet1!V556+Sheet1!X556</f>
        <v>8250</v>
      </c>
      <c r="J555" s="28">
        <f>Sheet1!Z556</f>
        <v>37.295999999999999</v>
      </c>
      <c r="K555" s="28">
        <f>Sheet1!Y556</f>
        <v>19.61</v>
      </c>
      <c r="L555" s="31">
        <v>0</v>
      </c>
      <c r="M555" s="28">
        <f t="shared" si="8"/>
        <v>8306.9060000000009</v>
      </c>
      <c r="N555" s="31"/>
      <c r="O555" s="31"/>
      <c r="P555" s="31"/>
      <c r="Q555" s="31"/>
      <c r="R555" s="31"/>
      <c r="S555" s="31"/>
      <c r="T555" s="44"/>
    </row>
    <row r="556" spans="1:21" ht="23.25" customHeight="1" x14ac:dyDescent="0.25">
      <c r="A556" s="43">
        <v>556</v>
      </c>
      <c r="B556" s="21" t="s">
        <v>223</v>
      </c>
      <c r="C556" s="31" t="s">
        <v>25</v>
      </c>
      <c r="D556" s="31">
        <f>Sheet1!N557</f>
        <v>99</v>
      </c>
      <c r="E556" s="31">
        <f>Sheet1!O557</f>
        <v>139</v>
      </c>
      <c r="F556" s="31">
        <f>Sheet1!P557</f>
        <v>40</v>
      </c>
      <c r="G556" s="31">
        <v>-7526</v>
      </c>
      <c r="H556" s="42">
        <v>1875</v>
      </c>
      <c r="I556" s="115">
        <f>Sheet1!V557+Sheet1!X557</f>
        <v>4125</v>
      </c>
      <c r="J556" s="28">
        <f>Sheet1!Z557</f>
        <v>40.32</v>
      </c>
      <c r="K556" s="28">
        <f>Sheet1!Y557</f>
        <v>21.200000000000003</v>
      </c>
      <c r="L556" s="31">
        <v>0</v>
      </c>
      <c r="M556" s="28">
        <f t="shared" si="8"/>
        <v>4186.5199999999995</v>
      </c>
      <c r="N556" s="31"/>
      <c r="O556" s="31"/>
      <c r="P556" s="31"/>
      <c r="Q556" s="31"/>
      <c r="R556" s="31"/>
      <c r="S556" s="31"/>
      <c r="T556" s="44"/>
    </row>
    <row r="557" spans="1:21" ht="23.25" customHeight="1" x14ac:dyDescent="0.25">
      <c r="A557" s="43">
        <v>557</v>
      </c>
      <c r="B557" s="21" t="s">
        <v>228</v>
      </c>
      <c r="C557" s="31" t="s">
        <v>25</v>
      </c>
      <c r="D557" s="31">
        <f>Sheet1!N558</f>
        <v>25224</v>
      </c>
      <c r="E557" s="31">
        <f>Sheet1!O558</f>
        <v>27082</v>
      </c>
      <c r="F557" s="31">
        <f>Sheet1!P558</f>
        <v>1858</v>
      </c>
      <c r="G557" s="31">
        <v>-18815</v>
      </c>
      <c r="H557" s="42">
        <v>1852</v>
      </c>
      <c r="I557" s="115">
        <v>23559</v>
      </c>
      <c r="J557" s="28">
        <f>Sheet1!Z558</f>
        <v>1872.8639999999998</v>
      </c>
      <c r="K557" s="28">
        <f>Sheet1!Y558</f>
        <v>984.74</v>
      </c>
      <c r="L557" s="31">
        <v>0</v>
      </c>
      <c r="M557" s="28">
        <f t="shared" si="8"/>
        <v>26416.604000000003</v>
      </c>
      <c r="N557" s="31"/>
      <c r="O557" s="31"/>
      <c r="P557" s="31"/>
      <c r="Q557" s="31"/>
      <c r="R557" s="31"/>
      <c r="S557" s="31"/>
      <c r="T557" s="44"/>
    </row>
    <row r="558" spans="1:21" ht="23.25" customHeight="1" x14ac:dyDescent="0.25">
      <c r="A558" s="43">
        <v>558</v>
      </c>
      <c r="B558" s="21" t="s">
        <v>225</v>
      </c>
      <c r="C558" s="31" t="s">
        <v>25</v>
      </c>
      <c r="D558" s="31">
        <f>Sheet1!N559</f>
        <v>321</v>
      </c>
      <c r="E558" s="31">
        <f>Sheet1!O559</f>
        <v>391</v>
      </c>
      <c r="F558" s="31">
        <f>Sheet1!P559</f>
        <v>70</v>
      </c>
      <c r="G558" s="31">
        <v>-3763</v>
      </c>
      <c r="H558" s="42">
        <v>115</v>
      </c>
      <c r="I558" s="115">
        <f>Sheet1!V559+Sheet1!X559</f>
        <v>1375</v>
      </c>
      <c r="J558" s="28">
        <f>Sheet1!Z559</f>
        <v>70.56</v>
      </c>
      <c r="K558" s="28">
        <f>Sheet1!Y559</f>
        <v>37.1</v>
      </c>
      <c r="L558" s="31">
        <v>0</v>
      </c>
      <c r="M558" s="28">
        <f t="shared" si="8"/>
        <v>1482.6599999999999</v>
      </c>
      <c r="N558" s="31"/>
      <c r="O558" s="31"/>
      <c r="P558" s="31"/>
      <c r="Q558" s="31"/>
      <c r="R558" s="31"/>
      <c r="S558" s="31"/>
      <c r="T558" s="44"/>
    </row>
    <row r="559" spans="1:21" ht="23.25" customHeight="1" x14ac:dyDescent="0.25">
      <c r="A559" s="43">
        <v>559</v>
      </c>
      <c r="B559" s="21" t="s">
        <v>229</v>
      </c>
      <c r="C559" s="31" t="s">
        <v>25</v>
      </c>
      <c r="D559" s="31">
        <f>Sheet1!N560</f>
        <v>159</v>
      </c>
      <c r="E559" s="31">
        <f>Sheet1!O560</f>
        <v>159</v>
      </c>
      <c r="F559" s="31">
        <f>Sheet1!P560</f>
        <v>0</v>
      </c>
      <c r="G559" s="31">
        <v>0</v>
      </c>
      <c r="H559" s="42">
        <v>3515</v>
      </c>
      <c r="I559" s="115">
        <f>Sheet1!V560+Sheet1!X560</f>
        <v>0</v>
      </c>
      <c r="J559" s="28">
        <f>Sheet1!Z560</f>
        <v>0</v>
      </c>
      <c r="K559" s="28">
        <f>Sheet1!Y560</f>
        <v>0</v>
      </c>
      <c r="L559" s="31">
        <v>0</v>
      </c>
      <c r="M559" s="28">
        <f t="shared" si="8"/>
        <v>0</v>
      </c>
      <c r="N559" s="31"/>
      <c r="O559" s="31"/>
      <c r="P559" s="31"/>
      <c r="Q559" s="31"/>
      <c r="R559" s="31"/>
      <c r="S559" s="31"/>
      <c r="T559" s="44"/>
    </row>
    <row r="560" spans="1:21" ht="23.25" customHeight="1" x14ac:dyDescent="0.25">
      <c r="A560" s="43">
        <v>560</v>
      </c>
      <c r="B560" s="21" t="s">
        <v>232</v>
      </c>
      <c r="C560" s="31" t="s">
        <v>25</v>
      </c>
      <c r="D560" s="31">
        <f>Sheet1!N561</f>
        <v>212</v>
      </c>
      <c r="E560" s="31">
        <f>Sheet1!O561</f>
        <v>234</v>
      </c>
      <c r="F560" s="31">
        <f>Sheet1!P561</f>
        <v>22</v>
      </c>
      <c r="G560" s="31">
        <v>-7526</v>
      </c>
      <c r="H560" s="42">
        <v>378</v>
      </c>
      <c r="I560" s="115">
        <f>Sheet1!V561+Sheet1!X561</f>
        <v>2200</v>
      </c>
      <c r="J560" s="28">
        <f>Sheet1!Z561</f>
        <v>22.175999999999998</v>
      </c>
      <c r="K560" s="28">
        <f>Sheet1!Y561</f>
        <v>11.66</v>
      </c>
      <c r="L560" s="31">
        <v>0</v>
      </c>
      <c r="M560" s="28">
        <f t="shared" si="8"/>
        <v>2233.8359999999998</v>
      </c>
      <c r="N560" s="31"/>
      <c r="O560" s="31"/>
      <c r="P560" s="31"/>
      <c r="Q560" s="31"/>
      <c r="R560" s="31"/>
      <c r="S560" s="31"/>
      <c r="T560" s="44"/>
    </row>
    <row r="561" spans="1:21" ht="23.25" customHeight="1" x14ac:dyDescent="0.25">
      <c r="A561" s="43">
        <v>561</v>
      </c>
      <c r="B561" s="21" t="s">
        <v>235</v>
      </c>
      <c r="C561" s="31" t="s">
        <v>25</v>
      </c>
      <c r="D561" s="31">
        <f>Sheet1!N562</f>
        <v>14</v>
      </c>
      <c r="E561" s="31">
        <f>Sheet1!O562</f>
        <v>23</v>
      </c>
      <c r="F561" s="31">
        <f>Sheet1!P562</f>
        <v>9</v>
      </c>
      <c r="G561" s="31">
        <v>-3763</v>
      </c>
      <c r="H561" s="42">
        <v>110</v>
      </c>
      <c r="I561" s="115">
        <f>Sheet1!V562+Sheet1!X562</f>
        <v>1100</v>
      </c>
      <c r="J561" s="28">
        <f>Sheet1!Z562</f>
        <v>9.0719999999999992</v>
      </c>
      <c r="K561" s="28">
        <f>Sheet1!Y562</f>
        <v>4.7700000000000005</v>
      </c>
      <c r="L561" s="31">
        <v>0</v>
      </c>
      <c r="M561" s="28">
        <f t="shared" si="8"/>
        <v>1113.8419999999999</v>
      </c>
      <c r="N561" s="31"/>
      <c r="O561" s="31"/>
      <c r="P561" s="31"/>
      <c r="Q561" s="31"/>
      <c r="R561" s="31"/>
      <c r="S561" s="31"/>
      <c r="T561" s="44"/>
    </row>
    <row r="562" spans="1:21" ht="23.25" customHeight="1" x14ac:dyDescent="0.25">
      <c r="A562" s="43">
        <v>562</v>
      </c>
      <c r="B562" s="21" t="s">
        <v>237</v>
      </c>
      <c r="C562" s="31" t="s">
        <v>25</v>
      </c>
      <c r="D562" s="31">
        <f>Sheet1!N563</f>
        <v>21</v>
      </c>
      <c r="E562" s="31">
        <f>Sheet1!O563</f>
        <v>45</v>
      </c>
      <c r="F562" s="31">
        <f>Sheet1!P563</f>
        <v>24</v>
      </c>
      <c r="G562" s="31">
        <v>-3763</v>
      </c>
      <c r="H562" s="42">
        <v>-444</v>
      </c>
      <c r="I562" s="115">
        <f>Sheet1!V563+Sheet1!X563</f>
        <v>1375</v>
      </c>
      <c r="J562" s="28">
        <f>Sheet1!Z563</f>
        <v>24.191999999999997</v>
      </c>
      <c r="K562" s="28">
        <f>Sheet1!Y563</f>
        <v>12.72</v>
      </c>
      <c r="L562" s="31">
        <v>0</v>
      </c>
      <c r="M562" s="28">
        <f t="shared" si="8"/>
        <v>1411.912</v>
      </c>
      <c r="N562" s="31"/>
      <c r="O562" s="31"/>
      <c r="P562" s="31"/>
      <c r="Q562" s="31"/>
      <c r="R562" s="31"/>
      <c r="S562" s="31"/>
      <c r="T562" s="44"/>
    </row>
    <row r="563" spans="1:21" ht="23.25" customHeight="1" x14ac:dyDescent="0.25">
      <c r="A563" s="43">
        <v>563</v>
      </c>
      <c r="B563" s="21" t="s">
        <v>240</v>
      </c>
      <c r="C563" s="31" t="s">
        <v>25</v>
      </c>
      <c r="D563" s="31">
        <f>Sheet1!N564</f>
        <v>4737</v>
      </c>
      <c r="E563" s="31">
        <f>Sheet1!O564</f>
        <v>5422</v>
      </c>
      <c r="F563" s="31">
        <f>Sheet1!P564</f>
        <v>685</v>
      </c>
      <c r="G563" s="31">
        <v>-7526</v>
      </c>
      <c r="H563" s="42">
        <v>5068</v>
      </c>
      <c r="I563" s="115">
        <v>11109</v>
      </c>
      <c r="J563" s="28">
        <f>Sheet1!Z564</f>
        <v>690.4799999999999</v>
      </c>
      <c r="K563" s="28">
        <f>Sheet1!Y564</f>
        <v>363.05</v>
      </c>
      <c r="L563" s="31">
        <v>0</v>
      </c>
      <c r="M563" s="28">
        <f t="shared" si="8"/>
        <v>12162.529999999999</v>
      </c>
      <c r="N563" s="31"/>
      <c r="O563" s="31"/>
      <c r="P563" s="31"/>
      <c r="Q563" s="31"/>
      <c r="R563" s="31"/>
      <c r="S563" s="31"/>
      <c r="T563" s="44"/>
    </row>
    <row r="564" spans="1:21" ht="23.25" customHeight="1" x14ac:dyDescent="0.25">
      <c r="A564" s="43">
        <v>564</v>
      </c>
      <c r="B564" s="21" t="s">
        <v>242</v>
      </c>
      <c r="C564" s="31" t="s">
        <v>25</v>
      </c>
      <c r="D564" s="31">
        <f>Sheet1!N565</f>
        <v>903</v>
      </c>
      <c r="E564" s="31">
        <f>Sheet1!O565</f>
        <v>903</v>
      </c>
      <c r="F564" s="31">
        <f>Sheet1!P565</f>
        <v>0</v>
      </c>
      <c r="G564" s="31">
        <v>-3763</v>
      </c>
      <c r="H564" s="42">
        <v>4414</v>
      </c>
      <c r="I564" s="115">
        <f>Sheet1!V565+Sheet1!X565</f>
        <v>0</v>
      </c>
      <c r="J564" s="28">
        <f>Sheet1!Z565</f>
        <v>0</v>
      </c>
      <c r="K564" s="28">
        <f>Sheet1!Y565</f>
        <v>0</v>
      </c>
      <c r="L564" s="31">
        <v>0</v>
      </c>
      <c r="M564" s="28">
        <f t="shared" si="8"/>
        <v>0</v>
      </c>
      <c r="N564" s="31"/>
      <c r="O564" s="31"/>
      <c r="P564" s="31"/>
      <c r="Q564" s="31"/>
      <c r="R564" s="31"/>
      <c r="S564" s="31"/>
      <c r="T564" s="44"/>
    </row>
    <row r="565" spans="1:21" ht="23.25" customHeight="1" x14ac:dyDescent="0.25">
      <c r="A565" s="43">
        <v>565</v>
      </c>
      <c r="B565" s="21" t="s">
        <v>752</v>
      </c>
      <c r="C565" s="31" t="s">
        <v>1191</v>
      </c>
      <c r="D565" s="31">
        <f>Sheet1!N566</f>
        <v>0</v>
      </c>
      <c r="E565" s="31">
        <f>Sheet1!O566</f>
        <v>0</v>
      </c>
      <c r="F565" s="31">
        <f>Sheet1!P566</f>
        <v>0</v>
      </c>
      <c r="G565" s="31">
        <v>0</v>
      </c>
      <c r="H565" s="42">
        <v>0</v>
      </c>
      <c r="I565" s="115">
        <f>Sheet1!V566+Sheet1!X566</f>
        <v>0</v>
      </c>
      <c r="J565" s="28">
        <f>Sheet1!Z566</f>
        <v>0</v>
      </c>
      <c r="K565" s="28">
        <f>Sheet1!Y566</f>
        <v>0</v>
      </c>
      <c r="L565" s="31">
        <v>0</v>
      </c>
      <c r="M565" s="28">
        <f t="shared" si="8"/>
        <v>0</v>
      </c>
      <c r="N565" s="31"/>
      <c r="O565" s="31"/>
      <c r="P565" s="31"/>
      <c r="Q565" s="31"/>
      <c r="R565" s="31"/>
      <c r="S565" s="31"/>
      <c r="T565" s="44"/>
    </row>
    <row r="566" spans="1:21" ht="23.25" customHeight="1" x14ac:dyDescent="0.25">
      <c r="A566" s="43">
        <v>566</v>
      </c>
      <c r="B566" s="21" t="s">
        <v>244</v>
      </c>
      <c r="C566" s="31" t="s">
        <v>25</v>
      </c>
      <c r="D566" s="31">
        <f>Sheet1!N567</f>
        <v>157</v>
      </c>
      <c r="E566" s="31">
        <f>Sheet1!O567</f>
        <v>181</v>
      </c>
      <c r="F566" s="31">
        <f>Sheet1!P567</f>
        <v>24</v>
      </c>
      <c r="G566" s="31">
        <v>-7526</v>
      </c>
      <c r="H566" s="42">
        <v>3852</v>
      </c>
      <c r="I566" s="115">
        <f>Sheet1!V567+Sheet1!X567</f>
        <v>2750</v>
      </c>
      <c r="J566" s="28">
        <f>Sheet1!Z567</f>
        <v>24.191999999999997</v>
      </c>
      <c r="K566" s="28">
        <f>Sheet1!Y567</f>
        <v>12.72</v>
      </c>
      <c r="L566" s="31">
        <v>0</v>
      </c>
      <c r="M566" s="28">
        <f t="shared" si="8"/>
        <v>2786.9119999999998</v>
      </c>
      <c r="N566" s="31"/>
      <c r="O566" s="31"/>
      <c r="P566" s="31"/>
      <c r="Q566" s="31"/>
      <c r="R566" s="31"/>
      <c r="S566" s="31"/>
      <c r="T566" s="44"/>
    </row>
    <row r="567" spans="1:21" ht="23.25" customHeight="1" x14ac:dyDescent="0.25">
      <c r="A567" s="43">
        <v>567</v>
      </c>
      <c r="B567" s="21" t="s">
        <v>246</v>
      </c>
      <c r="C567" s="31" t="s">
        <v>25</v>
      </c>
      <c r="D567" s="31">
        <f>Sheet1!N568</f>
        <v>21</v>
      </c>
      <c r="E567" s="31">
        <f>Sheet1!O568</f>
        <v>28</v>
      </c>
      <c r="F567" s="31">
        <f>Sheet1!P568</f>
        <v>7</v>
      </c>
      <c r="G567" s="31">
        <v>-3763</v>
      </c>
      <c r="H567" s="42">
        <v>2139</v>
      </c>
      <c r="I567" s="115">
        <f>Sheet1!V568+Sheet1!X568</f>
        <v>1375</v>
      </c>
      <c r="J567" s="28">
        <f>Sheet1!Z568</f>
        <v>7.0559999999999992</v>
      </c>
      <c r="K567" s="28">
        <f>Sheet1!Y568</f>
        <v>3.71</v>
      </c>
      <c r="L567" s="31">
        <v>0</v>
      </c>
      <c r="M567" s="28">
        <f t="shared" si="8"/>
        <v>1385.7660000000001</v>
      </c>
      <c r="N567" s="24"/>
      <c r="O567" s="24"/>
      <c r="P567" s="24"/>
      <c r="Q567" s="24"/>
      <c r="R567" s="55"/>
      <c r="S567" s="24"/>
      <c r="T567" s="54"/>
      <c r="U567" s="45"/>
    </row>
    <row r="568" spans="1:21" ht="23.25" customHeight="1" x14ac:dyDescent="0.25">
      <c r="A568" s="43">
        <v>568</v>
      </c>
      <c r="B568" s="21" t="s">
        <v>248</v>
      </c>
      <c r="C568" s="31" t="s">
        <v>25</v>
      </c>
      <c r="D568" s="31">
        <f>Sheet1!N569</f>
        <v>18</v>
      </c>
      <c r="E568" s="31">
        <f>Sheet1!O569</f>
        <v>25</v>
      </c>
      <c r="F568" s="31">
        <f>Sheet1!P569</f>
        <v>7</v>
      </c>
      <c r="G568" s="31">
        <v>-3763</v>
      </c>
      <c r="H568" s="42">
        <v>703</v>
      </c>
      <c r="I568" s="115">
        <f>Sheet1!V569+Sheet1!X569</f>
        <v>1375</v>
      </c>
      <c r="J568" s="28">
        <f>Sheet1!Z569</f>
        <v>7.0559999999999992</v>
      </c>
      <c r="K568" s="28">
        <f>Sheet1!Y569</f>
        <v>3.71</v>
      </c>
      <c r="L568" s="31">
        <v>0</v>
      </c>
      <c r="M568" s="28">
        <f t="shared" si="8"/>
        <v>1385.7660000000001</v>
      </c>
      <c r="N568" s="31"/>
      <c r="O568" s="31"/>
      <c r="P568" s="31"/>
      <c r="Q568" s="31"/>
      <c r="R568" s="31"/>
      <c r="S568" s="31"/>
      <c r="T568" s="44"/>
    </row>
    <row r="569" spans="1:21" ht="23.25" customHeight="1" x14ac:dyDescent="0.25">
      <c r="A569" s="43">
        <v>569</v>
      </c>
      <c r="B569" s="21" t="s">
        <v>250</v>
      </c>
      <c r="C569" s="31" t="s">
        <v>25</v>
      </c>
      <c r="D569" s="31">
        <f>Sheet1!N570</f>
        <v>140</v>
      </c>
      <c r="E569" s="31">
        <f>Sheet1!O570</f>
        <v>196</v>
      </c>
      <c r="F569" s="31">
        <f>Sheet1!P570</f>
        <v>56</v>
      </c>
      <c r="G569" s="31">
        <v>-7526</v>
      </c>
      <c r="H569" s="42">
        <v>3800</v>
      </c>
      <c r="I569" s="115">
        <f>Sheet1!V570+Sheet1!X570</f>
        <v>3850</v>
      </c>
      <c r="J569" s="28">
        <f>Sheet1!Z570</f>
        <v>56.447999999999993</v>
      </c>
      <c r="K569" s="28">
        <f>Sheet1!Y570</f>
        <v>29.68</v>
      </c>
      <c r="L569" s="31">
        <v>0</v>
      </c>
      <c r="M569" s="28">
        <f t="shared" si="8"/>
        <v>3936.1279999999997</v>
      </c>
      <c r="N569" s="24"/>
      <c r="O569" s="24"/>
      <c r="P569" s="24"/>
      <c r="Q569" s="24"/>
      <c r="R569" s="55"/>
      <c r="S569" s="24"/>
      <c r="T569" s="54"/>
      <c r="U569" s="45"/>
    </row>
    <row r="570" spans="1:21" ht="23.25" customHeight="1" x14ac:dyDescent="0.25">
      <c r="A570" s="43">
        <v>570</v>
      </c>
      <c r="B570" s="21" t="s">
        <v>253</v>
      </c>
      <c r="C570" s="31" t="s">
        <v>25</v>
      </c>
      <c r="D570" s="31">
        <f>Sheet1!N571</f>
        <v>301</v>
      </c>
      <c r="E570" s="31">
        <f>Sheet1!O571</f>
        <v>345</v>
      </c>
      <c r="F570" s="31">
        <f>Sheet1!P571</f>
        <v>44</v>
      </c>
      <c r="G570" s="31">
        <v>-7526</v>
      </c>
      <c r="H570" s="42">
        <v>1810</v>
      </c>
      <c r="I570" s="115">
        <f>Sheet1!V571+Sheet1!X571</f>
        <v>2200</v>
      </c>
      <c r="J570" s="28">
        <f>Sheet1!Z571</f>
        <v>44.351999999999997</v>
      </c>
      <c r="K570" s="28">
        <f>Sheet1!Y571</f>
        <v>23.32</v>
      </c>
      <c r="L570" s="31">
        <v>0</v>
      </c>
      <c r="M570" s="28">
        <f t="shared" si="8"/>
        <v>2267.672</v>
      </c>
      <c r="N570" s="31"/>
      <c r="O570" s="31"/>
      <c r="P570" s="31"/>
      <c r="Q570" s="31"/>
      <c r="R570" s="31"/>
      <c r="S570" s="31"/>
      <c r="T570" s="44"/>
    </row>
    <row r="571" spans="1:21" ht="23.25" customHeight="1" x14ac:dyDescent="0.25">
      <c r="A571" s="43">
        <v>571</v>
      </c>
      <c r="B571" s="21" t="s">
        <v>753</v>
      </c>
      <c r="C571" s="31" t="s">
        <v>1191</v>
      </c>
      <c r="D571" s="31">
        <f>Sheet1!N572</f>
        <v>0</v>
      </c>
      <c r="E571" s="31">
        <f>Sheet1!O572</f>
        <v>0</v>
      </c>
      <c r="F571" s="31">
        <f>Sheet1!P572</f>
        <v>0</v>
      </c>
      <c r="G571" s="31">
        <v>0</v>
      </c>
      <c r="H571" s="42">
        <v>0</v>
      </c>
      <c r="I571" s="115">
        <f>Sheet1!V572+Sheet1!X572</f>
        <v>0</v>
      </c>
      <c r="J571" s="28">
        <f>Sheet1!Z572</f>
        <v>0</v>
      </c>
      <c r="K571" s="28">
        <f>Sheet1!Y572</f>
        <v>0</v>
      </c>
      <c r="L571" s="31">
        <v>0</v>
      </c>
      <c r="M571" s="28">
        <f t="shared" si="8"/>
        <v>0</v>
      </c>
      <c r="N571" s="31"/>
      <c r="O571" s="31"/>
      <c r="P571" s="31"/>
      <c r="Q571" s="31"/>
      <c r="R571" s="31"/>
      <c r="S571" s="31"/>
      <c r="T571" s="44"/>
    </row>
    <row r="572" spans="1:21" ht="23.25" customHeight="1" x14ac:dyDescent="0.25">
      <c r="A572" s="43">
        <v>572</v>
      </c>
      <c r="B572" s="21" t="s">
        <v>254</v>
      </c>
      <c r="C572" s="31" t="s">
        <v>25</v>
      </c>
      <c r="D572" s="31">
        <f>Sheet1!N573</f>
        <v>260</v>
      </c>
      <c r="E572" s="31">
        <f>Sheet1!O573</f>
        <v>370</v>
      </c>
      <c r="F572" s="31">
        <f>Sheet1!P573</f>
        <v>110</v>
      </c>
      <c r="G572" s="31">
        <v>-7526</v>
      </c>
      <c r="H572" s="42">
        <v>835</v>
      </c>
      <c r="I572" s="115">
        <f>Sheet1!V573+Sheet1!X573</f>
        <v>3300</v>
      </c>
      <c r="J572" s="28">
        <f>Sheet1!Z573</f>
        <v>110.88</v>
      </c>
      <c r="K572" s="28">
        <f>Sheet1!Y573</f>
        <v>58.300000000000004</v>
      </c>
      <c r="L572" s="31">
        <v>0</v>
      </c>
      <c r="M572" s="28">
        <f t="shared" si="8"/>
        <v>3469.1800000000003</v>
      </c>
      <c r="N572" s="31"/>
      <c r="O572" s="31"/>
      <c r="P572" s="31"/>
      <c r="Q572" s="31"/>
      <c r="R572" s="31"/>
      <c r="S572" s="31"/>
      <c r="T572" s="44"/>
    </row>
    <row r="573" spans="1:21" ht="23.25" customHeight="1" x14ac:dyDescent="0.25">
      <c r="A573" s="43">
        <v>573</v>
      </c>
      <c r="B573" s="21" t="s">
        <v>256</v>
      </c>
      <c r="C573" s="31" t="s">
        <v>25</v>
      </c>
      <c r="D573" s="31">
        <f>Sheet1!N574</f>
        <v>149</v>
      </c>
      <c r="E573" s="31">
        <f>Sheet1!O574</f>
        <v>215</v>
      </c>
      <c r="F573" s="31">
        <f>Sheet1!P574</f>
        <v>66</v>
      </c>
      <c r="G573" s="42">
        <v>-7526</v>
      </c>
      <c r="H573" s="31">
        <v>1143</v>
      </c>
      <c r="I573" s="115">
        <f>Sheet1!V574+Sheet1!X574</f>
        <v>4950</v>
      </c>
      <c r="J573" s="28">
        <f>Sheet1!Z574</f>
        <v>66.527999999999992</v>
      </c>
      <c r="K573" s="28">
        <f>Sheet1!Y574</f>
        <v>34.980000000000004</v>
      </c>
      <c r="L573" s="31">
        <v>0</v>
      </c>
      <c r="M573" s="28">
        <f t="shared" si="8"/>
        <v>5051.5079999999998</v>
      </c>
      <c r="N573" s="24"/>
      <c r="O573" s="24"/>
      <c r="P573" s="24"/>
      <c r="Q573" s="24"/>
      <c r="R573" s="55"/>
      <c r="S573" s="24"/>
      <c r="T573" s="54"/>
      <c r="U573" s="45"/>
    </row>
    <row r="574" spans="1:21" ht="23.25" customHeight="1" x14ac:dyDescent="0.25">
      <c r="A574" s="43">
        <v>574</v>
      </c>
      <c r="B574" s="21" t="s">
        <v>257</v>
      </c>
      <c r="C574" s="31" t="s">
        <v>25</v>
      </c>
      <c r="D574" s="31">
        <f>Sheet1!N575</f>
        <v>577</v>
      </c>
      <c r="E574" s="31">
        <f>Sheet1!O575</f>
        <v>577</v>
      </c>
      <c r="F574" s="31">
        <f>Sheet1!P575</f>
        <v>0</v>
      </c>
      <c r="H574" s="31">
        <v>-965</v>
      </c>
      <c r="I574" s="115">
        <f>Sheet1!V575+Sheet1!X575</f>
        <v>0</v>
      </c>
      <c r="J574" s="28">
        <f>Sheet1!Z575</f>
        <v>0</v>
      </c>
      <c r="K574" s="28">
        <f>Sheet1!Y575</f>
        <v>0</v>
      </c>
      <c r="L574" s="31">
        <v>0</v>
      </c>
      <c r="M574" s="28">
        <f t="shared" si="8"/>
        <v>0</v>
      </c>
      <c r="N574" s="31"/>
      <c r="O574" s="31"/>
      <c r="P574" s="31"/>
      <c r="Q574" s="31"/>
      <c r="R574" s="31"/>
      <c r="S574" s="31"/>
      <c r="T574" s="44"/>
    </row>
    <row r="575" spans="1:21" ht="23.25" customHeight="1" x14ac:dyDescent="0.25">
      <c r="A575" s="43">
        <v>575</v>
      </c>
      <c r="B575" s="21" t="s">
        <v>259</v>
      </c>
      <c r="C575" s="31" t="s">
        <v>25</v>
      </c>
      <c r="D575" s="31">
        <f>Sheet1!N576</f>
        <v>97</v>
      </c>
      <c r="E575" s="31">
        <f>Sheet1!O576</f>
        <v>118</v>
      </c>
      <c r="F575" s="31">
        <f>Sheet1!P576</f>
        <v>21</v>
      </c>
      <c r="G575" s="31">
        <v>-3763</v>
      </c>
      <c r="H575" s="31">
        <v>593</v>
      </c>
      <c r="I575" s="115">
        <f>Sheet1!V576+Sheet1!X576</f>
        <v>1375</v>
      </c>
      <c r="J575" s="28">
        <f>Sheet1!Z576</f>
        <v>21.167999999999999</v>
      </c>
      <c r="K575" s="28">
        <f>Sheet1!Y576</f>
        <v>11.13</v>
      </c>
      <c r="L575" s="31">
        <v>0</v>
      </c>
      <c r="M575" s="28">
        <f t="shared" si="8"/>
        <v>1407.298</v>
      </c>
      <c r="N575" s="31"/>
      <c r="O575" s="31"/>
      <c r="P575" s="31"/>
      <c r="Q575" s="31"/>
      <c r="R575" s="31"/>
      <c r="S575" s="31"/>
      <c r="T575" s="44"/>
    </row>
    <row r="576" spans="1:21" ht="23.25" customHeight="1" x14ac:dyDescent="0.25">
      <c r="A576" s="43">
        <v>576</v>
      </c>
      <c r="B576" s="21" t="s">
        <v>260</v>
      </c>
      <c r="C576" s="31" t="s">
        <v>25</v>
      </c>
      <c r="D576" s="31">
        <f>Sheet1!N577</f>
        <v>49</v>
      </c>
      <c r="E576" s="31">
        <f>Sheet1!O577</f>
        <v>117</v>
      </c>
      <c r="F576" s="31">
        <f>Sheet1!P577</f>
        <v>68</v>
      </c>
      <c r="G576" s="31">
        <v>-3763</v>
      </c>
      <c r="H576" s="31">
        <v>2176</v>
      </c>
      <c r="I576" s="115">
        <f>Sheet1!V577+Sheet1!X577</f>
        <v>1375</v>
      </c>
      <c r="J576" s="28">
        <f>Sheet1!Z577</f>
        <v>68.543999999999983</v>
      </c>
      <c r="K576" s="28">
        <f>Sheet1!Y577</f>
        <v>36.04</v>
      </c>
      <c r="L576" s="31">
        <v>0</v>
      </c>
      <c r="M576" s="28">
        <f t="shared" si="8"/>
        <v>1479.5839999999998</v>
      </c>
      <c r="N576" s="31"/>
      <c r="O576" s="31"/>
      <c r="P576" s="31"/>
      <c r="Q576" s="31"/>
      <c r="R576" s="31"/>
      <c r="S576" s="31"/>
      <c r="T576" s="44"/>
    </row>
    <row r="577" spans="1:21" ht="23.25" customHeight="1" x14ac:dyDescent="0.25">
      <c r="A577" s="43">
        <v>577</v>
      </c>
      <c r="B577" s="21" t="s">
        <v>261</v>
      </c>
      <c r="C577" s="31" t="s">
        <v>25</v>
      </c>
      <c r="D577" s="31">
        <f>Sheet1!N578</f>
        <v>215</v>
      </c>
      <c r="E577" s="31">
        <f>Sheet1!O578</f>
        <v>258</v>
      </c>
      <c r="F577" s="31">
        <f>Sheet1!P578</f>
        <v>43</v>
      </c>
      <c r="G577" s="31">
        <v>-7526</v>
      </c>
      <c r="H577" s="31">
        <v>3058</v>
      </c>
      <c r="I577" s="115">
        <f>Sheet1!V578+Sheet1!X578</f>
        <v>4812.5</v>
      </c>
      <c r="J577" s="28">
        <f>Sheet1!Z578</f>
        <v>43.343999999999994</v>
      </c>
      <c r="K577" s="28">
        <f>Sheet1!Y578</f>
        <v>22.790000000000003</v>
      </c>
      <c r="L577" s="31">
        <v>0</v>
      </c>
      <c r="M577" s="28">
        <f t="shared" si="8"/>
        <v>4878.634</v>
      </c>
      <c r="N577" s="24"/>
      <c r="O577" s="24"/>
      <c r="P577" s="24"/>
      <c r="Q577" s="24"/>
      <c r="R577" s="55"/>
      <c r="S577" s="24"/>
      <c r="T577" s="54"/>
      <c r="U577" s="45"/>
    </row>
    <row r="578" spans="1:21" ht="23.25" customHeight="1" x14ac:dyDescent="0.25">
      <c r="A578" s="43">
        <v>578</v>
      </c>
      <c r="B578" s="21" t="s">
        <v>262</v>
      </c>
      <c r="C578" s="31" t="s">
        <v>25</v>
      </c>
      <c r="D578" s="31">
        <f>Sheet1!N579</f>
        <v>69</v>
      </c>
      <c r="E578" s="31">
        <f>Sheet1!O579</f>
        <v>136</v>
      </c>
      <c r="F578" s="31">
        <f>Sheet1!P579</f>
        <v>67</v>
      </c>
      <c r="G578" s="31">
        <v>-7526</v>
      </c>
      <c r="H578" s="31">
        <v>-2117</v>
      </c>
      <c r="I578" s="115">
        <f>Sheet1!V579+Sheet1!X579</f>
        <v>2750</v>
      </c>
      <c r="J578" s="28">
        <f>Sheet1!Z579</f>
        <v>67.536000000000001</v>
      </c>
      <c r="K578" s="28">
        <f>Sheet1!Y579</f>
        <v>35.510000000000005</v>
      </c>
      <c r="L578" s="31">
        <v>0</v>
      </c>
      <c r="M578" s="28">
        <f t="shared" si="8"/>
        <v>2853.0460000000003</v>
      </c>
      <c r="N578" s="31"/>
      <c r="O578" s="31"/>
      <c r="P578" s="31"/>
      <c r="Q578" s="31"/>
      <c r="R578" s="31"/>
      <c r="S578" s="31"/>
      <c r="T578" s="44"/>
    </row>
    <row r="579" spans="1:21" ht="23.25" customHeight="1" x14ac:dyDescent="0.25">
      <c r="A579" s="43">
        <v>579</v>
      </c>
      <c r="B579" s="21" t="s">
        <v>263</v>
      </c>
      <c r="C579" s="31" t="s">
        <v>25</v>
      </c>
      <c r="D579" s="31">
        <f>Sheet1!N580</f>
        <v>134</v>
      </c>
      <c r="E579" s="31">
        <f>Sheet1!O580</f>
        <v>184</v>
      </c>
      <c r="F579" s="31">
        <f>Sheet1!P580</f>
        <v>50</v>
      </c>
      <c r="G579" s="31">
        <v>-3763</v>
      </c>
      <c r="H579" s="31">
        <v>2438</v>
      </c>
      <c r="I579" s="115">
        <f>Sheet1!V580+Sheet1!X580</f>
        <v>6875</v>
      </c>
      <c r="J579" s="28">
        <f>Sheet1!Z580</f>
        <v>50.4</v>
      </c>
      <c r="K579" s="28">
        <f>Sheet1!Y580</f>
        <v>26.5</v>
      </c>
      <c r="L579" s="31">
        <v>0</v>
      </c>
      <c r="M579" s="28">
        <f t="shared" ref="M579:M586" si="9">I579+J579+K579</f>
        <v>6951.9</v>
      </c>
      <c r="N579" s="31"/>
      <c r="O579" s="31"/>
      <c r="P579" s="31"/>
      <c r="Q579" s="31"/>
      <c r="R579" s="31"/>
      <c r="S579" s="31"/>
      <c r="T579" s="44"/>
    </row>
    <row r="580" spans="1:21" ht="23.25" customHeight="1" x14ac:dyDescent="0.25">
      <c r="A580" s="43">
        <v>580</v>
      </c>
      <c r="B580" s="21" t="s">
        <v>264</v>
      </c>
      <c r="C580" s="31" t="s">
        <v>25</v>
      </c>
      <c r="D580" s="31">
        <f>Sheet1!N581</f>
        <v>86</v>
      </c>
      <c r="E580" s="31">
        <f>Sheet1!O581</f>
        <v>113</v>
      </c>
      <c r="F580" s="31">
        <f>Sheet1!P581</f>
        <v>27</v>
      </c>
      <c r="G580" s="31">
        <v>-3763</v>
      </c>
      <c r="H580" s="31">
        <v>3267</v>
      </c>
      <c r="I580" s="115">
        <f>Sheet1!V581+Sheet1!X581</f>
        <v>6875</v>
      </c>
      <c r="J580" s="28">
        <f>Sheet1!Z581</f>
        <v>27.215999999999998</v>
      </c>
      <c r="K580" s="28">
        <f>Sheet1!Y581</f>
        <v>14.31</v>
      </c>
      <c r="L580" s="31">
        <v>0</v>
      </c>
      <c r="M580" s="28">
        <f t="shared" si="9"/>
        <v>6916.5260000000007</v>
      </c>
      <c r="N580" s="24"/>
      <c r="O580" s="24"/>
      <c r="P580" s="24"/>
      <c r="Q580" s="24"/>
      <c r="R580" s="55"/>
      <c r="S580" s="24"/>
      <c r="T580" s="54"/>
      <c r="U580" s="45"/>
    </row>
    <row r="581" spans="1:21" ht="23.25" customHeight="1" x14ac:dyDescent="0.25">
      <c r="A581" s="43">
        <v>581</v>
      </c>
      <c r="B581" s="21" t="s">
        <v>265</v>
      </c>
      <c r="C581" s="31" t="s">
        <v>25</v>
      </c>
      <c r="D581" s="31">
        <f>Sheet1!N582</f>
        <v>512</v>
      </c>
      <c r="E581" s="31">
        <f>Sheet1!O582</f>
        <v>512</v>
      </c>
      <c r="F581" s="31">
        <f>Sheet1!P582</f>
        <v>0</v>
      </c>
      <c r="G581" s="31">
        <v>-3763</v>
      </c>
      <c r="H581" s="31">
        <v>8317</v>
      </c>
      <c r="I581" s="115">
        <f>Sheet1!V582+Sheet1!X582</f>
        <v>1375</v>
      </c>
      <c r="J581" s="28">
        <f>Sheet1!Z582</f>
        <v>0</v>
      </c>
      <c r="K581" s="28">
        <f>Sheet1!Y582</f>
        <v>0</v>
      </c>
      <c r="L581" s="31">
        <v>0</v>
      </c>
      <c r="M581" s="28">
        <f t="shared" si="9"/>
        <v>1375</v>
      </c>
      <c r="N581" s="31"/>
      <c r="O581" s="31"/>
      <c r="P581" s="31"/>
      <c r="Q581" s="31"/>
      <c r="R581" s="31"/>
      <c r="S581" s="31"/>
      <c r="T581" s="44"/>
    </row>
    <row r="582" spans="1:21" ht="23.25" customHeight="1" x14ac:dyDescent="0.25">
      <c r="A582" s="43">
        <v>582</v>
      </c>
      <c r="B582" s="21" t="s">
        <v>267</v>
      </c>
      <c r="C582" s="31" t="s">
        <v>25</v>
      </c>
      <c r="D582" s="31">
        <f>Sheet1!N583</f>
        <v>3870</v>
      </c>
      <c r="E582" s="31">
        <f>Sheet1!O583</f>
        <v>3950</v>
      </c>
      <c r="F582" s="31">
        <f>Sheet1!P583</f>
        <v>80</v>
      </c>
      <c r="G582" s="31">
        <v>-7526</v>
      </c>
      <c r="H582" s="31">
        <v>570</v>
      </c>
      <c r="I582" s="115">
        <f>Sheet1!V583+Sheet1!X583</f>
        <v>2200</v>
      </c>
      <c r="J582" s="28">
        <f>Sheet1!Z583</f>
        <v>80.64</v>
      </c>
      <c r="K582" s="28">
        <f>Sheet1!Y583</f>
        <v>42.400000000000006</v>
      </c>
      <c r="L582" s="31">
        <v>0</v>
      </c>
      <c r="M582" s="28">
        <f t="shared" si="9"/>
        <v>2323.04</v>
      </c>
      <c r="N582" s="31"/>
      <c r="O582" s="31"/>
      <c r="P582" s="31"/>
      <c r="Q582" s="31"/>
      <c r="R582" s="31"/>
      <c r="S582" s="31"/>
      <c r="T582" s="44"/>
    </row>
    <row r="583" spans="1:21" ht="23.25" customHeight="1" x14ac:dyDescent="0.25">
      <c r="A583" s="43">
        <v>583</v>
      </c>
      <c r="B583" s="21" t="s">
        <v>269</v>
      </c>
      <c r="C583" s="31" t="s">
        <v>25</v>
      </c>
      <c r="D583" s="31">
        <f>Sheet1!N584</f>
        <v>29</v>
      </c>
      <c r="E583" s="31">
        <f>Sheet1!O584</f>
        <v>35</v>
      </c>
      <c r="F583" s="31">
        <f>Sheet1!P584</f>
        <v>6</v>
      </c>
      <c r="G583" s="31">
        <v>-11289</v>
      </c>
      <c r="H583" s="31">
        <v>895</v>
      </c>
      <c r="I583" s="115">
        <f>Sheet1!V584+Sheet1!X584</f>
        <v>4125</v>
      </c>
      <c r="J583" s="28">
        <f>Sheet1!Z584</f>
        <v>6.0479999999999992</v>
      </c>
      <c r="K583" s="28">
        <f>Sheet1!Y584</f>
        <v>3.18</v>
      </c>
      <c r="L583" s="31">
        <v>0</v>
      </c>
      <c r="M583" s="28">
        <f t="shared" si="9"/>
        <v>4134.2280000000001</v>
      </c>
      <c r="N583" s="24"/>
      <c r="O583" s="24"/>
      <c r="P583" s="24"/>
      <c r="Q583" s="24"/>
      <c r="R583" s="55"/>
      <c r="S583" s="24"/>
      <c r="T583" s="54"/>
      <c r="U583" s="45"/>
    </row>
    <row r="584" spans="1:21" ht="23.25" customHeight="1" x14ac:dyDescent="0.25">
      <c r="A584" s="43">
        <v>584</v>
      </c>
      <c r="B584" s="21" t="s">
        <v>271</v>
      </c>
      <c r="C584" s="31" t="s">
        <v>25</v>
      </c>
      <c r="D584" s="31">
        <f>Sheet1!N585</f>
        <v>0</v>
      </c>
      <c r="E584" s="31">
        <f>Sheet1!O585</f>
        <v>0</v>
      </c>
      <c r="F584" s="31">
        <f>Sheet1!P585</f>
        <v>0</v>
      </c>
      <c r="G584" s="31">
        <v>-3763</v>
      </c>
      <c r="H584" s="31">
        <v>-66</v>
      </c>
      <c r="I584" s="115">
        <f>Sheet1!V585+Sheet1!X585</f>
        <v>1375</v>
      </c>
      <c r="J584" s="28">
        <f>Sheet1!Z585</f>
        <v>0</v>
      </c>
      <c r="K584" s="28">
        <f>Sheet1!Y585</f>
        <v>0</v>
      </c>
      <c r="L584" s="31">
        <v>0</v>
      </c>
      <c r="M584" s="28">
        <f t="shared" si="9"/>
        <v>1375</v>
      </c>
      <c r="N584" s="31"/>
      <c r="O584" s="31"/>
      <c r="P584" s="31"/>
      <c r="Q584" s="31"/>
      <c r="R584" s="31"/>
      <c r="S584" s="31"/>
      <c r="T584" s="44"/>
    </row>
    <row r="585" spans="1:21" ht="23.25" customHeight="1" x14ac:dyDescent="0.25">
      <c r="A585" s="43">
        <v>585</v>
      </c>
      <c r="B585" s="21" t="s">
        <v>272</v>
      </c>
      <c r="C585" s="31" t="s">
        <v>167</v>
      </c>
      <c r="D585" s="31">
        <f>Sheet1!N586</f>
        <v>26</v>
      </c>
      <c r="E585" s="31">
        <f>Sheet1!O586</f>
        <v>26</v>
      </c>
      <c r="F585" s="31">
        <f>Sheet1!P586</f>
        <v>0</v>
      </c>
      <c r="G585" s="31">
        <v>-7526</v>
      </c>
      <c r="H585" s="31">
        <v>4440</v>
      </c>
      <c r="I585" s="115">
        <f>Sheet1!V586+Sheet1!X586</f>
        <v>0</v>
      </c>
      <c r="J585" s="28">
        <f>Sheet1!Z586</f>
        <v>0</v>
      </c>
      <c r="K585" s="28">
        <f>Sheet1!Y586</f>
        <v>0</v>
      </c>
      <c r="L585" s="31">
        <v>0</v>
      </c>
      <c r="M585" s="28">
        <f t="shared" si="9"/>
        <v>0</v>
      </c>
      <c r="N585" s="31"/>
      <c r="O585" s="31"/>
      <c r="P585" s="31"/>
      <c r="Q585" s="31"/>
      <c r="R585" s="31"/>
      <c r="S585" s="31"/>
      <c r="T585" s="44"/>
    </row>
    <row r="586" spans="1:21" ht="23.25" customHeight="1" x14ac:dyDescent="0.25">
      <c r="A586" s="43">
        <v>586</v>
      </c>
      <c r="B586" s="21" t="s">
        <v>274</v>
      </c>
      <c r="C586" s="31" t="s">
        <v>25</v>
      </c>
      <c r="D586" s="31">
        <f>Sheet1!N587</f>
        <v>38</v>
      </c>
      <c r="E586" s="31">
        <f>Sheet1!O587</f>
        <v>67</v>
      </c>
      <c r="F586" s="31">
        <f>Sheet1!P587</f>
        <v>29</v>
      </c>
      <c r="G586" s="31">
        <v>-3763</v>
      </c>
      <c r="H586" s="31">
        <v>13</v>
      </c>
      <c r="I586" s="115">
        <f>Sheet1!V587+Sheet1!X587</f>
        <v>1100</v>
      </c>
      <c r="J586" s="28">
        <f>Sheet1!Z587</f>
        <v>29.231999999999996</v>
      </c>
      <c r="K586" s="28">
        <f>Sheet1!Y587</f>
        <v>15.370000000000001</v>
      </c>
      <c r="L586" s="31">
        <v>0</v>
      </c>
      <c r="M586" s="28">
        <f t="shared" si="9"/>
        <v>1144.6019999999999</v>
      </c>
      <c r="N586" s="31"/>
      <c r="O586" s="31"/>
      <c r="P586" s="31"/>
      <c r="Q586" s="31"/>
      <c r="R586" s="31"/>
      <c r="S586" s="31"/>
      <c r="T586" s="44"/>
    </row>
    <row r="587" spans="1:21" x14ac:dyDescent="0.25">
      <c r="D587" s="42"/>
      <c r="E587" s="42"/>
      <c r="F587" s="42"/>
      <c r="T587" s="42"/>
    </row>
    <row r="588" spans="1:21" x14ac:dyDescent="0.25">
      <c r="D588" s="42"/>
      <c r="E588" s="42"/>
      <c r="F588" s="42"/>
      <c r="T588" s="42"/>
    </row>
    <row r="589" spans="1:21" x14ac:dyDescent="0.25">
      <c r="D589" s="42"/>
      <c r="E589" s="42"/>
      <c r="F589" s="42"/>
      <c r="T589" s="42"/>
    </row>
    <row r="590" spans="1:21" x14ac:dyDescent="0.25">
      <c r="D590" s="42"/>
      <c r="E590" s="42"/>
      <c r="F590" s="42"/>
      <c r="T590" s="42"/>
    </row>
    <row r="591" spans="1:21" x14ac:dyDescent="0.25">
      <c r="D591" s="42"/>
      <c r="E591" s="42"/>
      <c r="F591" s="42"/>
      <c r="T591" s="42"/>
    </row>
    <row r="592" spans="1:21" x14ac:dyDescent="0.25">
      <c r="D592" s="42"/>
      <c r="E592" s="42"/>
      <c r="F592" s="42"/>
      <c r="T592" s="42"/>
    </row>
    <row r="593" spans="4:20" x14ac:dyDescent="0.25">
      <c r="D593" s="42"/>
      <c r="E593" s="42"/>
      <c r="F593" s="42"/>
      <c r="T593" s="42"/>
    </row>
    <row r="594" spans="4:20" x14ac:dyDescent="0.25">
      <c r="D594" s="42"/>
      <c r="E594" s="42"/>
      <c r="F594" s="42"/>
      <c r="T594" s="42"/>
    </row>
    <row r="595" spans="4:20" x14ac:dyDescent="0.25">
      <c r="D595" s="42"/>
      <c r="E595" s="42"/>
      <c r="F595" s="42"/>
      <c r="T595" s="42"/>
    </row>
    <row r="596" spans="4:20" x14ac:dyDescent="0.25">
      <c r="D596" s="42"/>
      <c r="E596" s="42"/>
      <c r="F596" s="42"/>
      <c r="T596" s="42"/>
    </row>
    <row r="597" spans="4:20" x14ac:dyDescent="0.25">
      <c r="D597" s="42"/>
      <c r="E597" s="42"/>
      <c r="F597" s="42"/>
      <c r="T597" s="42"/>
    </row>
    <row r="598" spans="4:20" x14ac:dyDescent="0.25">
      <c r="D598" s="42"/>
      <c r="E598" s="42"/>
      <c r="F598" s="42"/>
      <c r="T598" s="42"/>
    </row>
    <row r="599" spans="4:20" x14ac:dyDescent="0.25">
      <c r="D599" s="42"/>
      <c r="E599" s="42"/>
      <c r="F599" s="42"/>
      <c r="T599" s="42"/>
    </row>
    <row r="600" spans="4:20" x14ac:dyDescent="0.25">
      <c r="D600" s="42"/>
      <c r="E600" s="42"/>
      <c r="F600" s="42"/>
      <c r="T600" s="42"/>
    </row>
    <row r="601" spans="4:20" x14ac:dyDescent="0.25">
      <c r="D601" s="42"/>
      <c r="E601" s="42"/>
      <c r="F601" s="42"/>
      <c r="T601" s="42"/>
    </row>
    <row r="602" spans="4:20" x14ac:dyDescent="0.25">
      <c r="D602" s="42"/>
      <c r="E602" s="42"/>
      <c r="F602" s="42"/>
      <c r="T602" s="42"/>
    </row>
    <row r="603" spans="4:20" x14ac:dyDescent="0.25">
      <c r="D603" s="42"/>
      <c r="E603" s="42"/>
      <c r="F603" s="42"/>
      <c r="T603" s="42"/>
    </row>
    <row r="604" spans="4:20" x14ac:dyDescent="0.25">
      <c r="D604" s="42"/>
      <c r="E604" s="42"/>
      <c r="F604" s="42"/>
      <c r="T604" s="42"/>
    </row>
    <row r="605" spans="4:20" x14ac:dyDescent="0.25">
      <c r="D605" s="42"/>
      <c r="E605" s="42"/>
      <c r="F605" s="42"/>
      <c r="T605" s="42"/>
    </row>
    <row r="606" spans="4:20" x14ac:dyDescent="0.25">
      <c r="D606" s="42"/>
      <c r="E606" s="42"/>
      <c r="F606" s="42"/>
      <c r="T606" s="42"/>
    </row>
    <row r="607" spans="4:20" x14ac:dyDescent="0.25">
      <c r="D607" s="42"/>
      <c r="E607" s="42"/>
      <c r="F607" s="42"/>
      <c r="T607" s="42"/>
    </row>
    <row r="608" spans="4:20" x14ac:dyDescent="0.25">
      <c r="D608" s="42"/>
      <c r="E608" s="42"/>
      <c r="F608" s="42"/>
      <c r="T608" s="42"/>
    </row>
    <row r="609" spans="4:20" x14ac:dyDescent="0.25">
      <c r="D609" s="42"/>
      <c r="E609" s="42"/>
      <c r="F609" s="42"/>
      <c r="T609" s="42"/>
    </row>
    <row r="610" spans="4:20" x14ac:dyDescent="0.25">
      <c r="D610" s="42"/>
      <c r="E610" s="42"/>
      <c r="F610" s="42"/>
      <c r="T610" s="42"/>
    </row>
    <row r="611" spans="4:20" x14ac:dyDescent="0.25">
      <c r="D611" s="42"/>
      <c r="E611" s="42"/>
      <c r="F611" s="42"/>
      <c r="T611" s="42"/>
    </row>
    <row r="612" spans="4:20" x14ac:dyDescent="0.25">
      <c r="D612" s="42"/>
      <c r="E612" s="42"/>
      <c r="F612" s="42"/>
      <c r="T612" s="42"/>
    </row>
    <row r="613" spans="4:20" x14ac:dyDescent="0.25">
      <c r="D613" s="42"/>
      <c r="E613" s="42"/>
      <c r="F613" s="42"/>
      <c r="T613" s="42"/>
    </row>
    <row r="614" spans="4:20" x14ac:dyDescent="0.25">
      <c r="D614" s="42"/>
      <c r="E614" s="42"/>
      <c r="F614" s="42"/>
      <c r="T614" s="42"/>
    </row>
    <row r="615" spans="4:20" x14ac:dyDescent="0.25">
      <c r="D615" s="42"/>
      <c r="E615" s="42"/>
      <c r="F615" s="42"/>
      <c r="T615" s="42"/>
    </row>
    <row r="616" spans="4:20" x14ac:dyDescent="0.25">
      <c r="D616" s="42"/>
      <c r="E616" s="42"/>
      <c r="F616" s="42"/>
      <c r="T616" s="42"/>
    </row>
    <row r="617" spans="4:20" x14ac:dyDescent="0.25">
      <c r="D617" s="42"/>
      <c r="E617" s="42"/>
      <c r="F617" s="42"/>
      <c r="T617" s="42"/>
    </row>
    <row r="618" spans="4:20" x14ac:dyDescent="0.25">
      <c r="D618" s="42"/>
      <c r="E618" s="42"/>
      <c r="F618" s="42"/>
      <c r="T618" s="42"/>
    </row>
    <row r="619" spans="4:20" x14ac:dyDescent="0.25">
      <c r="D619" s="42"/>
      <c r="E619" s="42"/>
      <c r="F619" s="42"/>
      <c r="T619" s="42"/>
    </row>
    <row r="620" spans="4:20" x14ac:dyDescent="0.25">
      <c r="D620" s="42"/>
      <c r="E620" s="42"/>
      <c r="F620" s="42"/>
      <c r="T620" s="42"/>
    </row>
    <row r="621" spans="4:20" x14ac:dyDescent="0.25">
      <c r="D621" s="42"/>
      <c r="E621" s="42"/>
      <c r="F621" s="42"/>
      <c r="T621" s="42"/>
    </row>
    <row r="622" spans="4:20" x14ac:dyDescent="0.25">
      <c r="D622" s="42"/>
      <c r="E622" s="42"/>
      <c r="F622" s="42"/>
      <c r="T622" s="42"/>
    </row>
    <row r="623" spans="4:20" x14ac:dyDescent="0.25">
      <c r="D623" s="42"/>
      <c r="E623" s="42"/>
      <c r="F623" s="42"/>
      <c r="T623" s="42"/>
    </row>
    <row r="624" spans="4:20" x14ac:dyDescent="0.25">
      <c r="D624" s="42"/>
      <c r="E624" s="42"/>
      <c r="F624" s="42"/>
      <c r="T624" s="42"/>
    </row>
    <row r="625" spans="4:20" x14ac:dyDescent="0.25">
      <c r="D625" s="42"/>
      <c r="E625" s="42"/>
      <c r="F625" s="42"/>
      <c r="T625" s="42"/>
    </row>
    <row r="626" spans="4:20" x14ac:dyDescent="0.25">
      <c r="D626" s="42"/>
      <c r="E626" s="42"/>
      <c r="F626" s="42"/>
      <c r="T626" s="42"/>
    </row>
    <row r="627" spans="4:20" x14ac:dyDescent="0.25">
      <c r="D627" s="42"/>
      <c r="E627" s="42"/>
      <c r="F627" s="42"/>
      <c r="T627" s="42"/>
    </row>
    <row r="628" spans="4:20" x14ac:dyDescent="0.25">
      <c r="D628" s="42"/>
      <c r="E628" s="42"/>
      <c r="F628" s="42"/>
      <c r="T628" s="42"/>
    </row>
    <row r="629" spans="4:20" x14ac:dyDescent="0.25">
      <c r="D629" s="42"/>
      <c r="E629" s="42"/>
      <c r="F629" s="42"/>
      <c r="T629" s="42"/>
    </row>
    <row r="630" spans="4:20" x14ac:dyDescent="0.25">
      <c r="D630" s="42"/>
      <c r="E630" s="42"/>
      <c r="F630" s="42"/>
      <c r="T630" s="42"/>
    </row>
    <row r="631" spans="4:20" x14ac:dyDescent="0.25">
      <c r="D631" s="42"/>
      <c r="E631" s="42"/>
      <c r="F631" s="42"/>
      <c r="T631" s="42"/>
    </row>
    <row r="632" spans="4:20" x14ac:dyDescent="0.25">
      <c r="D632" s="42"/>
      <c r="E632" s="42"/>
      <c r="F632" s="42"/>
      <c r="T632" s="42"/>
    </row>
    <row r="633" spans="4:20" x14ac:dyDescent="0.25">
      <c r="D633" s="42"/>
      <c r="E633" s="42"/>
      <c r="F633" s="42"/>
      <c r="T633" s="42"/>
    </row>
    <row r="634" spans="4:20" x14ac:dyDescent="0.25">
      <c r="D634" s="42"/>
      <c r="E634" s="42"/>
      <c r="F634" s="42"/>
      <c r="T634" s="42"/>
    </row>
    <row r="635" spans="4:20" x14ac:dyDescent="0.25">
      <c r="D635" s="42"/>
      <c r="E635" s="42"/>
      <c r="F635" s="42"/>
      <c r="T635" s="42"/>
    </row>
    <row r="636" spans="4:20" x14ac:dyDescent="0.25">
      <c r="D636" s="42"/>
      <c r="E636" s="42"/>
      <c r="F636" s="42"/>
      <c r="T636" s="42"/>
    </row>
    <row r="637" spans="4:20" x14ac:dyDescent="0.25">
      <c r="D637" s="42"/>
      <c r="E637" s="42"/>
      <c r="F637" s="42"/>
      <c r="T637" s="42"/>
    </row>
    <row r="638" spans="4:20" x14ac:dyDescent="0.25">
      <c r="D638" s="42"/>
      <c r="E638" s="42"/>
      <c r="F638" s="42"/>
      <c r="T638" s="42"/>
    </row>
    <row r="639" spans="4:20" x14ac:dyDescent="0.25">
      <c r="D639" s="42"/>
      <c r="E639" s="42"/>
      <c r="F639" s="42"/>
      <c r="T639" s="42"/>
    </row>
    <row r="640" spans="4:20" x14ac:dyDescent="0.25">
      <c r="D640" s="42"/>
      <c r="E640" s="42"/>
      <c r="F640" s="42"/>
      <c r="T640" s="42"/>
    </row>
    <row r="641" spans="4:20" x14ac:dyDescent="0.25">
      <c r="D641" s="42"/>
      <c r="E641" s="42"/>
      <c r="F641" s="42"/>
      <c r="T641" s="42"/>
    </row>
    <row r="642" spans="4:20" x14ac:dyDescent="0.25">
      <c r="D642" s="42"/>
      <c r="E642" s="42"/>
      <c r="F642" s="42"/>
      <c r="T642" s="42"/>
    </row>
    <row r="643" spans="4:20" x14ac:dyDescent="0.25">
      <c r="D643" s="42"/>
      <c r="E643" s="42"/>
      <c r="F643" s="42"/>
      <c r="T643" s="42"/>
    </row>
    <row r="644" spans="4:20" x14ac:dyDescent="0.25">
      <c r="D644" s="42"/>
      <c r="E644" s="42"/>
      <c r="F644" s="42"/>
      <c r="T644" s="42"/>
    </row>
    <row r="645" spans="4:20" x14ac:dyDescent="0.25">
      <c r="D645" s="42"/>
      <c r="E645" s="42"/>
      <c r="F645" s="42"/>
      <c r="T645" s="42"/>
    </row>
    <row r="646" spans="4:20" x14ac:dyDescent="0.25">
      <c r="D646" s="42"/>
      <c r="E646" s="42"/>
      <c r="F646" s="42"/>
      <c r="T646" s="42"/>
    </row>
    <row r="647" spans="4:20" x14ac:dyDescent="0.25">
      <c r="D647" s="42"/>
      <c r="E647" s="42"/>
      <c r="F647" s="42"/>
      <c r="T647" s="42"/>
    </row>
    <row r="648" spans="4:20" x14ac:dyDescent="0.25">
      <c r="D648" s="42"/>
      <c r="E648" s="42"/>
      <c r="F648" s="42"/>
      <c r="T648" s="42"/>
    </row>
    <row r="649" spans="4:20" x14ac:dyDescent="0.25">
      <c r="D649" s="42"/>
      <c r="E649" s="42"/>
      <c r="F649" s="42"/>
      <c r="T649" s="42"/>
    </row>
    <row r="650" spans="4:20" x14ac:dyDescent="0.25">
      <c r="D650" s="42"/>
      <c r="E650" s="42"/>
      <c r="F650" s="42"/>
      <c r="T650" s="42"/>
    </row>
    <row r="651" spans="4:20" x14ac:dyDescent="0.25">
      <c r="D651" s="42"/>
      <c r="E651" s="42"/>
      <c r="F651" s="42"/>
      <c r="T651" s="42"/>
    </row>
    <row r="652" spans="4:20" x14ac:dyDescent="0.25">
      <c r="D652" s="42"/>
      <c r="E652" s="42"/>
      <c r="F652" s="42"/>
      <c r="T652" s="42"/>
    </row>
    <row r="653" spans="4:20" x14ac:dyDescent="0.25">
      <c r="D653" s="42"/>
      <c r="E653" s="42"/>
      <c r="F653" s="42"/>
      <c r="T653" s="42"/>
    </row>
    <row r="654" spans="4:20" x14ac:dyDescent="0.25">
      <c r="D654" s="42"/>
      <c r="E654" s="42"/>
      <c r="F654" s="42"/>
      <c r="T654" s="42"/>
    </row>
    <row r="655" spans="4:20" x14ac:dyDescent="0.25">
      <c r="D655" s="42"/>
      <c r="E655" s="42"/>
      <c r="F655" s="42"/>
      <c r="T655" s="42"/>
    </row>
    <row r="656" spans="4:20" x14ac:dyDescent="0.25">
      <c r="D656" s="42"/>
      <c r="E656" s="42"/>
      <c r="F656" s="42"/>
      <c r="T656" s="42"/>
    </row>
    <row r="657" spans="4:20" x14ac:dyDescent="0.25">
      <c r="D657" s="42"/>
      <c r="E657" s="42"/>
      <c r="F657" s="42"/>
      <c r="T657" s="42"/>
    </row>
    <row r="658" spans="4:20" x14ac:dyDescent="0.25">
      <c r="D658" s="42"/>
      <c r="E658" s="42"/>
      <c r="F658" s="42"/>
      <c r="T658" s="42"/>
    </row>
    <row r="659" spans="4:20" x14ac:dyDescent="0.25">
      <c r="D659" s="42"/>
      <c r="E659" s="42"/>
      <c r="F659" s="42"/>
      <c r="T659" s="42"/>
    </row>
    <row r="660" spans="4:20" x14ac:dyDescent="0.25">
      <c r="D660" s="42"/>
      <c r="E660" s="42"/>
      <c r="F660" s="42"/>
      <c r="T660" s="42"/>
    </row>
    <row r="661" spans="4:20" x14ac:dyDescent="0.25">
      <c r="D661" s="42"/>
      <c r="E661" s="42"/>
      <c r="F661" s="42"/>
      <c r="T661" s="42"/>
    </row>
    <row r="662" spans="4:20" x14ac:dyDescent="0.25">
      <c r="D662" s="42"/>
      <c r="E662" s="42"/>
      <c r="F662" s="42"/>
      <c r="T662" s="42"/>
    </row>
    <row r="663" spans="4:20" x14ac:dyDescent="0.25">
      <c r="D663" s="42"/>
      <c r="E663" s="42"/>
      <c r="F663" s="42"/>
      <c r="T663" s="42"/>
    </row>
    <row r="664" spans="4:20" x14ac:dyDescent="0.25">
      <c r="D664" s="42"/>
      <c r="E664" s="42"/>
      <c r="F664" s="42"/>
      <c r="T664" s="42"/>
    </row>
    <row r="665" spans="4:20" x14ac:dyDescent="0.25">
      <c r="D665" s="42"/>
      <c r="E665" s="42"/>
      <c r="F665" s="42"/>
      <c r="T665" s="42"/>
    </row>
    <row r="666" spans="4:20" x14ac:dyDescent="0.25">
      <c r="D666" s="42"/>
      <c r="E666" s="42"/>
      <c r="F666" s="42"/>
      <c r="T666" s="42"/>
    </row>
    <row r="667" spans="4:20" x14ac:dyDescent="0.25">
      <c r="D667" s="42"/>
      <c r="E667" s="42"/>
      <c r="F667" s="42"/>
      <c r="T667" s="42"/>
    </row>
    <row r="668" spans="4:20" x14ac:dyDescent="0.25">
      <c r="D668" s="42"/>
      <c r="E668" s="42"/>
      <c r="F668" s="42"/>
      <c r="T668" s="42"/>
    </row>
    <row r="669" spans="4:20" x14ac:dyDescent="0.25">
      <c r="D669" s="42"/>
      <c r="E669" s="42"/>
      <c r="F669" s="42"/>
      <c r="T669" s="42"/>
    </row>
    <row r="670" spans="4:20" x14ac:dyDescent="0.25">
      <c r="D670" s="42"/>
      <c r="E670" s="42"/>
      <c r="F670" s="42"/>
      <c r="T670" s="42"/>
    </row>
    <row r="671" spans="4:20" x14ac:dyDescent="0.25">
      <c r="D671" s="42"/>
      <c r="E671" s="42"/>
      <c r="F671" s="42"/>
      <c r="T671" s="42"/>
    </row>
    <row r="672" spans="4:20" x14ac:dyDescent="0.25">
      <c r="D672" s="42"/>
      <c r="E672" s="42"/>
      <c r="F672" s="42"/>
      <c r="T672" s="42"/>
    </row>
    <row r="673" spans="4:20" x14ac:dyDescent="0.25">
      <c r="D673" s="42"/>
      <c r="E673" s="42"/>
      <c r="F673" s="42"/>
      <c r="T673" s="42"/>
    </row>
    <row r="674" spans="4:20" x14ac:dyDescent="0.25">
      <c r="D674" s="42"/>
      <c r="E674" s="42"/>
      <c r="F674" s="42"/>
      <c r="T674" s="42"/>
    </row>
    <row r="675" spans="4:20" x14ac:dyDescent="0.25">
      <c r="D675" s="42"/>
      <c r="E675" s="42"/>
      <c r="F675" s="42"/>
      <c r="T675" s="42"/>
    </row>
    <row r="676" spans="4:20" x14ac:dyDescent="0.25">
      <c r="D676" s="42"/>
      <c r="E676" s="42"/>
      <c r="F676" s="42"/>
      <c r="T676" s="42"/>
    </row>
    <row r="677" spans="4:20" x14ac:dyDescent="0.25">
      <c r="D677" s="42"/>
      <c r="E677" s="42"/>
      <c r="F677" s="42"/>
      <c r="T677" s="42"/>
    </row>
    <row r="678" spans="4:20" x14ac:dyDescent="0.25">
      <c r="D678" s="42"/>
      <c r="E678" s="42"/>
      <c r="F678" s="42"/>
      <c r="T678" s="42"/>
    </row>
    <row r="679" spans="4:20" x14ac:dyDescent="0.25">
      <c r="D679" s="42"/>
      <c r="E679" s="42"/>
      <c r="F679" s="42"/>
      <c r="T679" s="42"/>
    </row>
    <row r="680" spans="4:20" x14ac:dyDescent="0.25">
      <c r="D680" s="42"/>
      <c r="E680" s="42"/>
      <c r="F680" s="42"/>
      <c r="T680" s="42"/>
    </row>
    <row r="681" spans="4:20" x14ac:dyDescent="0.25">
      <c r="D681" s="42"/>
      <c r="E681" s="42"/>
      <c r="F681" s="42"/>
      <c r="T681" s="42"/>
    </row>
    <row r="682" spans="4:20" x14ac:dyDescent="0.25">
      <c r="D682" s="42"/>
      <c r="E682" s="42"/>
      <c r="F682" s="42"/>
      <c r="T682" s="42"/>
    </row>
    <row r="683" spans="4:20" x14ac:dyDescent="0.25">
      <c r="D683" s="42"/>
      <c r="E683" s="42"/>
      <c r="F683" s="42"/>
      <c r="T683" s="42"/>
    </row>
    <row r="684" spans="4:20" x14ac:dyDescent="0.25">
      <c r="D684" s="42"/>
      <c r="E684" s="42"/>
      <c r="F684" s="42"/>
      <c r="T684" s="42"/>
    </row>
    <row r="685" spans="4:20" x14ac:dyDescent="0.25">
      <c r="D685" s="42"/>
      <c r="E685" s="42"/>
      <c r="F685" s="42"/>
      <c r="T685" s="42"/>
    </row>
    <row r="686" spans="4:20" x14ac:dyDescent="0.25">
      <c r="D686" s="42"/>
      <c r="E686" s="42"/>
      <c r="F686" s="42"/>
      <c r="T686" s="42"/>
    </row>
    <row r="687" spans="4:20" x14ac:dyDescent="0.25">
      <c r="D687" s="42"/>
      <c r="E687" s="42"/>
      <c r="F687" s="42"/>
      <c r="T687" s="42"/>
    </row>
    <row r="688" spans="4:20" x14ac:dyDescent="0.25">
      <c r="D688" s="42"/>
      <c r="E688" s="42"/>
      <c r="F688" s="42"/>
      <c r="T688" s="42"/>
    </row>
    <row r="689" spans="4:20" x14ac:dyDescent="0.25">
      <c r="D689" s="42"/>
      <c r="E689" s="42"/>
      <c r="F689" s="42"/>
      <c r="T689" s="42"/>
    </row>
    <row r="690" spans="4:20" x14ac:dyDescent="0.25">
      <c r="D690" s="42"/>
      <c r="E690" s="42"/>
      <c r="F690" s="42"/>
      <c r="T690" s="42"/>
    </row>
    <row r="691" spans="4:20" x14ac:dyDescent="0.25">
      <c r="D691" s="42"/>
      <c r="E691" s="42"/>
      <c r="F691" s="42"/>
      <c r="T691" s="42"/>
    </row>
    <row r="692" spans="4:20" x14ac:dyDescent="0.25">
      <c r="D692" s="42"/>
      <c r="E692" s="42"/>
      <c r="F692" s="42"/>
      <c r="T692" s="42"/>
    </row>
    <row r="693" spans="4:20" x14ac:dyDescent="0.25">
      <c r="D693" s="42"/>
      <c r="E693" s="42"/>
      <c r="F693" s="42"/>
      <c r="T693" s="42"/>
    </row>
    <row r="694" spans="4:20" x14ac:dyDescent="0.25">
      <c r="D694" s="42"/>
      <c r="E694" s="42"/>
      <c r="F694" s="42"/>
      <c r="T694" s="42"/>
    </row>
    <row r="695" spans="4:20" x14ac:dyDescent="0.25">
      <c r="D695" s="42"/>
      <c r="E695" s="42"/>
      <c r="F695" s="42"/>
      <c r="T695" s="42"/>
    </row>
    <row r="696" spans="4:20" x14ac:dyDescent="0.25">
      <c r="D696" s="42"/>
      <c r="E696" s="42"/>
      <c r="F696" s="42"/>
      <c r="T696" s="42"/>
    </row>
    <row r="697" spans="4:20" x14ac:dyDescent="0.25">
      <c r="D697" s="42"/>
      <c r="E697" s="42"/>
      <c r="F697" s="42"/>
      <c r="T697" s="42"/>
    </row>
    <row r="698" spans="4:20" x14ac:dyDescent="0.25">
      <c r="D698" s="42"/>
      <c r="E698" s="42"/>
      <c r="F698" s="42"/>
      <c r="T698" s="42"/>
    </row>
    <row r="699" spans="4:20" x14ac:dyDescent="0.25">
      <c r="D699" s="42"/>
      <c r="E699" s="42"/>
      <c r="F699" s="42"/>
      <c r="T699" s="42"/>
    </row>
    <row r="700" spans="4:20" x14ac:dyDescent="0.25">
      <c r="D700" s="42"/>
      <c r="E700" s="42"/>
      <c r="F700" s="42"/>
      <c r="T700" s="42"/>
    </row>
    <row r="701" spans="4:20" x14ac:dyDescent="0.25">
      <c r="D701" s="42"/>
      <c r="E701" s="42"/>
      <c r="F701" s="42"/>
      <c r="T701" s="42"/>
    </row>
    <row r="702" spans="4:20" x14ac:dyDescent="0.25">
      <c r="D702" s="42"/>
      <c r="E702" s="42"/>
      <c r="F702" s="42"/>
      <c r="T702" s="42"/>
    </row>
    <row r="703" spans="4:20" x14ac:dyDescent="0.25">
      <c r="D703" s="42"/>
      <c r="E703" s="42"/>
      <c r="F703" s="42"/>
      <c r="T703" s="42"/>
    </row>
    <row r="704" spans="4:20" x14ac:dyDescent="0.25">
      <c r="D704" s="42"/>
      <c r="E704" s="42"/>
      <c r="F704" s="42"/>
      <c r="T704" s="42"/>
    </row>
    <row r="705" spans="4:20" x14ac:dyDescent="0.25">
      <c r="D705" s="42"/>
      <c r="E705" s="42"/>
      <c r="F705" s="42"/>
      <c r="T705" s="42"/>
    </row>
    <row r="706" spans="4:20" x14ac:dyDescent="0.25">
      <c r="D706" s="42"/>
      <c r="E706" s="42"/>
      <c r="F706" s="42"/>
      <c r="T706" s="42"/>
    </row>
    <row r="707" spans="4:20" x14ac:dyDescent="0.25">
      <c r="D707" s="42"/>
      <c r="E707" s="42"/>
      <c r="F707" s="42"/>
      <c r="T707" s="42"/>
    </row>
    <row r="708" spans="4:20" x14ac:dyDescent="0.25">
      <c r="D708" s="42"/>
      <c r="E708" s="42"/>
      <c r="F708" s="42"/>
      <c r="T708" s="42"/>
    </row>
    <row r="709" spans="4:20" x14ac:dyDescent="0.25">
      <c r="D709" s="42"/>
      <c r="E709" s="42"/>
      <c r="F709" s="42"/>
      <c r="T709" s="42"/>
    </row>
    <row r="710" spans="4:20" x14ac:dyDescent="0.25">
      <c r="D710" s="42"/>
      <c r="E710" s="42"/>
      <c r="F710" s="42"/>
      <c r="T710" s="42"/>
    </row>
    <row r="711" spans="4:20" x14ac:dyDescent="0.25">
      <c r="D711" s="42"/>
      <c r="E711" s="42"/>
      <c r="F711" s="42"/>
      <c r="T711" s="42"/>
    </row>
    <row r="712" spans="4:20" x14ac:dyDescent="0.25">
      <c r="D712" s="42"/>
      <c r="E712" s="42"/>
      <c r="F712" s="42"/>
      <c r="T712" s="42"/>
    </row>
    <row r="713" spans="4:20" x14ac:dyDescent="0.25">
      <c r="D713" s="42"/>
      <c r="E713" s="42"/>
      <c r="F713" s="42"/>
      <c r="T713" s="42"/>
    </row>
    <row r="714" spans="4:20" x14ac:dyDescent="0.25">
      <c r="D714" s="42"/>
      <c r="E714" s="42"/>
      <c r="F714" s="42"/>
      <c r="T714" s="42"/>
    </row>
    <row r="715" spans="4:20" x14ac:dyDescent="0.25">
      <c r="D715" s="42"/>
      <c r="E715" s="42"/>
      <c r="F715" s="42"/>
      <c r="T715" s="42"/>
    </row>
    <row r="716" spans="4:20" x14ac:dyDescent="0.25">
      <c r="D716" s="42"/>
      <c r="E716" s="42"/>
      <c r="F716" s="42"/>
      <c r="T716" s="42"/>
    </row>
    <row r="717" spans="4:20" x14ac:dyDescent="0.25">
      <c r="D717" s="42"/>
      <c r="E717" s="42"/>
      <c r="F717" s="42"/>
      <c r="T717" s="42"/>
    </row>
    <row r="718" spans="4:20" x14ac:dyDescent="0.25">
      <c r="D718" s="42"/>
      <c r="E718" s="42"/>
      <c r="F718" s="42"/>
      <c r="T718" s="42"/>
    </row>
    <row r="719" spans="4:20" x14ac:dyDescent="0.25">
      <c r="D719" s="42"/>
      <c r="E719" s="42"/>
      <c r="F719" s="42"/>
      <c r="T719" s="42"/>
    </row>
    <row r="720" spans="4:20" x14ac:dyDescent="0.25">
      <c r="D720" s="42"/>
      <c r="E720" s="42"/>
      <c r="F720" s="42"/>
      <c r="T720" s="42"/>
    </row>
    <row r="721" spans="4:20" x14ac:dyDescent="0.25">
      <c r="D721" s="42"/>
      <c r="E721" s="42"/>
      <c r="F721" s="42"/>
      <c r="T721" s="42"/>
    </row>
    <row r="722" spans="4:20" x14ac:dyDescent="0.25">
      <c r="D722" s="42"/>
      <c r="E722" s="42"/>
      <c r="F722" s="42"/>
      <c r="T722" s="42"/>
    </row>
    <row r="723" spans="4:20" x14ac:dyDescent="0.25">
      <c r="D723" s="42"/>
      <c r="E723" s="42"/>
      <c r="F723" s="42"/>
      <c r="T723" s="42"/>
    </row>
    <row r="724" spans="4:20" x14ac:dyDescent="0.25">
      <c r="D724" s="42"/>
      <c r="E724" s="42"/>
      <c r="F724" s="42"/>
      <c r="T724" s="42"/>
    </row>
    <row r="725" spans="4:20" x14ac:dyDescent="0.25">
      <c r="D725" s="42"/>
      <c r="E725" s="42"/>
      <c r="F725" s="42"/>
      <c r="T725" s="42"/>
    </row>
    <row r="726" spans="4:20" x14ac:dyDescent="0.25">
      <c r="D726" s="42"/>
      <c r="E726" s="42"/>
      <c r="F726" s="42"/>
      <c r="T726" s="42"/>
    </row>
    <row r="727" spans="4:20" x14ac:dyDescent="0.25">
      <c r="D727" s="42"/>
      <c r="E727" s="42"/>
      <c r="F727" s="42"/>
      <c r="T727" s="42"/>
    </row>
    <row r="728" spans="4:20" x14ac:dyDescent="0.25">
      <c r="D728" s="42"/>
      <c r="E728" s="42"/>
      <c r="F728" s="42"/>
      <c r="T728" s="42"/>
    </row>
    <row r="729" spans="4:20" x14ac:dyDescent="0.25">
      <c r="D729" s="42"/>
      <c r="E729" s="42"/>
      <c r="F729" s="42"/>
      <c r="T729" s="42"/>
    </row>
    <row r="730" spans="4:20" x14ac:dyDescent="0.25">
      <c r="D730" s="42"/>
      <c r="E730" s="42"/>
      <c r="F730" s="42"/>
      <c r="T730" s="42"/>
    </row>
    <row r="731" spans="4:20" x14ac:dyDescent="0.25">
      <c r="D731" s="42"/>
      <c r="E731" s="42"/>
      <c r="F731" s="42"/>
      <c r="T731" s="42"/>
    </row>
    <row r="732" spans="4:20" x14ac:dyDescent="0.25">
      <c r="D732" s="42"/>
      <c r="E732" s="42"/>
      <c r="F732" s="42"/>
      <c r="T732" s="42"/>
    </row>
    <row r="733" spans="4:20" x14ac:dyDescent="0.25">
      <c r="D733" s="42"/>
      <c r="E733" s="42"/>
      <c r="F733" s="42"/>
      <c r="T733" s="42"/>
    </row>
    <row r="734" spans="4:20" x14ac:dyDescent="0.25">
      <c r="D734" s="42"/>
      <c r="E734" s="42"/>
      <c r="F734" s="42"/>
      <c r="T734" s="42"/>
    </row>
    <row r="735" spans="4:20" x14ac:dyDescent="0.25">
      <c r="D735" s="42"/>
      <c r="E735" s="42"/>
      <c r="F735" s="42"/>
      <c r="T735" s="42"/>
    </row>
    <row r="736" spans="4:20" x14ac:dyDescent="0.25">
      <c r="D736" s="42"/>
      <c r="E736" s="42"/>
      <c r="F736" s="42"/>
      <c r="T736" s="42"/>
    </row>
    <row r="737" spans="4:20" x14ac:dyDescent="0.25">
      <c r="D737" s="42"/>
      <c r="E737" s="42"/>
      <c r="F737" s="42"/>
      <c r="T737" s="42"/>
    </row>
    <row r="738" spans="4:20" x14ac:dyDescent="0.25">
      <c r="D738" s="42"/>
      <c r="E738" s="42"/>
      <c r="F738" s="42"/>
      <c r="T738" s="42"/>
    </row>
    <row r="739" spans="4:20" x14ac:dyDescent="0.25">
      <c r="D739" s="42"/>
      <c r="E739" s="42"/>
      <c r="F739" s="42"/>
      <c r="T739" s="42"/>
    </row>
    <row r="740" spans="4:20" x14ac:dyDescent="0.25">
      <c r="D740" s="42"/>
      <c r="E740" s="42"/>
      <c r="F740" s="42"/>
      <c r="T740" s="42"/>
    </row>
    <row r="741" spans="4:20" x14ac:dyDescent="0.25">
      <c r="D741" s="42"/>
      <c r="E741" s="42"/>
      <c r="F741" s="42"/>
      <c r="T741" s="42"/>
    </row>
    <row r="742" spans="4:20" x14ac:dyDescent="0.25">
      <c r="D742" s="42"/>
      <c r="E742" s="42"/>
      <c r="F742" s="42"/>
      <c r="T742" s="42"/>
    </row>
    <row r="743" spans="4:20" x14ac:dyDescent="0.25">
      <c r="D743" s="42"/>
      <c r="E743" s="42"/>
      <c r="F743" s="42"/>
      <c r="T743" s="42"/>
    </row>
    <row r="744" spans="4:20" x14ac:dyDescent="0.25">
      <c r="D744" s="42"/>
      <c r="E744" s="42"/>
      <c r="F744" s="42"/>
      <c r="T744" s="42"/>
    </row>
    <row r="745" spans="4:20" x14ac:dyDescent="0.25">
      <c r="D745" s="42"/>
      <c r="E745" s="42"/>
      <c r="F745" s="42"/>
      <c r="T745" s="42"/>
    </row>
    <row r="746" spans="4:20" x14ac:dyDescent="0.25">
      <c r="D746" s="42"/>
      <c r="E746" s="42"/>
      <c r="F746" s="42"/>
      <c r="T746" s="42"/>
    </row>
    <row r="747" spans="4:20" x14ac:dyDescent="0.25">
      <c r="D747" s="42"/>
      <c r="E747" s="42"/>
      <c r="F747" s="42"/>
      <c r="T747" s="42"/>
    </row>
    <row r="748" spans="4:20" x14ac:dyDescent="0.25">
      <c r="D748" s="42"/>
      <c r="E748" s="42"/>
      <c r="F748" s="42"/>
      <c r="T748" s="42"/>
    </row>
    <row r="749" spans="4:20" x14ac:dyDescent="0.25">
      <c r="D749" s="42"/>
      <c r="E749" s="42"/>
      <c r="F749" s="42"/>
      <c r="T749" s="42"/>
    </row>
    <row r="750" spans="4:20" x14ac:dyDescent="0.25">
      <c r="D750" s="42"/>
      <c r="E750" s="42"/>
      <c r="F750" s="42"/>
      <c r="T750" s="42"/>
    </row>
    <row r="751" spans="4:20" x14ac:dyDescent="0.25">
      <c r="D751" s="42"/>
      <c r="E751" s="42"/>
      <c r="F751" s="42"/>
      <c r="T751" s="42"/>
    </row>
    <row r="752" spans="4:20" x14ac:dyDescent="0.25">
      <c r="D752" s="42"/>
      <c r="E752" s="42"/>
      <c r="F752" s="42"/>
      <c r="T752" s="42"/>
    </row>
    <row r="753" spans="4:20" x14ac:dyDescent="0.25">
      <c r="D753" s="42"/>
      <c r="E753" s="42"/>
      <c r="F753" s="42"/>
      <c r="T753" s="42"/>
    </row>
    <row r="754" spans="4:20" x14ac:dyDescent="0.25">
      <c r="D754" s="42"/>
      <c r="E754" s="42"/>
      <c r="F754" s="42"/>
      <c r="T754" s="42"/>
    </row>
    <row r="755" spans="4:20" x14ac:dyDescent="0.25">
      <c r="D755" s="42"/>
      <c r="E755" s="42"/>
      <c r="F755" s="42"/>
      <c r="T755" s="42"/>
    </row>
    <row r="756" spans="4:20" x14ac:dyDescent="0.25">
      <c r="D756" s="42"/>
      <c r="E756" s="42"/>
      <c r="F756" s="42"/>
      <c r="T756" s="42"/>
    </row>
    <row r="757" spans="4:20" x14ac:dyDescent="0.25">
      <c r="D757" s="42"/>
      <c r="E757" s="42"/>
      <c r="F757" s="42"/>
      <c r="T757" s="42"/>
    </row>
    <row r="758" spans="4:20" x14ac:dyDescent="0.25">
      <c r="D758" s="42"/>
      <c r="E758" s="42"/>
      <c r="F758" s="42"/>
      <c r="T758" s="42"/>
    </row>
    <row r="759" spans="4:20" x14ac:dyDescent="0.25">
      <c r="D759" s="42"/>
      <c r="E759" s="42"/>
      <c r="F759" s="42"/>
      <c r="T759" s="42"/>
    </row>
    <row r="760" spans="4:20" x14ac:dyDescent="0.25">
      <c r="D760" s="42"/>
      <c r="E760" s="42"/>
      <c r="F760" s="42"/>
      <c r="T760" s="42"/>
    </row>
    <row r="761" spans="4:20" x14ac:dyDescent="0.25">
      <c r="D761" s="42"/>
      <c r="E761" s="42"/>
      <c r="F761" s="42"/>
      <c r="T761" s="42"/>
    </row>
    <row r="762" spans="4:20" x14ac:dyDescent="0.25">
      <c r="D762" s="42"/>
      <c r="E762" s="42"/>
      <c r="F762" s="42"/>
      <c r="T762" s="42"/>
    </row>
    <row r="763" spans="4:20" x14ac:dyDescent="0.25">
      <c r="D763" s="42"/>
      <c r="E763" s="42"/>
      <c r="F763" s="42"/>
      <c r="T763" s="42"/>
    </row>
    <row r="764" spans="4:20" x14ac:dyDescent="0.25">
      <c r="D764" s="42"/>
      <c r="E764" s="42"/>
      <c r="F764" s="42"/>
      <c r="T764" s="42"/>
    </row>
    <row r="765" spans="4:20" x14ac:dyDescent="0.25">
      <c r="D765" s="42"/>
      <c r="E765" s="42"/>
      <c r="F765" s="42"/>
      <c r="T765" s="42"/>
    </row>
    <row r="766" spans="4:20" x14ac:dyDescent="0.25">
      <c r="D766" s="42"/>
      <c r="E766" s="42"/>
      <c r="F766" s="42"/>
      <c r="T766" s="42"/>
    </row>
    <row r="767" spans="4:20" x14ac:dyDescent="0.25">
      <c r="D767" s="42"/>
      <c r="E767" s="42"/>
      <c r="F767" s="42"/>
      <c r="T767" s="42"/>
    </row>
    <row r="768" spans="4:20" x14ac:dyDescent="0.25">
      <c r="D768" s="42"/>
      <c r="E768" s="42"/>
      <c r="F768" s="42"/>
      <c r="T768" s="42"/>
    </row>
    <row r="769" spans="4:20" x14ac:dyDescent="0.25">
      <c r="D769" s="42"/>
      <c r="E769" s="42"/>
      <c r="F769" s="42"/>
      <c r="T769" s="42"/>
    </row>
    <row r="770" spans="4:20" x14ac:dyDescent="0.25">
      <c r="D770" s="42"/>
      <c r="E770" s="42"/>
      <c r="F770" s="42"/>
      <c r="T770" s="42"/>
    </row>
    <row r="771" spans="4:20" x14ac:dyDescent="0.25">
      <c r="D771" s="42"/>
      <c r="E771" s="42"/>
      <c r="F771" s="42"/>
      <c r="T771" s="42"/>
    </row>
    <row r="772" spans="4:20" x14ac:dyDescent="0.25">
      <c r="D772" s="42"/>
      <c r="E772" s="42"/>
      <c r="F772" s="42"/>
      <c r="T772" s="42"/>
    </row>
    <row r="773" spans="4:20" x14ac:dyDescent="0.25">
      <c r="D773" s="42"/>
      <c r="E773" s="42"/>
      <c r="F773" s="42"/>
      <c r="T773" s="42"/>
    </row>
    <row r="774" spans="4:20" x14ac:dyDescent="0.25">
      <c r="D774" s="42"/>
      <c r="E774" s="42"/>
      <c r="F774" s="42"/>
      <c r="T774" s="42"/>
    </row>
    <row r="775" spans="4:20" x14ac:dyDescent="0.25">
      <c r="D775" s="42"/>
      <c r="E775" s="42"/>
      <c r="F775" s="42"/>
      <c r="T775" s="42"/>
    </row>
    <row r="776" spans="4:20" x14ac:dyDescent="0.25">
      <c r="D776" s="42"/>
      <c r="E776" s="42"/>
      <c r="F776" s="42"/>
      <c r="T776" s="42"/>
    </row>
    <row r="777" spans="4:20" x14ac:dyDescent="0.25">
      <c r="D777" s="42"/>
      <c r="E777" s="42"/>
      <c r="F777" s="42"/>
      <c r="T777" s="42"/>
    </row>
    <row r="778" spans="4:20" x14ac:dyDescent="0.25">
      <c r="D778" s="42"/>
      <c r="E778" s="42"/>
      <c r="F778" s="42"/>
      <c r="T778" s="42"/>
    </row>
    <row r="779" spans="4:20" x14ac:dyDescent="0.25">
      <c r="D779" s="42"/>
      <c r="E779" s="42"/>
      <c r="F779" s="42"/>
      <c r="T779" s="42"/>
    </row>
    <row r="780" spans="4:20" x14ac:dyDescent="0.25">
      <c r="D780" s="42"/>
      <c r="E780" s="42"/>
      <c r="F780" s="42"/>
      <c r="T780" s="42"/>
    </row>
    <row r="781" spans="4:20" x14ac:dyDescent="0.25">
      <c r="D781" s="42"/>
      <c r="E781" s="42"/>
      <c r="F781" s="42"/>
      <c r="T781" s="42"/>
    </row>
    <row r="782" spans="4:20" x14ac:dyDescent="0.25">
      <c r="D782" s="42"/>
      <c r="E782" s="42"/>
      <c r="F782" s="42"/>
      <c r="T782" s="42"/>
    </row>
    <row r="783" spans="4:20" x14ac:dyDescent="0.25">
      <c r="D783" s="42"/>
      <c r="E783" s="42"/>
      <c r="F783" s="42"/>
      <c r="T783" s="42"/>
    </row>
    <row r="784" spans="4:20" x14ac:dyDescent="0.25">
      <c r="D784" s="42"/>
      <c r="E784" s="42"/>
      <c r="F784" s="42"/>
      <c r="T784" s="42"/>
    </row>
    <row r="785" spans="4:20" x14ac:dyDescent="0.25">
      <c r="D785" s="42"/>
      <c r="E785" s="42"/>
      <c r="F785" s="42"/>
      <c r="T785" s="42"/>
    </row>
    <row r="786" spans="4:20" x14ac:dyDescent="0.25">
      <c r="D786" s="42"/>
      <c r="E786" s="42"/>
      <c r="F786" s="42"/>
      <c r="T786" s="42"/>
    </row>
    <row r="787" spans="4:20" x14ac:dyDescent="0.25">
      <c r="D787" s="42"/>
      <c r="E787" s="42"/>
      <c r="F787" s="42"/>
      <c r="T787" s="42"/>
    </row>
    <row r="788" spans="4:20" x14ac:dyDescent="0.25">
      <c r="D788" s="42"/>
      <c r="E788" s="42"/>
      <c r="F788" s="42"/>
      <c r="T788" s="42"/>
    </row>
    <row r="789" spans="4:20" x14ac:dyDescent="0.25">
      <c r="D789" s="42"/>
      <c r="E789" s="42"/>
      <c r="F789" s="42"/>
      <c r="T789" s="42"/>
    </row>
    <row r="790" spans="4:20" x14ac:dyDescent="0.25">
      <c r="D790" s="42"/>
      <c r="E790" s="42"/>
      <c r="F790" s="42"/>
      <c r="T790" s="42"/>
    </row>
    <row r="791" spans="4:20" x14ac:dyDescent="0.25">
      <c r="D791" s="42"/>
      <c r="E791" s="42"/>
      <c r="F791" s="42"/>
      <c r="T791" s="42"/>
    </row>
    <row r="792" spans="4:20" x14ac:dyDescent="0.25">
      <c r="D792" s="42"/>
      <c r="E792" s="42"/>
      <c r="F792" s="42"/>
      <c r="T792" s="42"/>
    </row>
    <row r="793" spans="4:20" x14ac:dyDescent="0.25">
      <c r="D793" s="42"/>
      <c r="E793" s="42"/>
      <c r="F793" s="42"/>
      <c r="T793" s="42"/>
    </row>
    <row r="794" spans="4:20" x14ac:dyDescent="0.25">
      <c r="D794" s="42"/>
      <c r="E794" s="42"/>
      <c r="F794" s="42"/>
      <c r="T794" s="42"/>
    </row>
    <row r="795" spans="4:20" x14ac:dyDescent="0.25">
      <c r="D795" s="42"/>
      <c r="E795" s="42"/>
      <c r="F795" s="42"/>
      <c r="T795" s="42"/>
    </row>
    <row r="796" spans="4:20" x14ac:dyDescent="0.25">
      <c r="D796" s="42"/>
      <c r="E796" s="42"/>
      <c r="F796" s="42"/>
      <c r="T796" s="42"/>
    </row>
    <row r="797" spans="4:20" x14ac:dyDescent="0.25">
      <c r="D797" s="42"/>
      <c r="E797" s="42"/>
      <c r="F797" s="42"/>
      <c r="T797" s="42"/>
    </row>
    <row r="798" spans="4:20" x14ac:dyDescent="0.25">
      <c r="D798" s="42"/>
      <c r="E798" s="42"/>
      <c r="F798" s="42"/>
      <c r="T798" s="42"/>
    </row>
    <row r="799" spans="4:20" x14ac:dyDescent="0.25">
      <c r="D799" s="42"/>
      <c r="E799" s="42"/>
      <c r="F799" s="42"/>
      <c r="T799" s="42"/>
    </row>
    <row r="800" spans="4:20" x14ac:dyDescent="0.25">
      <c r="D800" s="42"/>
      <c r="E800" s="42"/>
      <c r="F800" s="42"/>
      <c r="T800" s="42"/>
    </row>
    <row r="801" spans="4:20" x14ac:dyDescent="0.25">
      <c r="D801" s="42"/>
      <c r="E801" s="42"/>
      <c r="F801" s="42"/>
      <c r="T801" s="42"/>
    </row>
    <row r="802" spans="4:20" x14ac:dyDescent="0.25">
      <c r="D802" s="42"/>
      <c r="E802" s="42"/>
      <c r="F802" s="42"/>
      <c r="T802" s="42"/>
    </row>
    <row r="803" spans="4:20" x14ac:dyDescent="0.25">
      <c r="D803" s="42"/>
      <c r="E803" s="42"/>
      <c r="F803" s="42"/>
      <c r="T803" s="42"/>
    </row>
    <row r="804" spans="4:20" x14ac:dyDescent="0.25">
      <c r="D804" s="42"/>
      <c r="E804" s="42"/>
      <c r="F804" s="42"/>
      <c r="T804" s="42"/>
    </row>
    <row r="805" spans="4:20" x14ac:dyDescent="0.25">
      <c r="D805" s="42"/>
      <c r="E805" s="42"/>
      <c r="F805" s="42"/>
      <c r="T805" s="42"/>
    </row>
    <row r="806" spans="4:20" x14ac:dyDescent="0.25">
      <c r="D806" s="42"/>
      <c r="E806" s="42"/>
      <c r="F806" s="42"/>
      <c r="T806" s="42"/>
    </row>
    <row r="807" spans="4:20" x14ac:dyDescent="0.25">
      <c r="D807" s="42"/>
      <c r="E807" s="42"/>
      <c r="F807" s="42"/>
      <c r="T807" s="42"/>
    </row>
    <row r="808" spans="4:20" x14ac:dyDescent="0.25">
      <c r="D808" s="42"/>
      <c r="E808" s="42"/>
      <c r="F808" s="42"/>
      <c r="T808" s="42"/>
    </row>
    <row r="809" spans="4:20" x14ac:dyDescent="0.25">
      <c r="D809" s="42"/>
      <c r="E809" s="42"/>
      <c r="F809" s="42"/>
      <c r="T809" s="42"/>
    </row>
    <row r="810" spans="4:20" x14ac:dyDescent="0.25">
      <c r="D810" s="42"/>
      <c r="E810" s="42"/>
      <c r="F810" s="42"/>
      <c r="T810" s="42"/>
    </row>
    <row r="811" spans="4:20" x14ac:dyDescent="0.25">
      <c r="D811" s="42"/>
      <c r="E811" s="42"/>
      <c r="F811" s="42"/>
      <c r="T811" s="42"/>
    </row>
    <row r="812" spans="4:20" x14ac:dyDescent="0.25">
      <c r="D812" s="42"/>
      <c r="E812" s="42"/>
      <c r="F812" s="42"/>
      <c r="T812" s="42"/>
    </row>
    <row r="813" spans="4:20" x14ac:dyDescent="0.25">
      <c r="D813" s="42"/>
      <c r="E813" s="42"/>
      <c r="F813" s="42"/>
      <c r="T813" s="42"/>
    </row>
    <row r="814" spans="4:20" x14ac:dyDescent="0.25">
      <c r="D814" s="42"/>
      <c r="E814" s="42"/>
      <c r="F814" s="42"/>
      <c r="T814" s="42"/>
    </row>
    <row r="815" spans="4:20" x14ac:dyDescent="0.25">
      <c r="D815" s="42"/>
      <c r="E815" s="42"/>
      <c r="F815" s="42"/>
      <c r="T815" s="42"/>
    </row>
    <row r="816" spans="4:20" x14ac:dyDescent="0.25">
      <c r="D816" s="42"/>
      <c r="E816" s="42"/>
      <c r="F816" s="42"/>
      <c r="T816" s="42"/>
    </row>
    <row r="817" spans="4:20" x14ac:dyDescent="0.25">
      <c r="D817" s="42"/>
      <c r="E817" s="42"/>
      <c r="F817" s="42"/>
      <c r="T817" s="42"/>
    </row>
    <row r="818" spans="4:20" x14ac:dyDescent="0.25">
      <c r="D818" s="42"/>
      <c r="E818" s="42"/>
      <c r="F818" s="42"/>
      <c r="T818" s="42"/>
    </row>
    <row r="819" spans="4:20" x14ac:dyDescent="0.25">
      <c r="D819" s="42"/>
      <c r="E819" s="42"/>
      <c r="F819" s="42"/>
      <c r="T819" s="42"/>
    </row>
    <row r="820" spans="4:20" x14ac:dyDescent="0.25">
      <c r="D820" s="42"/>
      <c r="E820" s="42"/>
      <c r="F820" s="42"/>
      <c r="T820" s="42"/>
    </row>
    <row r="821" spans="4:20" x14ac:dyDescent="0.25">
      <c r="D821" s="42"/>
      <c r="E821" s="42"/>
      <c r="F821" s="42"/>
      <c r="T821" s="42"/>
    </row>
    <row r="822" spans="4:20" x14ac:dyDescent="0.25">
      <c r="D822" s="42"/>
      <c r="E822" s="42"/>
      <c r="F822" s="42"/>
      <c r="T822" s="42"/>
    </row>
    <row r="823" spans="4:20" x14ac:dyDescent="0.25">
      <c r="D823" s="42"/>
      <c r="E823" s="42"/>
      <c r="F823" s="42"/>
      <c r="T823" s="42"/>
    </row>
    <row r="824" spans="4:20" x14ac:dyDescent="0.25">
      <c r="D824" s="42"/>
      <c r="E824" s="42"/>
      <c r="F824" s="42"/>
      <c r="T824" s="42"/>
    </row>
    <row r="825" spans="4:20" x14ac:dyDescent="0.25">
      <c r="D825" s="42"/>
      <c r="E825" s="42"/>
      <c r="F825" s="42"/>
      <c r="T825" s="42"/>
    </row>
    <row r="826" spans="4:20" x14ac:dyDescent="0.25">
      <c r="D826" s="42"/>
      <c r="E826" s="42"/>
      <c r="F826" s="42"/>
      <c r="T826" s="42"/>
    </row>
    <row r="827" spans="4:20" x14ac:dyDescent="0.25">
      <c r="D827" s="42"/>
      <c r="E827" s="42"/>
      <c r="F827" s="42"/>
      <c r="T827" s="42"/>
    </row>
    <row r="828" spans="4:20" x14ac:dyDescent="0.25">
      <c r="D828" s="42"/>
      <c r="E828" s="42"/>
      <c r="F828" s="42"/>
      <c r="T828" s="42"/>
    </row>
    <row r="829" spans="4:20" x14ac:dyDescent="0.25">
      <c r="D829" s="42"/>
      <c r="E829" s="42"/>
      <c r="F829" s="42"/>
      <c r="T829" s="42"/>
    </row>
    <row r="830" spans="4:20" x14ac:dyDescent="0.25">
      <c r="D830" s="42"/>
      <c r="E830" s="42"/>
      <c r="F830" s="42"/>
      <c r="T830" s="42"/>
    </row>
    <row r="831" spans="4:20" x14ac:dyDescent="0.25">
      <c r="D831" s="42"/>
      <c r="E831" s="42"/>
      <c r="F831" s="42"/>
      <c r="T831" s="42"/>
    </row>
    <row r="832" spans="4:20" x14ac:dyDescent="0.25">
      <c r="D832" s="42"/>
      <c r="E832" s="42"/>
      <c r="F832" s="42"/>
      <c r="T832" s="42"/>
    </row>
    <row r="833" spans="4:20" x14ac:dyDescent="0.25">
      <c r="D833" s="42"/>
      <c r="E833" s="42"/>
      <c r="F833" s="42"/>
      <c r="T833" s="42"/>
    </row>
    <row r="834" spans="4:20" x14ac:dyDescent="0.25">
      <c r="D834" s="42"/>
      <c r="E834" s="42"/>
      <c r="F834" s="42"/>
      <c r="T834" s="42"/>
    </row>
    <row r="835" spans="4:20" x14ac:dyDescent="0.25">
      <c r="D835" s="42"/>
      <c r="E835" s="42"/>
      <c r="F835" s="42"/>
      <c r="T835" s="42"/>
    </row>
    <row r="836" spans="4:20" x14ac:dyDescent="0.25">
      <c r="D836" s="42"/>
      <c r="E836" s="42"/>
      <c r="F836" s="42"/>
      <c r="T836" s="42"/>
    </row>
    <row r="837" spans="4:20" x14ac:dyDescent="0.25">
      <c r="D837" s="42"/>
      <c r="E837" s="42"/>
      <c r="F837" s="42"/>
      <c r="T837" s="42"/>
    </row>
    <row r="838" spans="4:20" x14ac:dyDescent="0.25">
      <c r="D838" s="42"/>
      <c r="E838" s="42"/>
      <c r="F838" s="42"/>
      <c r="T838" s="42"/>
    </row>
    <row r="839" spans="4:20" x14ac:dyDescent="0.25">
      <c r="D839" s="42"/>
      <c r="E839" s="42"/>
      <c r="F839" s="42"/>
      <c r="T839" s="42"/>
    </row>
    <row r="840" spans="4:20" x14ac:dyDescent="0.25">
      <c r="D840" s="42"/>
      <c r="E840" s="42"/>
      <c r="F840" s="42"/>
      <c r="T840" s="42"/>
    </row>
    <row r="841" spans="4:20" x14ac:dyDescent="0.25">
      <c r="D841" s="42"/>
      <c r="E841" s="42"/>
      <c r="F841" s="42"/>
      <c r="T841" s="42"/>
    </row>
    <row r="842" spans="4:20" x14ac:dyDescent="0.25">
      <c r="D842" s="42"/>
      <c r="E842" s="42"/>
      <c r="F842" s="42"/>
      <c r="T842" s="42"/>
    </row>
    <row r="843" spans="4:20" x14ac:dyDescent="0.25">
      <c r="D843" s="42"/>
      <c r="E843" s="42"/>
      <c r="F843" s="42"/>
      <c r="T843" s="42"/>
    </row>
    <row r="844" spans="4:20" x14ac:dyDescent="0.25">
      <c r="D844" s="42"/>
      <c r="E844" s="42"/>
      <c r="F844" s="42"/>
      <c r="T844" s="42"/>
    </row>
    <row r="845" spans="4:20" x14ac:dyDescent="0.25">
      <c r="D845" s="42"/>
      <c r="E845" s="42"/>
      <c r="F845" s="42"/>
      <c r="T845" s="42"/>
    </row>
    <row r="846" spans="4:20" x14ac:dyDescent="0.25">
      <c r="D846" s="42"/>
      <c r="E846" s="42"/>
      <c r="F846" s="42"/>
      <c r="T846" s="42"/>
    </row>
    <row r="847" spans="4:20" x14ac:dyDescent="0.25">
      <c r="D847" s="42"/>
      <c r="E847" s="42"/>
      <c r="F847" s="42"/>
      <c r="T847" s="42"/>
    </row>
    <row r="848" spans="4:20" x14ac:dyDescent="0.25">
      <c r="D848" s="42"/>
      <c r="E848" s="42"/>
      <c r="F848" s="42"/>
      <c r="T848" s="42"/>
    </row>
    <row r="849" spans="4:20" x14ac:dyDescent="0.25">
      <c r="D849" s="42"/>
      <c r="E849" s="42"/>
      <c r="F849" s="42"/>
      <c r="T849" s="42"/>
    </row>
    <row r="850" spans="4:20" x14ac:dyDescent="0.25">
      <c r="D850" s="42"/>
      <c r="E850" s="42"/>
      <c r="F850" s="42"/>
      <c r="T850" s="42"/>
    </row>
    <row r="851" spans="4:20" x14ac:dyDescent="0.25">
      <c r="D851" s="42"/>
      <c r="E851" s="42"/>
      <c r="F851" s="42"/>
      <c r="T851" s="42"/>
    </row>
    <row r="852" spans="4:20" x14ac:dyDescent="0.25">
      <c r="D852" s="42"/>
      <c r="E852" s="42"/>
      <c r="F852" s="42"/>
      <c r="T852" s="42"/>
    </row>
    <row r="853" spans="4:20" x14ac:dyDescent="0.25">
      <c r="D853" s="42"/>
      <c r="E853" s="42"/>
      <c r="F853" s="42"/>
      <c r="T853" s="42"/>
    </row>
    <row r="854" spans="4:20" x14ac:dyDescent="0.25">
      <c r="D854" s="42"/>
      <c r="E854" s="42"/>
      <c r="F854" s="42"/>
      <c r="T854" s="42"/>
    </row>
    <row r="855" spans="4:20" x14ac:dyDescent="0.25">
      <c r="D855" s="42"/>
      <c r="E855" s="42"/>
      <c r="F855" s="42"/>
      <c r="T855" s="42"/>
    </row>
    <row r="856" spans="4:20" x14ac:dyDescent="0.25">
      <c r="D856" s="42"/>
      <c r="E856" s="42"/>
      <c r="F856" s="42"/>
      <c r="T856" s="42"/>
    </row>
    <row r="857" spans="4:20" x14ac:dyDescent="0.25">
      <c r="D857" s="42"/>
      <c r="E857" s="42"/>
      <c r="F857" s="42"/>
      <c r="T857" s="42"/>
    </row>
    <row r="858" spans="4:20" x14ac:dyDescent="0.25">
      <c r="D858" s="42"/>
      <c r="E858" s="42"/>
      <c r="F858" s="42"/>
      <c r="T858" s="42"/>
    </row>
    <row r="859" spans="4:20" x14ac:dyDescent="0.25">
      <c r="D859" s="42"/>
      <c r="E859" s="42"/>
      <c r="F859" s="42"/>
      <c r="T859" s="42"/>
    </row>
    <row r="860" spans="4:20" x14ac:dyDescent="0.25">
      <c r="D860" s="42"/>
      <c r="E860" s="42"/>
      <c r="F860" s="42"/>
      <c r="T860" s="42"/>
    </row>
    <row r="861" spans="4:20" x14ac:dyDescent="0.25">
      <c r="D861" s="42"/>
      <c r="E861" s="42"/>
      <c r="F861" s="42"/>
      <c r="T861" s="42"/>
    </row>
    <row r="862" spans="4:20" x14ac:dyDescent="0.25">
      <c r="D862" s="42"/>
      <c r="E862" s="42"/>
      <c r="F862" s="42"/>
      <c r="T862" s="42"/>
    </row>
    <row r="863" spans="4:20" x14ac:dyDescent="0.25">
      <c r="D863" s="42"/>
      <c r="E863" s="42"/>
      <c r="F863" s="42"/>
      <c r="T863" s="42"/>
    </row>
    <row r="864" spans="4:20" x14ac:dyDescent="0.25">
      <c r="D864" s="42"/>
      <c r="E864" s="42"/>
      <c r="F864" s="42"/>
      <c r="T864" s="42"/>
    </row>
    <row r="865" spans="4:20" x14ac:dyDescent="0.25">
      <c r="D865" s="42"/>
      <c r="E865" s="42"/>
      <c r="F865" s="42"/>
      <c r="T865" s="42"/>
    </row>
    <row r="866" spans="4:20" x14ac:dyDescent="0.25">
      <c r="D866" s="42"/>
      <c r="E866" s="42"/>
      <c r="F866" s="42"/>
      <c r="T866" s="42"/>
    </row>
    <row r="867" spans="4:20" x14ac:dyDescent="0.25">
      <c r="D867" s="42"/>
      <c r="E867" s="42"/>
      <c r="F867" s="42"/>
      <c r="T867" s="42"/>
    </row>
    <row r="868" spans="4:20" x14ac:dyDescent="0.25">
      <c r="D868" s="42"/>
      <c r="E868" s="42"/>
      <c r="F868" s="42"/>
      <c r="T868" s="42"/>
    </row>
    <row r="869" spans="4:20" x14ac:dyDescent="0.25">
      <c r="D869" s="42"/>
      <c r="E869" s="42"/>
      <c r="F869" s="42"/>
      <c r="T869" s="42"/>
    </row>
    <row r="870" spans="4:20" x14ac:dyDescent="0.25">
      <c r="D870" s="42"/>
      <c r="E870" s="42"/>
      <c r="F870" s="42"/>
      <c r="T870" s="42"/>
    </row>
    <row r="871" spans="4:20" x14ac:dyDescent="0.25">
      <c r="D871" s="42"/>
      <c r="E871" s="42"/>
      <c r="F871" s="42"/>
      <c r="T871" s="42"/>
    </row>
    <row r="872" spans="4:20" x14ac:dyDescent="0.25">
      <c r="D872" s="42"/>
      <c r="E872" s="42"/>
      <c r="F872" s="42"/>
      <c r="T872" s="42"/>
    </row>
    <row r="873" spans="4:20" x14ac:dyDescent="0.25">
      <c r="D873" s="42"/>
      <c r="E873" s="42"/>
      <c r="F873" s="42"/>
      <c r="T873" s="42"/>
    </row>
    <row r="874" spans="4:20" x14ac:dyDescent="0.25">
      <c r="D874" s="42"/>
      <c r="E874" s="42"/>
      <c r="F874" s="42"/>
      <c r="T874" s="42"/>
    </row>
    <row r="875" spans="4:20" x14ac:dyDescent="0.25">
      <c r="D875" s="42"/>
      <c r="E875" s="42"/>
      <c r="F875" s="42"/>
      <c r="T875" s="42"/>
    </row>
    <row r="876" spans="4:20" x14ac:dyDescent="0.25">
      <c r="D876" s="42"/>
      <c r="E876" s="42"/>
      <c r="F876" s="42"/>
      <c r="T876" s="42"/>
    </row>
    <row r="877" spans="4:20" x14ac:dyDescent="0.25">
      <c r="D877" s="42"/>
      <c r="E877" s="42"/>
      <c r="F877" s="42"/>
      <c r="T877" s="42"/>
    </row>
    <row r="878" spans="4:20" x14ac:dyDescent="0.25">
      <c r="D878" s="42"/>
      <c r="E878" s="42"/>
      <c r="F878" s="42"/>
      <c r="T878" s="42"/>
    </row>
    <row r="879" spans="4:20" x14ac:dyDescent="0.25">
      <c r="D879" s="42"/>
      <c r="E879" s="42"/>
      <c r="F879" s="42"/>
      <c r="T879" s="42"/>
    </row>
    <row r="880" spans="4:20" x14ac:dyDescent="0.25">
      <c r="D880" s="42"/>
      <c r="E880" s="42"/>
      <c r="F880" s="42"/>
      <c r="T880" s="42"/>
    </row>
    <row r="881" spans="4:20" x14ac:dyDescent="0.25">
      <c r="D881" s="42"/>
      <c r="E881" s="42"/>
      <c r="F881" s="42"/>
      <c r="T881" s="42"/>
    </row>
    <row r="882" spans="4:20" x14ac:dyDescent="0.25">
      <c r="D882" s="42"/>
      <c r="E882" s="42"/>
      <c r="F882" s="42"/>
      <c r="T882" s="42"/>
    </row>
    <row r="883" spans="4:20" x14ac:dyDescent="0.25">
      <c r="D883" s="42"/>
      <c r="E883" s="42"/>
      <c r="F883" s="42"/>
      <c r="T883" s="42"/>
    </row>
    <row r="884" spans="4:20" x14ac:dyDescent="0.25">
      <c r="D884" s="42"/>
      <c r="E884" s="42"/>
      <c r="F884" s="42"/>
      <c r="T884" s="42"/>
    </row>
    <row r="885" spans="4:20" x14ac:dyDescent="0.25">
      <c r="D885" s="42"/>
      <c r="E885" s="42"/>
      <c r="F885" s="42"/>
      <c r="T885" s="42"/>
    </row>
    <row r="886" spans="4:20" x14ac:dyDescent="0.25">
      <c r="D886" s="42"/>
      <c r="E886" s="42"/>
      <c r="F886" s="42"/>
      <c r="T886" s="42"/>
    </row>
    <row r="887" spans="4:20" x14ac:dyDescent="0.25">
      <c r="D887" s="42"/>
      <c r="E887" s="42"/>
      <c r="F887" s="42"/>
      <c r="T887" s="42"/>
    </row>
    <row r="888" spans="4:20" x14ac:dyDescent="0.25">
      <c r="D888" s="42"/>
      <c r="E888" s="42"/>
      <c r="F888" s="42"/>
      <c r="T888" s="42"/>
    </row>
    <row r="889" spans="4:20" x14ac:dyDescent="0.25">
      <c r="D889" s="42"/>
      <c r="E889" s="42"/>
      <c r="F889" s="42"/>
      <c r="T889" s="42"/>
    </row>
    <row r="890" spans="4:20" x14ac:dyDescent="0.25">
      <c r="D890" s="42"/>
      <c r="E890" s="42"/>
      <c r="F890" s="42"/>
      <c r="T890" s="42"/>
    </row>
    <row r="891" spans="4:20" x14ac:dyDescent="0.25">
      <c r="D891" s="42"/>
      <c r="E891" s="42"/>
      <c r="F891" s="42"/>
      <c r="T891" s="42"/>
    </row>
    <row r="892" spans="4:20" x14ac:dyDescent="0.25">
      <c r="D892" s="42"/>
      <c r="E892" s="42"/>
      <c r="F892" s="42"/>
      <c r="T892" s="42"/>
    </row>
    <row r="893" spans="4:20" x14ac:dyDescent="0.25">
      <c r="D893" s="42"/>
      <c r="E893" s="42"/>
      <c r="F893" s="42"/>
      <c r="T893" s="42"/>
    </row>
    <row r="894" spans="4:20" x14ac:dyDescent="0.25">
      <c r="D894" s="42"/>
      <c r="E894" s="42"/>
      <c r="F894" s="42"/>
      <c r="T894" s="42"/>
    </row>
    <row r="895" spans="4:20" x14ac:dyDescent="0.25">
      <c r="D895" s="42"/>
      <c r="E895" s="42"/>
      <c r="F895" s="42"/>
      <c r="T895" s="42"/>
    </row>
    <row r="896" spans="4:20" x14ac:dyDescent="0.25">
      <c r="D896" s="42"/>
      <c r="E896" s="42"/>
      <c r="F896" s="42"/>
      <c r="T896" s="42"/>
    </row>
    <row r="897" spans="4:20" x14ac:dyDescent="0.25">
      <c r="D897" s="42"/>
      <c r="E897" s="42"/>
      <c r="F897" s="42"/>
      <c r="T897" s="42"/>
    </row>
    <row r="898" spans="4:20" x14ac:dyDescent="0.25">
      <c r="D898" s="42"/>
      <c r="E898" s="42"/>
      <c r="F898" s="42"/>
      <c r="T898" s="42"/>
    </row>
    <row r="899" spans="4:20" x14ac:dyDescent="0.25">
      <c r="D899" s="42"/>
      <c r="E899" s="42"/>
      <c r="F899" s="42"/>
      <c r="T899" s="42"/>
    </row>
    <row r="900" spans="4:20" x14ac:dyDescent="0.25">
      <c r="D900" s="42"/>
      <c r="E900" s="42"/>
      <c r="F900" s="42"/>
      <c r="T900" s="42"/>
    </row>
    <row r="901" spans="4:20" x14ac:dyDescent="0.25">
      <c r="D901" s="42"/>
      <c r="E901" s="42"/>
      <c r="F901" s="42"/>
      <c r="T901" s="42"/>
    </row>
    <row r="902" spans="4:20" x14ac:dyDescent="0.25">
      <c r="D902" s="42"/>
      <c r="E902" s="42"/>
      <c r="F902" s="42"/>
      <c r="T902" s="42"/>
    </row>
    <row r="903" spans="4:20" x14ac:dyDescent="0.25">
      <c r="D903" s="42"/>
      <c r="E903" s="42"/>
      <c r="F903" s="42"/>
      <c r="T903" s="42"/>
    </row>
    <row r="904" spans="4:20" x14ac:dyDescent="0.25">
      <c r="D904" s="42"/>
      <c r="E904" s="42"/>
      <c r="F904" s="42"/>
      <c r="T904" s="42"/>
    </row>
    <row r="905" spans="4:20" x14ac:dyDescent="0.25">
      <c r="D905" s="42"/>
      <c r="E905" s="42"/>
      <c r="F905" s="42"/>
      <c r="T905" s="42"/>
    </row>
    <row r="906" spans="4:20" x14ac:dyDescent="0.25">
      <c r="D906" s="42"/>
      <c r="E906" s="42"/>
      <c r="F906" s="42"/>
      <c r="T906" s="42"/>
    </row>
    <row r="907" spans="4:20" x14ac:dyDescent="0.25">
      <c r="D907" s="42"/>
      <c r="E907" s="42"/>
      <c r="F907" s="42"/>
      <c r="T907" s="42"/>
    </row>
    <row r="908" spans="4:20" x14ac:dyDescent="0.25">
      <c r="D908" s="42"/>
      <c r="E908" s="42"/>
      <c r="F908" s="42"/>
      <c r="T908" s="42"/>
    </row>
    <row r="909" spans="4:20" x14ac:dyDescent="0.25">
      <c r="D909" s="42"/>
      <c r="E909" s="42"/>
      <c r="F909" s="42"/>
      <c r="T909" s="42"/>
    </row>
    <row r="910" spans="4:20" x14ac:dyDescent="0.25">
      <c r="D910" s="42"/>
      <c r="E910" s="42"/>
      <c r="F910" s="42"/>
      <c r="T910" s="42"/>
    </row>
    <row r="911" spans="4:20" x14ac:dyDescent="0.25">
      <c r="D911" s="42"/>
      <c r="E911" s="42"/>
      <c r="F911" s="42"/>
      <c r="T911" s="42"/>
    </row>
    <row r="912" spans="4:20" x14ac:dyDescent="0.25">
      <c r="D912" s="42"/>
      <c r="E912" s="42"/>
      <c r="F912" s="42"/>
      <c r="T912" s="42"/>
    </row>
    <row r="913" spans="4:20" x14ac:dyDescent="0.25">
      <c r="D913" s="42"/>
      <c r="E913" s="42"/>
      <c r="F913" s="42"/>
      <c r="T913" s="42"/>
    </row>
    <row r="914" spans="4:20" x14ac:dyDescent="0.25">
      <c r="D914" s="42"/>
      <c r="E914" s="42"/>
      <c r="F914" s="42"/>
      <c r="T914" s="42"/>
    </row>
    <row r="915" spans="4:20" x14ac:dyDescent="0.25">
      <c r="D915" s="42"/>
      <c r="E915" s="42"/>
      <c r="F915" s="42"/>
      <c r="T915" s="42"/>
    </row>
    <row r="916" spans="4:20" x14ac:dyDescent="0.25">
      <c r="D916" s="42"/>
      <c r="E916" s="42"/>
      <c r="F916" s="42"/>
      <c r="T916" s="42"/>
    </row>
    <row r="917" spans="4:20" x14ac:dyDescent="0.25">
      <c r="D917" s="42"/>
      <c r="E917" s="42"/>
      <c r="F917" s="42"/>
      <c r="T917" s="42"/>
    </row>
    <row r="918" spans="4:20" x14ac:dyDescent="0.25">
      <c r="D918" s="42"/>
      <c r="E918" s="42"/>
      <c r="F918" s="42"/>
      <c r="T918" s="42"/>
    </row>
    <row r="919" spans="4:20" x14ac:dyDescent="0.25">
      <c r="D919" s="42"/>
      <c r="E919" s="42"/>
      <c r="F919" s="42"/>
      <c r="T919" s="42"/>
    </row>
    <row r="920" spans="4:20" x14ac:dyDescent="0.25">
      <c r="D920" s="42"/>
      <c r="E920" s="42"/>
      <c r="F920" s="42"/>
      <c r="T920" s="42"/>
    </row>
    <row r="921" spans="4:20" x14ac:dyDescent="0.25">
      <c r="D921" s="42"/>
      <c r="E921" s="42"/>
      <c r="F921" s="42"/>
      <c r="T921" s="42"/>
    </row>
    <row r="922" spans="4:20" x14ac:dyDescent="0.25">
      <c r="D922" s="42"/>
      <c r="E922" s="42"/>
      <c r="F922" s="42"/>
      <c r="T922" s="42"/>
    </row>
    <row r="923" spans="4:20" x14ac:dyDescent="0.25">
      <c r="D923" s="42"/>
      <c r="E923" s="42"/>
      <c r="F923" s="42"/>
      <c r="T923" s="42"/>
    </row>
    <row r="924" spans="4:20" x14ac:dyDescent="0.25">
      <c r="D924" s="42"/>
      <c r="E924" s="42"/>
      <c r="F924" s="42"/>
      <c r="T924" s="42"/>
    </row>
    <row r="925" spans="4:20" x14ac:dyDescent="0.25">
      <c r="D925" s="42"/>
      <c r="E925" s="42"/>
      <c r="F925" s="42"/>
      <c r="T925" s="42"/>
    </row>
    <row r="926" spans="4:20" x14ac:dyDescent="0.25">
      <c r="D926" s="42"/>
      <c r="E926" s="42"/>
      <c r="F926" s="42"/>
      <c r="T926" s="42"/>
    </row>
    <row r="927" spans="4:20" x14ac:dyDescent="0.25">
      <c r="D927" s="42"/>
      <c r="E927" s="42"/>
      <c r="F927" s="42"/>
      <c r="T927" s="42"/>
    </row>
    <row r="928" spans="4:20" x14ac:dyDescent="0.25">
      <c r="D928" s="42"/>
      <c r="E928" s="42"/>
      <c r="F928" s="42"/>
      <c r="T928" s="42"/>
    </row>
    <row r="929" spans="4:20" x14ac:dyDescent="0.25">
      <c r="D929" s="42"/>
      <c r="E929" s="42"/>
      <c r="F929" s="42"/>
      <c r="T929" s="42"/>
    </row>
    <row r="930" spans="4:20" x14ac:dyDescent="0.25">
      <c r="D930" s="42"/>
      <c r="E930" s="42"/>
      <c r="F930" s="42"/>
      <c r="T930" s="42"/>
    </row>
    <row r="931" spans="4:20" x14ac:dyDescent="0.25">
      <c r="D931" s="42"/>
      <c r="E931" s="42"/>
      <c r="F931" s="42"/>
      <c r="T931" s="42"/>
    </row>
    <row r="932" spans="4:20" x14ac:dyDescent="0.25">
      <c r="D932" s="42"/>
      <c r="E932" s="42"/>
      <c r="F932" s="42"/>
      <c r="T932" s="42"/>
    </row>
    <row r="933" spans="4:20" x14ac:dyDescent="0.25">
      <c r="D933" s="42"/>
      <c r="E933" s="42"/>
      <c r="F933" s="42"/>
      <c r="T933" s="42"/>
    </row>
    <row r="934" spans="4:20" x14ac:dyDescent="0.25">
      <c r="D934" s="42"/>
      <c r="E934" s="42"/>
      <c r="F934" s="42"/>
      <c r="T934" s="42"/>
    </row>
    <row r="935" spans="4:20" x14ac:dyDescent="0.25">
      <c r="D935" s="42"/>
      <c r="E935" s="42"/>
      <c r="F935" s="42"/>
      <c r="T935" s="42"/>
    </row>
    <row r="936" spans="4:20" x14ac:dyDescent="0.25">
      <c r="D936" s="42"/>
      <c r="E936" s="42"/>
      <c r="F936" s="42"/>
      <c r="T936" s="42"/>
    </row>
    <row r="937" spans="4:20" x14ac:dyDescent="0.25">
      <c r="D937" s="42"/>
      <c r="E937" s="42"/>
      <c r="F937" s="42"/>
      <c r="T937" s="42"/>
    </row>
    <row r="938" spans="4:20" x14ac:dyDescent="0.25">
      <c r="D938" s="42"/>
      <c r="E938" s="42"/>
      <c r="F938" s="42"/>
      <c r="T938" s="42"/>
    </row>
    <row r="939" spans="4:20" x14ac:dyDescent="0.25">
      <c r="D939" s="42"/>
      <c r="E939" s="42"/>
      <c r="F939" s="42"/>
      <c r="T939" s="42"/>
    </row>
    <row r="940" spans="4:20" x14ac:dyDescent="0.25">
      <c r="D940" s="42"/>
      <c r="E940" s="42"/>
      <c r="F940" s="42"/>
      <c r="T940" s="42"/>
    </row>
    <row r="941" spans="4:20" x14ac:dyDescent="0.25">
      <c r="D941" s="42"/>
      <c r="E941" s="42"/>
      <c r="F941" s="42"/>
      <c r="T941" s="42"/>
    </row>
    <row r="942" spans="4:20" x14ac:dyDescent="0.25">
      <c r="D942" s="42"/>
      <c r="E942" s="42"/>
      <c r="F942" s="42"/>
      <c r="T942" s="42"/>
    </row>
    <row r="943" spans="4:20" x14ac:dyDescent="0.25">
      <c r="D943" s="42"/>
      <c r="E943" s="42"/>
      <c r="F943" s="42"/>
      <c r="T943" s="42"/>
    </row>
    <row r="944" spans="4:20" x14ac:dyDescent="0.25">
      <c r="D944" s="42"/>
      <c r="E944" s="42"/>
      <c r="F944" s="42"/>
      <c r="T944" s="42"/>
    </row>
    <row r="945" spans="4:20" x14ac:dyDescent="0.25">
      <c r="D945" s="42"/>
      <c r="E945" s="42"/>
      <c r="F945" s="42"/>
      <c r="T945" s="42"/>
    </row>
    <row r="946" spans="4:20" x14ac:dyDescent="0.25">
      <c r="D946" s="42"/>
      <c r="E946" s="42"/>
      <c r="F946" s="42"/>
      <c r="T946" s="42"/>
    </row>
    <row r="947" spans="4:20" x14ac:dyDescent="0.25">
      <c r="D947" s="42"/>
      <c r="E947" s="42"/>
      <c r="F947" s="42"/>
      <c r="T947" s="42"/>
    </row>
    <row r="948" spans="4:20" x14ac:dyDescent="0.25">
      <c r="D948" s="42"/>
      <c r="E948" s="42"/>
      <c r="F948" s="42"/>
      <c r="T948" s="42"/>
    </row>
    <row r="949" spans="4:20" x14ac:dyDescent="0.25">
      <c r="D949" s="42"/>
      <c r="E949" s="42"/>
      <c r="F949" s="42"/>
      <c r="T949" s="42"/>
    </row>
    <row r="950" spans="4:20" x14ac:dyDescent="0.25">
      <c r="D950" s="42"/>
      <c r="E950" s="42"/>
      <c r="F950" s="42"/>
      <c r="T950" s="42"/>
    </row>
    <row r="951" spans="4:20" x14ac:dyDescent="0.25">
      <c r="D951" s="42"/>
      <c r="E951" s="42"/>
      <c r="F951" s="42"/>
      <c r="T951" s="42"/>
    </row>
    <row r="952" spans="4:20" x14ac:dyDescent="0.25">
      <c r="D952" s="42"/>
      <c r="E952" s="42"/>
      <c r="F952" s="42"/>
      <c r="T952" s="42"/>
    </row>
    <row r="953" spans="4:20" x14ac:dyDescent="0.25">
      <c r="D953" s="42"/>
      <c r="E953" s="42"/>
      <c r="F953" s="42"/>
      <c r="T953" s="42"/>
    </row>
    <row r="954" spans="4:20" x14ac:dyDescent="0.25">
      <c r="D954" s="42"/>
      <c r="E954" s="42"/>
      <c r="F954" s="42"/>
      <c r="T954" s="42"/>
    </row>
    <row r="955" spans="4:20" x14ac:dyDescent="0.25">
      <c r="D955" s="42"/>
      <c r="E955" s="42"/>
      <c r="F955" s="42"/>
      <c r="T955" s="42"/>
    </row>
    <row r="956" spans="4:20" x14ac:dyDescent="0.25">
      <c r="D956" s="42"/>
      <c r="E956" s="42"/>
      <c r="F956" s="42"/>
      <c r="T956" s="42"/>
    </row>
    <row r="957" spans="4:20" x14ac:dyDescent="0.25">
      <c r="D957" s="42"/>
      <c r="E957" s="42"/>
      <c r="F957" s="42"/>
      <c r="T957" s="42"/>
    </row>
    <row r="958" spans="4:20" x14ac:dyDescent="0.25">
      <c r="D958" s="42"/>
      <c r="E958" s="42"/>
      <c r="F958" s="42"/>
      <c r="T958" s="42"/>
    </row>
    <row r="959" spans="4:20" x14ac:dyDescent="0.25">
      <c r="D959" s="42"/>
      <c r="E959" s="42"/>
      <c r="F959" s="42"/>
      <c r="T959" s="42"/>
    </row>
    <row r="960" spans="4:20" x14ac:dyDescent="0.25">
      <c r="D960" s="42"/>
      <c r="E960" s="42"/>
      <c r="F960" s="42"/>
      <c r="T960" s="42"/>
    </row>
    <row r="961" spans="4:20" x14ac:dyDescent="0.25">
      <c r="D961" s="42"/>
      <c r="E961" s="42"/>
      <c r="F961" s="42"/>
      <c r="T961" s="42"/>
    </row>
    <row r="962" spans="4:20" x14ac:dyDescent="0.25">
      <c r="D962" s="42"/>
      <c r="E962" s="42"/>
      <c r="F962" s="42"/>
      <c r="T962" s="42"/>
    </row>
    <row r="963" spans="4:20" x14ac:dyDescent="0.25">
      <c r="D963" s="42"/>
      <c r="E963" s="42"/>
      <c r="F963" s="42"/>
      <c r="T963" s="42"/>
    </row>
    <row r="964" spans="4:20" x14ac:dyDescent="0.25">
      <c r="D964" s="42"/>
      <c r="E964" s="42"/>
      <c r="F964" s="42"/>
      <c r="T964" s="42"/>
    </row>
    <row r="965" spans="4:20" x14ac:dyDescent="0.25">
      <c r="D965" s="42"/>
      <c r="E965" s="42"/>
      <c r="F965" s="42"/>
      <c r="T965" s="42"/>
    </row>
    <row r="966" spans="4:20" x14ac:dyDescent="0.25">
      <c r="D966" s="42"/>
      <c r="E966" s="42"/>
      <c r="F966" s="42"/>
      <c r="T966" s="42"/>
    </row>
    <row r="967" spans="4:20" x14ac:dyDescent="0.25">
      <c r="D967" s="42"/>
      <c r="E967" s="42"/>
      <c r="F967" s="42"/>
      <c r="T967" s="42"/>
    </row>
    <row r="968" spans="4:20" x14ac:dyDescent="0.25">
      <c r="D968" s="42"/>
      <c r="E968" s="42"/>
      <c r="F968" s="42"/>
      <c r="T968" s="42"/>
    </row>
    <row r="969" spans="4:20" x14ac:dyDescent="0.25">
      <c r="D969" s="42"/>
      <c r="E969" s="42"/>
      <c r="F969" s="42"/>
      <c r="T969" s="42"/>
    </row>
    <row r="970" spans="4:20" x14ac:dyDescent="0.25">
      <c r="D970" s="42"/>
      <c r="E970" s="42"/>
      <c r="F970" s="42"/>
      <c r="T970" s="42"/>
    </row>
    <row r="971" spans="4:20" x14ac:dyDescent="0.25">
      <c r="D971" s="42"/>
      <c r="E971" s="42"/>
      <c r="F971" s="42"/>
      <c r="T971" s="42"/>
    </row>
    <row r="972" spans="4:20" x14ac:dyDescent="0.25">
      <c r="D972" s="42"/>
      <c r="E972" s="42"/>
      <c r="F972" s="42"/>
      <c r="T972" s="42"/>
    </row>
    <row r="973" spans="4:20" x14ac:dyDescent="0.25">
      <c r="D973" s="42"/>
      <c r="E973" s="42"/>
      <c r="F973" s="42"/>
      <c r="T973" s="42"/>
    </row>
    <row r="974" spans="4:20" x14ac:dyDescent="0.25">
      <c r="D974" s="42"/>
      <c r="E974" s="42"/>
      <c r="F974" s="42"/>
      <c r="T974" s="42"/>
    </row>
    <row r="975" spans="4:20" x14ac:dyDescent="0.25">
      <c r="D975" s="42"/>
      <c r="E975" s="42"/>
      <c r="F975" s="42"/>
      <c r="T975" s="42"/>
    </row>
    <row r="976" spans="4:20" x14ac:dyDescent="0.25">
      <c r="D976" s="42"/>
      <c r="E976" s="42"/>
      <c r="F976" s="42"/>
      <c r="T976" s="42"/>
    </row>
    <row r="977" spans="4:20" x14ac:dyDescent="0.25">
      <c r="D977" s="42"/>
      <c r="E977" s="42"/>
      <c r="F977" s="42"/>
      <c r="T977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DCB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dcterms:created xsi:type="dcterms:W3CDTF">2022-12-19T06:57:30Z</dcterms:created>
  <dcterms:modified xsi:type="dcterms:W3CDTF">2022-12-19T11:37:10Z</dcterms:modified>
</cp:coreProperties>
</file>