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480" yWindow="1125" windowWidth="14355" windowHeight="5700"/>
  </bookViews>
  <sheets>
    <sheet name="feb-23" sheetId="22" r:id="rId1"/>
    <sheet name="Sheet1" sheetId="24" r:id="rId2"/>
  </sheets>
  <externalReferences>
    <externalReference r:id="rId3"/>
  </externalReferences>
  <definedNames>
    <definedName name="_xlnm._FilterDatabase" localSheetId="0" hidden="1">'feb-23'!$A$2:$Y$629</definedName>
  </definedNames>
  <calcPr calcId="145621"/>
</workbook>
</file>

<file path=xl/calcChain.xml><?xml version="1.0" encoding="utf-8"?>
<calcChain xmlns="http://schemas.openxmlformats.org/spreadsheetml/2006/main">
  <c r="I4" i="22" l="1"/>
  <c r="I5" i="22"/>
  <c r="I6" i="22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42" i="22"/>
  <c r="I43" i="22"/>
  <c r="I44" i="22"/>
  <c r="I45" i="22"/>
  <c r="I46" i="22"/>
  <c r="I47" i="22"/>
  <c r="I48" i="22"/>
  <c r="I49" i="22"/>
  <c r="I50" i="22"/>
  <c r="I51" i="22"/>
  <c r="I52" i="22"/>
  <c r="I53" i="22"/>
  <c r="I54" i="22"/>
  <c r="I55" i="22"/>
  <c r="I56" i="22"/>
  <c r="I57" i="22"/>
  <c r="I58" i="22"/>
  <c r="I59" i="22"/>
  <c r="I60" i="22"/>
  <c r="I61" i="22"/>
  <c r="I62" i="22"/>
  <c r="I63" i="22"/>
  <c r="I64" i="22"/>
  <c r="I65" i="22"/>
  <c r="I66" i="22"/>
  <c r="I67" i="22"/>
  <c r="I68" i="22"/>
  <c r="I69" i="22"/>
  <c r="I70" i="22"/>
  <c r="I71" i="22"/>
  <c r="I72" i="22"/>
  <c r="I73" i="22"/>
  <c r="I74" i="22"/>
  <c r="I75" i="22"/>
  <c r="I76" i="22"/>
  <c r="I77" i="22"/>
  <c r="I78" i="22"/>
  <c r="I79" i="22"/>
  <c r="I80" i="22"/>
  <c r="I81" i="22"/>
  <c r="I82" i="22"/>
  <c r="I83" i="22"/>
  <c r="I84" i="22"/>
  <c r="I85" i="22"/>
  <c r="I86" i="22"/>
  <c r="I87" i="22"/>
  <c r="I88" i="22"/>
  <c r="I89" i="22"/>
  <c r="I90" i="22"/>
  <c r="I91" i="22"/>
  <c r="I92" i="22"/>
  <c r="I93" i="22"/>
  <c r="I94" i="22"/>
  <c r="I95" i="22"/>
  <c r="I96" i="22"/>
  <c r="I97" i="22"/>
  <c r="I98" i="22"/>
  <c r="I99" i="22"/>
  <c r="I100" i="22"/>
  <c r="I101" i="22"/>
  <c r="I102" i="22"/>
  <c r="I103" i="22"/>
  <c r="I104" i="22"/>
  <c r="I105" i="22"/>
  <c r="I106" i="22"/>
  <c r="I107" i="22"/>
  <c r="I108" i="22"/>
  <c r="I109" i="22"/>
  <c r="I110" i="22"/>
  <c r="I111" i="22"/>
  <c r="I112" i="22"/>
  <c r="I113" i="22"/>
  <c r="I114" i="22"/>
  <c r="I115" i="22"/>
  <c r="I116" i="22"/>
  <c r="I117" i="22"/>
  <c r="I118" i="22"/>
  <c r="I119" i="22"/>
  <c r="I120" i="22"/>
  <c r="I121" i="22"/>
  <c r="I122" i="22"/>
  <c r="I123" i="22"/>
  <c r="I124" i="22"/>
  <c r="I125" i="22"/>
  <c r="I126" i="22"/>
  <c r="I127" i="22"/>
  <c r="I128" i="22"/>
  <c r="I129" i="22"/>
  <c r="I130" i="22"/>
  <c r="I131" i="22"/>
  <c r="I132" i="22"/>
  <c r="I133" i="22"/>
  <c r="I134" i="22"/>
  <c r="I135" i="22"/>
  <c r="I136" i="22"/>
  <c r="I137" i="22"/>
  <c r="I138" i="22"/>
  <c r="I139" i="22"/>
  <c r="I140" i="22"/>
  <c r="I141" i="22"/>
  <c r="I142" i="22"/>
  <c r="I143" i="22"/>
  <c r="I144" i="22"/>
  <c r="I145" i="22"/>
  <c r="I146" i="22"/>
  <c r="I147" i="22"/>
  <c r="I148" i="22"/>
  <c r="I149" i="22"/>
  <c r="I150" i="22"/>
  <c r="I151" i="22"/>
  <c r="I152" i="22"/>
  <c r="I153" i="22"/>
  <c r="I154" i="22"/>
  <c r="I155" i="22"/>
  <c r="I156" i="22"/>
  <c r="I157" i="22"/>
  <c r="I158" i="22"/>
  <c r="I159" i="22"/>
  <c r="I160" i="22"/>
  <c r="I161" i="22"/>
  <c r="I162" i="22"/>
  <c r="I163" i="22"/>
  <c r="I164" i="22"/>
  <c r="I165" i="22"/>
  <c r="I166" i="22"/>
  <c r="I167" i="22"/>
  <c r="I168" i="22"/>
  <c r="I169" i="22"/>
  <c r="I170" i="22"/>
  <c r="I171" i="22"/>
  <c r="I172" i="22"/>
  <c r="I173" i="22"/>
  <c r="I174" i="22"/>
  <c r="I175" i="22"/>
  <c r="I176" i="22"/>
  <c r="I177" i="22"/>
  <c r="I178" i="22"/>
  <c r="I179" i="22"/>
  <c r="I180" i="22"/>
  <c r="I181" i="22"/>
  <c r="I182" i="22"/>
  <c r="I183" i="22"/>
  <c r="I184" i="22"/>
  <c r="I185" i="22"/>
  <c r="I186" i="22"/>
  <c r="I187" i="22"/>
  <c r="I188" i="22"/>
  <c r="I189" i="22"/>
  <c r="I190" i="22"/>
  <c r="I191" i="22"/>
  <c r="I192" i="22"/>
  <c r="I193" i="22"/>
  <c r="I194" i="22"/>
  <c r="I195" i="22"/>
  <c r="I196" i="22"/>
  <c r="I197" i="22"/>
  <c r="I198" i="22"/>
  <c r="I199" i="22"/>
  <c r="I200" i="22"/>
  <c r="I201" i="22"/>
  <c r="I202" i="22"/>
  <c r="I203" i="22"/>
  <c r="I204" i="22"/>
  <c r="I205" i="22"/>
  <c r="I206" i="22"/>
  <c r="I207" i="22"/>
  <c r="I208" i="22"/>
  <c r="I209" i="22"/>
  <c r="I210" i="22"/>
  <c r="I211" i="22"/>
  <c r="I212" i="22"/>
  <c r="I213" i="22"/>
  <c r="I214" i="22"/>
  <c r="I215" i="22"/>
  <c r="I216" i="22"/>
  <c r="I217" i="22"/>
  <c r="I218" i="22"/>
  <c r="I219" i="22"/>
  <c r="I220" i="22"/>
  <c r="I221" i="22"/>
  <c r="I222" i="22"/>
  <c r="I223" i="22"/>
  <c r="I224" i="22"/>
  <c r="I225" i="22"/>
  <c r="I226" i="22"/>
  <c r="I227" i="22"/>
  <c r="I228" i="22"/>
  <c r="I229" i="22"/>
  <c r="I230" i="22"/>
  <c r="I231" i="22"/>
  <c r="I232" i="22"/>
  <c r="I233" i="22"/>
  <c r="I234" i="22"/>
  <c r="I235" i="22"/>
  <c r="I236" i="22"/>
  <c r="I237" i="22"/>
  <c r="I238" i="22"/>
  <c r="I239" i="22"/>
  <c r="I240" i="22"/>
  <c r="I241" i="22"/>
  <c r="I242" i="22"/>
  <c r="I243" i="22"/>
  <c r="I244" i="22"/>
  <c r="I245" i="22"/>
  <c r="I246" i="22"/>
  <c r="I247" i="22"/>
  <c r="I248" i="22"/>
  <c r="I249" i="22"/>
  <c r="I250" i="22"/>
  <c r="I251" i="22"/>
  <c r="I252" i="22"/>
  <c r="I253" i="22"/>
  <c r="I254" i="22"/>
  <c r="I255" i="22"/>
  <c r="I256" i="22"/>
  <c r="I257" i="22"/>
  <c r="I258" i="22"/>
  <c r="I259" i="22"/>
  <c r="I260" i="22"/>
  <c r="I261" i="22"/>
  <c r="I262" i="22"/>
  <c r="I263" i="22"/>
  <c r="I264" i="22"/>
  <c r="I265" i="22"/>
  <c r="I266" i="22"/>
  <c r="I267" i="22"/>
  <c r="I268" i="22"/>
  <c r="I269" i="22"/>
  <c r="I270" i="22"/>
  <c r="I271" i="22"/>
  <c r="I272" i="22"/>
  <c r="I273" i="22"/>
  <c r="I274" i="22"/>
  <c r="I275" i="22"/>
  <c r="I276" i="22"/>
  <c r="I277" i="22"/>
  <c r="I278" i="22"/>
  <c r="I279" i="22"/>
  <c r="I280" i="22"/>
  <c r="I281" i="22"/>
  <c r="I282" i="22"/>
  <c r="I283" i="22"/>
  <c r="I284" i="22"/>
  <c r="I285" i="22"/>
  <c r="I286" i="22"/>
  <c r="I287" i="22"/>
  <c r="I288" i="22"/>
  <c r="I289" i="22"/>
  <c r="I290" i="22"/>
  <c r="I291" i="22"/>
  <c r="I292" i="22"/>
  <c r="I293" i="22"/>
  <c r="I294" i="22"/>
  <c r="I295" i="22"/>
  <c r="I296" i="22"/>
  <c r="I297" i="22"/>
  <c r="I298" i="22"/>
  <c r="I299" i="22"/>
  <c r="I300" i="22"/>
  <c r="I301" i="22"/>
  <c r="I302" i="22"/>
  <c r="I303" i="22"/>
  <c r="I304" i="22"/>
  <c r="I305" i="22"/>
  <c r="I306" i="22"/>
  <c r="I307" i="22"/>
  <c r="I308" i="22"/>
  <c r="I309" i="22"/>
  <c r="I310" i="22"/>
  <c r="I311" i="22"/>
  <c r="I312" i="22"/>
  <c r="I313" i="22"/>
  <c r="I314" i="22"/>
  <c r="I315" i="22"/>
  <c r="I316" i="22"/>
  <c r="I317" i="22"/>
  <c r="I318" i="22"/>
  <c r="I319" i="22"/>
  <c r="I320" i="22"/>
  <c r="I321" i="22"/>
  <c r="I322" i="22"/>
  <c r="I323" i="22"/>
  <c r="I324" i="22"/>
  <c r="I325" i="22"/>
  <c r="I326" i="22"/>
  <c r="I327" i="22"/>
  <c r="I328" i="22"/>
  <c r="I329" i="22"/>
  <c r="I330" i="22"/>
  <c r="I331" i="22"/>
  <c r="I332" i="22"/>
  <c r="I333" i="22"/>
  <c r="I334" i="22"/>
  <c r="I335" i="22"/>
  <c r="I336" i="22"/>
  <c r="I337" i="22"/>
  <c r="I338" i="22"/>
  <c r="I339" i="22"/>
  <c r="I340" i="22"/>
  <c r="I341" i="22"/>
  <c r="I342" i="22"/>
  <c r="I343" i="22"/>
  <c r="I344" i="22"/>
  <c r="I345" i="22"/>
  <c r="I346" i="22"/>
  <c r="I347" i="22"/>
  <c r="I348" i="22"/>
  <c r="I349" i="22"/>
  <c r="I350" i="22"/>
  <c r="I351" i="22"/>
  <c r="I352" i="22"/>
  <c r="I353" i="22"/>
  <c r="I354" i="22"/>
  <c r="I355" i="22"/>
  <c r="I356" i="22"/>
  <c r="I357" i="22"/>
  <c r="I358" i="22"/>
  <c r="I359" i="22"/>
  <c r="I360" i="22"/>
  <c r="I361" i="22"/>
  <c r="I362" i="22"/>
  <c r="I363" i="22"/>
  <c r="I364" i="22"/>
  <c r="I365" i="22"/>
  <c r="I366" i="22"/>
  <c r="I367" i="22"/>
  <c r="I368" i="22"/>
  <c r="I369" i="22"/>
  <c r="I370" i="22"/>
  <c r="I371" i="22"/>
  <c r="I372" i="22"/>
  <c r="I373" i="22"/>
  <c r="I374" i="22"/>
  <c r="I375" i="22"/>
  <c r="I376" i="22"/>
  <c r="I377" i="22"/>
  <c r="I378" i="22"/>
  <c r="I379" i="22"/>
  <c r="I380" i="22"/>
  <c r="I381" i="22"/>
  <c r="I382" i="22"/>
  <c r="I383" i="22"/>
  <c r="I384" i="22"/>
  <c r="I385" i="22"/>
  <c r="I386" i="22"/>
  <c r="I387" i="22"/>
  <c r="I388" i="22"/>
  <c r="I389" i="22"/>
  <c r="I390" i="22"/>
  <c r="I391" i="22"/>
  <c r="I392" i="22"/>
  <c r="I393" i="22"/>
  <c r="I394" i="22"/>
  <c r="I395" i="22"/>
  <c r="I396" i="22"/>
  <c r="I397" i="22"/>
  <c r="I398" i="22"/>
  <c r="I399" i="22"/>
  <c r="I400" i="22"/>
  <c r="I401" i="22"/>
  <c r="I402" i="22"/>
  <c r="I403" i="22"/>
  <c r="I404" i="22"/>
  <c r="I405" i="22"/>
  <c r="I406" i="22"/>
  <c r="I407" i="22"/>
  <c r="I408" i="22"/>
  <c r="I409" i="22"/>
  <c r="I410" i="22"/>
  <c r="I411" i="22"/>
  <c r="I412" i="22"/>
  <c r="I413" i="22"/>
  <c r="I414" i="22"/>
  <c r="I415" i="22"/>
  <c r="I416" i="22"/>
  <c r="I417" i="22"/>
  <c r="I418" i="22"/>
  <c r="I419" i="22"/>
  <c r="I420" i="22"/>
  <c r="I421" i="22"/>
  <c r="I422" i="22"/>
  <c r="I423" i="22"/>
  <c r="I424" i="22"/>
  <c r="I425" i="22"/>
  <c r="I426" i="22"/>
  <c r="I427" i="22"/>
  <c r="I428" i="22"/>
  <c r="I429" i="22"/>
  <c r="I430" i="22"/>
  <c r="I431" i="22"/>
  <c r="I432" i="22"/>
  <c r="I433" i="22"/>
  <c r="I434" i="22"/>
  <c r="I435" i="22"/>
  <c r="I436" i="22"/>
  <c r="I437" i="22"/>
  <c r="I438" i="22"/>
  <c r="I439" i="22"/>
  <c r="I440" i="22"/>
  <c r="I441" i="22"/>
  <c r="I442" i="22"/>
  <c r="I443" i="22"/>
  <c r="I444" i="22"/>
  <c r="I445" i="22"/>
  <c r="I446" i="22"/>
  <c r="I447" i="22"/>
  <c r="I448" i="22"/>
  <c r="I449" i="22"/>
  <c r="I450" i="22"/>
  <c r="I451" i="22"/>
  <c r="I452" i="22"/>
  <c r="I453" i="22"/>
  <c r="I454" i="22"/>
  <c r="I455" i="22"/>
  <c r="I456" i="22"/>
  <c r="I457" i="22"/>
  <c r="I458" i="22"/>
  <c r="I459" i="22"/>
  <c r="I460" i="22"/>
  <c r="I461" i="22"/>
  <c r="I462" i="22"/>
  <c r="I463" i="22"/>
  <c r="I464" i="22"/>
  <c r="I465" i="22"/>
  <c r="I466" i="22"/>
  <c r="I467" i="22"/>
  <c r="I468" i="22"/>
  <c r="I469" i="22"/>
  <c r="I470" i="22"/>
  <c r="I471" i="22"/>
  <c r="I472" i="22"/>
  <c r="I473" i="22"/>
  <c r="I474" i="22"/>
  <c r="I475" i="22"/>
  <c r="I476" i="22"/>
  <c r="I477" i="22"/>
  <c r="I478" i="22"/>
  <c r="I479" i="22"/>
  <c r="I480" i="22"/>
  <c r="I481" i="22"/>
  <c r="I482" i="22"/>
  <c r="I483" i="22"/>
  <c r="I484" i="22"/>
  <c r="I485" i="22"/>
  <c r="I486" i="22"/>
  <c r="I487" i="22"/>
  <c r="I488" i="22"/>
  <c r="I489" i="22"/>
  <c r="I490" i="22"/>
  <c r="I491" i="22"/>
  <c r="I492" i="22"/>
  <c r="I493" i="22"/>
  <c r="I494" i="22"/>
  <c r="I495" i="22"/>
  <c r="I496" i="22"/>
  <c r="I497" i="22"/>
  <c r="I498" i="22"/>
  <c r="I499" i="22"/>
  <c r="I500" i="22"/>
  <c r="I501" i="22"/>
  <c r="I502" i="22"/>
  <c r="I503" i="22"/>
  <c r="I504" i="22"/>
  <c r="I505" i="22"/>
  <c r="I506" i="22"/>
  <c r="I507" i="22"/>
  <c r="I508" i="22"/>
  <c r="I509" i="22"/>
  <c r="I510" i="22"/>
  <c r="I511" i="22"/>
  <c r="I512" i="22"/>
  <c r="I513" i="22"/>
  <c r="I514" i="22"/>
  <c r="I515" i="22"/>
  <c r="I516" i="22"/>
  <c r="I517" i="22"/>
  <c r="I518" i="22"/>
  <c r="I519" i="22"/>
  <c r="I520" i="22"/>
  <c r="I521" i="22"/>
  <c r="I522" i="22"/>
  <c r="I523" i="22"/>
  <c r="I524" i="22"/>
  <c r="I525" i="22"/>
  <c r="I526" i="22"/>
  <c r="I527" i="22"/>
  <c r="I528" i="22"/>
  <c r="I529" i="22"/>
  <c r="I530" i="22"/>
  <c r="I531" i="22"/>
  <c r="I532" i="22"/>
  <c r="I533" i="22"/>
  <c r="I534" i="22"/>
  <c r="I535" i="22"/>
  <c r="I536" i="22"/>
  <c r="I537" i="22"/>
  <c r="I538" i="22"/>
  <c r="I539" i="22"/>
  <c r="I540" i="22"/>
  <c r="I541" i="22"/>
  <c r="I542" i="22"/>
  <c r="I543" i="22"/>
  <c r="I544" i="22"/>
  <c r="I545" i="22"/>
  <c r="I546" i="22"/>
  <c r="I547" i="22"/>
  <c r="I548" i="22"/>
  <c r="I549" i="22"/>
  <c r="I550" i="22"/>
  <c r="I551" i="22"/>
  <c r="I552" i="22"/>
  <c r="I553" i="22"/>
  <c r="I554" i="22"/>
  <c r="I555" i="22"/>
  <c r="I556" i="22"/>
  <c r="I557" i="22"/>
  <c r="I558" i="22"/>
  <c r="I559" i="22"/>
  <c r="I560" i="22"/>
  <c r="I561" i="22"/>
  <c r="I562" i="22"/>
  <c r="I563" i="22"/>
  <c r="I564" i="22"/>
  <c r="I565" i="22"/>
  <c r="I566" i="22"/>
  <c r="I567" i="22"/>
  <c r="I568" i="22"/>
  <c r="I569" i="22"/>
  <c r="I570" i="22"/>
  <c r="I571" i="22"/>
  <c r="I572" i="22"/>
  <c r="I573" i="22"/>
  <c r="I574" i="22"/>
  <c r="I575" i="22"/>
  <c r="I576" i="22"/>
  <c r="I577" i="22"/>
  <c r="I578" i="22"/>
  <c r="I579" i="22"/>
  <c r="I580" i="22"/>
  <c r="I581" i="22"/>
  <c r="I582" i="22"/>
  <c r="I583" i="22"/>
  <c r="I584" i="22"/>
  <c r="I585" i="22"/>
  <c r="I586" i="22"/>
  <c r="I587" i="22"/>
  <c r="I588" i="22"/>
  <c r="I589" i="22"/>
  <c r="I590" i="22"/>
  <c r="I591" i="22"/>
  <c r="I592" i="22"/>
  <c r="I593" i="22"/>
  <c r="I594" i="22"/>
  <c r="I595" i="22"/>
  <c r="I596" i="22"/>
  <c r="I597" i="22"/>
  <c r="I598" i="22"/>
  <c r="I599" i="22"/>
  <c r="I600" i="22"/>
  <c r="I601" i="22"/>
  <c r="I602" i="22"/>
  <c r="I603" i="22"/>
  <c r="I604" i="22"/>
  <c r="I605" i="22"/>
  <c r="I606" i="22"/>
  <c r="I607" i="22"/>
  <c r="I608" i="22"/>
  <c r="I609" i="22"/>
  <c r="I610" i="22"/>
  <c r="I611" i="22"/>
  <c r="I612" i="22"/>
  <c r="I613" i="22"/>
  <c r="I614" i="22"/>
  <c r="I615" i="22"/>
  <c r="I616" i="22"/>
  <c r="I617" i="22"/>
  <c r="I618" i="22"/>
  <c r="I619" i="22"/>
  <c r="I620" i="22"/>
  <c r="I621" i="22"/>
  <c r="I622" i="22"/>
  <c r="I623" i="22"/>
  <c r="I624" i="22"/>
  <c r="I625" i="22"/>
  <c r="I626" i="22"/>
  <c r="I627" i="22"/>
  <c r="I628" i="22"/>
  <c r="I629" i="22"/>
  <c r="I3" i="22"/>
  <c r="K629" i="22" l="1"/>
  <c r="L629" i="22" s="1"/>
  <c r="K628" i="22"/>
  <c r="L628" i="22" s="1"/>
  <c r="K627" i="22"/>
  <c r="L627" i="22" s="1"/>
  <c r="K626" i="22"/>
  <c r="L626" i="22" s="1"/>
  <c r="K625" i="22"/>
  <c r="L625" i="22" s="1"/>
  <c r="K624" i="22"/>
  <c r="L624" i="22" s="1"/>
  <c r="K623" i="22"/>
  <c r="L623" i="22" s="1"/>
  <c r="K622" i="22"/>
  <c r="L622" i="22" s="1"/>
  <c r="K621" i="22"/>
  <c r="L621" i="22" s="1"/>
  <c r="K620" i="22"/>
  <c r="L620" i="22" s="1"/>
  <c r="K619" i="22"/>
  <c r="L619" i="22" s="1"/>
  <c r="K618" i="22"/>
  <c r="L618" i="22" s="1"/>
  <c r="K617" i="22"/>
  <c r="L617" i="22" s="1"/>
  <c r="K616" i="22"/>
  <c r="L616" i="22" s="1"/>
  <c r="K615" i="22"/>
  <c r="L615" i="22" s="1"/>
  <c r="K614" i="22"/>
  <c r="L614" i="22" s="1"/>
  <c r="K613" i="22"/>
  <c r="L613" i="22" s="1"/>
  <c r="K612" i="22"/>
  <c r="L612" i="22" s="1"/>
  <c r="V614" i="22" l="1"/>
  <c r="V615" i="22"/>
  <c r="V616" i="22"/>
  <c r="V617" i="22"/>
  <c r="V618" i="22"/>
  <c r="V619" i="22"/>
  <c r="V620" i="22"/>
  <c r="V621" i="22"/>
  <c r="V622" i="22"/>
  <c r="V623" i="22"/>
  <c r="V624" i="22"/>
  <c r="V626" i="22"/>
  <c r="V627" i="22"/>
  <c r="V628" i="22"/>
  <c r="V613" i="22"/>
  <c r="U612" i="22" l="1"/>
  <c r="V612" i="22" s="1"/>
  <c r="U611" i="22"/>
  <c r="V611" i="22" s="1"/>
  <c r="U610" i="22"/>
  <c r="V610" i="22" s="1"/>
  <c r="U609" i="22"/>
  <c r="U608" i="22"/>
  <c r="V608" i="22" s="1"/>
  <c r="U607" i="22"/>
  <c r="V607" i="22" s="1"/>
  <c r="U606" i="22"/>
  <c r="V606" i="22" s="1"/>
  <c r="U605" i="22"/>
  <c r="V605" i="22" s="1"/>
  <c r="U604" i="22"/>
  <c r="V604" i="22" s="1"/>
  <c r="U603" i="22"/>
  <c r="V603" i="22" s="1"/>
  <c r="U602" i="22"/>
  <c r="V602" i="22" s="1"/>
  <c r="U601" i="22"/>
  <c r="V601" i="22" s="1"/>
  <c r="U600" i="22"/>
  <c r="V600" i="22" s="1"/>
  <c r="U599" i="22"/>
  <c r="V599" i="22" s="1"/>
  <c r="U598" i="22"/>
  <c r="V598" i="22" s="1"/>
  <c r="U597" i="22"/>
  <c r="V597" i="22" s="1"/>
  <c r="U596" i="22"/>
  <c r="V596" i="22" s="1"/>
  <c r="U595" i="22"/>
  <c r="V595" i="22" s="1"/>
  <c r="U594" i="22"/>
  <c r="V594" i="22" s="1"/>
  <c r="U593" i="22"/>
  <c r="V593" i="22" s="1"/>
  <c r="U592" i="22"/>
  <c r="V592" i="22" s="1"/>
  <c r="U591" i="22"/>
  <c r="V591" i="22" s="1"/>
  <c r="U590" i="22"/>
  <c r="V590" i="22" s="1"/>
  <c r="U589" i="22"/>
  <c r="V589" i="22" s="1"/>
  <c r="U588" i="22"/>
  <c r="V588" i="22" s="1"/>
  <c r="U587" i="22"/>
  <c r="V587" i="22" s="1"/>
  <c r="U585" i="22"/>
  <c r="V585" i="22" s="1"/>
  <c r="U584" i="22"/>
  <c r="V584" i="22" s="1"/>
  <c r="U583" i="22"/>
  <c r="V583" i="22" s="1"/>
  <c r="U581" i="22"/>
  <c r="V581" i="22" s="1"/>
  <c r="U580" i="22"/>
  <c r="V580" i="22" s="1"/>
  <c r="U579" i="22"/>
  <c r="V579" i="22" s="1"/>
  <c r="U578" i="22"/>
  <c r="V578" i="22" s="1"/>
  <c r="U577" i="22"/>
  <c r="V577" i="22" s="1"/>
  <c r="U576" i="22"/>
  <c r="V576" i="22" s="1"/>
  <c r="U575" i="22"/>
  <c r="U574" i="22"/>
  <c r="V574" i="22" s="1"/>
  <c r="U573" i="22"/>
  <c r="V573" i="22" s="1"/>
  <c r="U571" i="22"/>
  <c r="V571" i="22" s="1"/>
  <c r="U570" i="22"/>
  <c r="V570" i="22" s="1"/>
  <c r="U569" i="22"/>
  <c r="V569" i="22" s="1"/>
  <c r="U568" i="22"/>
  <c r="V568" i="22" s="1"/>
  <c r="U567" i="22"/>
  <c r="V567" i="22" s="1"/>
  <c r="U564" i="22"/>
  <c r="V564" i="22" s="1"/>
  <c r="U563" i="22"/>
  <c r="V563" i="22" s="1"/>
  <c r="U562" i="22"/>
  <c r="V562" i="22" s="1"/>
  <c r="U561" i="22"/>
  <c r="V561" i="22" s="1"/>
  <c r="U560" i="22"/>
  <c r="U559" i="22"/>
  <c r="V559" i="22" s="1"/>
  <c r="U558" i="22"/>
  <c r="V558" i="22" s="1"/>
  <c r="U557" i="22"/>
  <c r="V557" i="22" s="1"/>
  <c r="U556" i="22"/>
  <c r="V556" i="22" s="1"/>
  <c r="U555" i="22"/>
  <c r="V555" i="22" s="1"/>
  <c r="U554" i="22"/>
  <c r="V554" i="22" s="1"/>
  <c r="U553" i="22"/>
  <c r="V553" i="22" s="1"/>
  <c r="U552" i="22"/>
  <c r="V552" i="22" s="1"/>
  <c r="U550" i="22"/>
  <c r="V550" i="22" s="1"/>
  <c r="U549" i="22"/>
  <c r="V549" i="22" s="1"/>
  <c r="U548" i="22"/>
  <c r="V548" i="22" s="1"/>
  <c r="U546" i="22"/>
  <c r="V546" i="22" s="1"/>
  <c r="U545" i="22"/>
  <c r="V545" i="22" s="1"/>
  <c r="U542" i="22"/>
  <c r="V542" i="22" s="1"/>
  <c r="U540" i="22"/>
  <c r="V540" i="22" s="1"/>
  <c r="U539" i="22"/>
  <c r="V539" i="22" s="1"/>
  <c r="U537" i="22"/>
  <c r="V537" i="22" s="1"/>
  <c r="U535" i="22"/>
  <c r="V535" i="22" s="1"/>
  <c r="U533" i="22"/>
  <c r="V533" i="22" s="1"/>
  <c r="U532" i="22"/>
  <c r="U531" i="22"/>
  <c r="V531" i="22" s="1"/>
  <c r="U530" i="22"/>
  <c r="V530" i="22" s="1"/>
  <c r="U529" i="22"/>
  <c r="V529" i="22" s="1"/>
  <c r="U526" i="22"/>
  <c r="V526" i="22" s="1"/>
  <c r="U525" i="22"/>
  <c r="V525" i="22" s="1"/>
  <c r="U524" i="22"/>
  <c r="V524" i="22" s="1"/>
  <c r="U522" i="22"/>
  <c r="V522" i="22" s="1"/>
  <c r="U521" i="22"/>
  <c r="V521" i="22" s="1"/>
  <c r="U520" i="22"/>
  <c r="V520" i="22" s="1"/>
  <c r="U519" i="22"/>
  <c r="V519" i="22" s="1"/>
  <c r="U518" i="22"/>
  <c r="V518" i="22" s="1"/>
  <c r="U517" i="22"/>
  <c r="V517" i="22" s="1"/>
  <c r="U516" i="22"/>
  <c r="V516" i="22" s="1"/>
  <c r="U513" i="22"/>
  <c r="V513" i="22" s="1"/>
  <c r="U512" i="22"/>
  <c r="V512" i="22" s="1"/>
  <c r="U511" i="22"/>
  <c r="V511" i="22" s="1"/>
  <c r="U509" i="22"/>
  <c r="V509" i="22" s="1"/>
  <c r="U508" i="22"/>
  <c r="V508" i="22" s="1"/>
  <c r="U507" i="22"/>
  <c r="V507" i="22" s="1"/>
  <c r="U501" i="22"/>
  <c r="V501" i="22" s="1"/>
  <c r="U500" i="22"/>
  <c r="V500" i="22" s="1"/>
  <c r="U499" i="22"/>
  <c r="V499" i="22" s="1"/>
  <c r="U497" i="22"/>
  <c r="V497" i="22" s="1"/>
  <c r="U493" i="22"/>
  <c r="V493" i="22" s="1"/>
  <c r="U489" i="22"/>
  <c r="V489" i="22" s="1"/>
  <c r="U484" i="22"/>
  <c r="V484" i="22" s="1"/>
  <c r="U483" i="22"/>
  <c r="V483" i="22" s="1"/>
  <c r="U482" i="22"/>
  <c r="V482" i="22" s="1"/>
  <c r="U479" i="22"/>
  <c r="V479" i="22" s="1"/>
  <c r="U478" i="22"/>
  <c r="V478" i="22" s="1"/>
  <c r="U475" i="22"/>
  <c r="V475" i="22" s="1"/>
  <c r="U470" i="22"/>
  <c r="V470" i="22" s="1"/>
  <c r="U467" i="22"/>
  <c r="V467" i="22" s="1"/>
  <c r="U466" i="22"/>
  <c r="V466" i="22" s="1"/>
  <c r="U465" i="22"/>
  <c r="V465" i="22" s="1"/>
  <c r="U461" i="22"/>
  <c r="V461" i="22" s="1"/>
  <c r="U455" i="22"/>
  <c r="V455" i="22" s="1"/>
  <c r="U436" i="22"/>
  <c r="V436" i="22" s="1"/>
  <c r="U434" i="22"/>
  <c r="V434" i="22" s="1"/>
  <c r="U429" i="22"/>
  <c r="V429" i="22" s="1"/>
  <c r="U419" i="22"/>
  <c r="V419" i="22" s="1"/>
  <c r="U408" i="22"/>
  <c r="V408" i="22" s="1"/>
  <c r="K611" i="22" l="1"/>
  <c r="L611" i="22" s="1"/>
  <c r="R611" i="22"/>
  <c r="K610" i="22"/>
  <c r="L610" i="22" s="1"/>
  <c r="R610" i="22"/>
  <c r="K609" i="22"/>
  <c r="L609" i="22" s="1"/>
  <c r="R609" i="22"/>
  <c r="K608" i="22"/>
  <c r="L608" i="22" s="1"/>
  <c r="R608" i="22"/>
  <c r="K607" i="22"/>
  <c r="L607" i="22" s="1"/>
  <c r="R607" i="22"/>
  <c r="K606" i="22"/>
  <c r="L606" i="22" s="1"/>
  <c r="R606" i="22"/>
  <c r="K605" i="22"/>
  <c r="L605" i="22" s="1"/>
  <c r="R605" i="22"/>
  <c r="K604" i="22"/>
  <c r="L604" i="22" s="1"/>
  <c r="R604" i="22"/>
  <c r="K603" i="22"/>
  <c r="L603" i="22" s="1"/>
  <c r="R603" i="22"/>
  <c r="K602" i="22"/>
  <c r="L602" i="22" s="1"/>
  <c r="R602" i="22"/>
  <c r="K601" i="22"/>
  <c r="L601" i="22" s="1"/>
  <c r="R601" i="22"/>
  <c r="K600" i="22"/>
  <c r="L600" i="22" s="1"/>
  <c r="R600" i="22"/>
  <c r="K599" i="22"/>
  <c r="L599" i="22" s="1"/>
  <c r="R599" i="22"/>
  <c r="K598" i="22"/>
  <c r="L598" i="22" s="1"/>
  <c r="K597" i="22"/>
  <c r="L597" i="22" s="1"/>
  <c r="K596" i="22"/>
  <c r="L596" i="22" s="1"/>
  <c r="K595" i="22"/>
  <c r="L595" i="22" s="1"/>
  <c r="R595" i="22"/>
  <c r="K594" i="22"/>
  <c r="L594" i="22" s="1"/>
  <c r="K593" i="22"/>
  <c r="L593" i="22" s="1"/>
  <c r="R593" i="22"/>
  <c r="K592" i="22"/>
  <c r="L592" i="22" s="1"/>
  <c r="R592" i="22"/>
  <c r="K591" i="22"/>
  <c r="L591" i="22" s="1"/>
  <c r="R591" i="22"/>
  <c r="K590" i="22"/>
  <c r="L590" i="22" s="1"/>
  <c r="R590" i="22"/>
  <c r="K589" i="22"/>
  <c r="L589" i="22" s="1"/>
  <c r="R589" i="22"/>
  <c r="K588" i="22"/>
  <c r="L588" i="22" s="1"/>
  <c r="R588" i="22"/>
  <c r="K587" i="22"/>
  <c r="L587" i="22" s="1"/>
  <c r="R587" i="22"/>
  <c r="D587" i="22"/>
  <c r="K586" i="22"/>
  <c r="L586" i="22" s="1"/>
  <c r="D586" i="22"/>
  <c r="K585" i="22"/>
  <c r="L585" i="22" s="1"/>
  <c r="D585" i="22"/>
  <c r="K584" i="22"/>
  <c r="L584" i="22" s="1"/>
  <c r="R584" i="22"/>
  <c r="D584" i="22"/>
  <c r="K583" i="22"/>
  <c r="L583" i="22" s="1"/>
  <c r="D583" i="22"/>
  <c r="K582" i="22"/>
  <c r="L582" i="22" s="1"/>
  <c r="D582" i="22"/>
  <c r="K581" i="22"/>
  <c r="L581" i="22" s="1"/>
  <c r="R581" i="22"/>
  <c r="D581" i="22"/>
  <c r="K580" i="22"/>
  <c r="L580" i="22" s="1"/>
  <c r="R580" i="22"/>
  <c r="D580" i="22"/>
  <c r="K579" i="22"/>
  <c r="L579" i="22" s="1"/>
  <c r="R579" i="22"/>
  <c r="D579" i="22"/>
  <c r="K578" i="22"/>
  <c r="L578" i="22" s="1"/>
  <c r="R578" i="22"/>
  <c r="D578" i="22"/>
  <c r="K577" i="22"/>
  <c r="L577" i="22" s="1"/>
  <c r="R577" i="22"/>
  <c r="D577" i="22"/>
  <c r="K576" i="22"/>
  <c r="L576" i="22" s="1"/>
  <c r="R576" i="22"/>
  <c r="D576" i="22"/>
  <c r="K575" i="22"/>
  <c r="L575" i="22" s="1"/>
  <c r="R575" i="22"/>
  <c r="D575" i="22"/>
  <c r="K574" i="22"/>
  <c r="L574" i="22" s="1"/>
  <c r="R574" i="22"/>
  <c r="D574" i="22"/>
  <c r="K573" i="22"/>
  <c r="L573" i="22" s="1"/>
  <c r="R573" i="22"/>
  <c r="D573" i="22"/>
  <c r="K572" i="22"/>
  <c r="L572" i="22" s="1"/>
  <c r="R572" i="22"/>
  <c r="D572" i="22"/>
  <c r="K571" i="22"/>
  <c r="L571" i="22" s="1"/>
  <c r="R571" i="22"/>
  <c r="D571" i="22"/>
  <c r="K570" i="22"/>
  <c r="L570" i="22" s="1"/>
  <c r="R570" i="22"/>
  <c r="D570" i="22"/>
  <c r="K569" i="22"/>
  <c r="L569" i="22" s="1"/>
  <c r="R569" i="22"/>
  <c r="D569" i="22"/>
  <c r="K568" i="22"/>
  <c r="L568" i="22" s="1"/>
  <c r="R568" i="22"/>
  <c r="K567" i="22"/>
  <c r="L567" i="22" s="1"/>
  <c r="R567" i="22"/>
  <c r="D567" i="22"/>
  <c r="K566" i="22"/>
  <c r="L566" i="22" s="1"/>
  <c r="R566" i="22"/>
  <c r="D566" i="22"/>
  <c r="K565" i="22"/>
  <c r="L565" i="22" s="1"/>
  <c r="D565" i="22"/>
  <c r="K564" i="22"/>
  <c r="L564" i="22" s="1"/>
  <c r="R564" i="22"/>
  <c r="D564" i="22"/>
  <c r="K563" i="22"/>
  <c r="L563" i="22" s="1"/>
  <c r="R563" i="22"/>
  <c r="D563" i="22"/>
  <c r="K562" i="22"/>
  <c r="L562" i="22" s="1"/>
  <c r="R562" i="22"/>
  <c r="D562" i="22"/>
  <c r="K561" i="22"/>
  <c r="L561" i="22" s="1"/>
  <c r="R561" i="22"/>
  <c r="D561" i="22"/>
  <c r="K560" i="22"/>
  <c r="L560" i="22" s="1"/>
  <c r="R560" i="22"/>
  <c r="D560" i="22"/>
  <c r="K559" i="22"/>
  <c r="L559" i="22" s="1"/>
  <c r="R559" i="22"/>
  <c r="D559" i="22"/>
  <c r="K558" i="22"/>
  <c r="L558" i="22" s="1"/>
  <c r="D558" i="22"/>
  <c r="K557" i="22"/>
  <c r="L557" i="22" s="1"/>
  <c r="R557" i="22"/>
  <c r="D557" i="22"/>
  <c r="K556" i="22"/>
  <c r="L556" i="22" s="1"/>
  <c r="R556" i="22"/>
  <c r="D556" i="22"/>
  <c r="K555" i="22"/>
  <c r="L555" i="22" s="1"/>
  <c r="R555" i="22"/>
  <c r="D555" i="22"/>
  <c r="K554" i="22"/>
  <c r="L554" i="22" s="1"/>
  <c r="R554" i="22"/>
  <c r="D554" i="22"/>
  <c r="K553" i="22"/>
  <c r="L553" i="22" s="1"/>
  <c r="R553" i="22"/>
  <c r="D553" i="22"/>
  <c r="K552" i="22"/>
  <c r="L552" i="22" s="1"/>
  <c r="K551" i="22"/>
  <c r="L551" i="22" s="1"/>
  <c r="R551" i="22"/>
  <c r="K550" i="22"/>
  <c r="L550" i="22" s="1"/>
  <c r="R550" i="22"/>
  <c r="D550" i="22"/>
  <c r="K549" i="22"/>
  <c r="L549" i="22" s="1"/>
  <c r="D549" i="22"/>
  <c r="K548" i="22"/>
  <c r="L548" i="22" s="1"/>
  <c r="R548" i="22"/>
  <c r="D548" i="22"/>
  <c r="K547" i="22"/>
  <c r="L547" i="22" s="1"/>
  <c r="R547" i="22"/>
  <c r="D547" i="22"/>
  <c r="K546" i="22"/>
  <c r="L546" i="22" s="1"/>
  <c r="R546" i="22"/>
  <c r="D546" i="22"/>
  <c r="K545" i="22"/>
  <c r="L545" i="22" s="1"/>
  <c r="R545" i="22"/>
  <c r="D545" i="22"/>
  <c r="K544" i="22"/>
  <c r="L544" i="22" s="1"/>
  <c r="R544" i="22"/>
  <c r="D544" i="22"/>
  <c r="K543" i="22"/>
  <c r="L543" i="22" s="1"/>
  <c r="R543" i="22"/>
  <c r="K542" i="22"/>
  <c r="L542" i="22" s="1"/>
  <c r="R542" i="22"/>
  <c r="D542" i="22"/>
  <c r="K541" i="22"/>
  <c r="L541" i="22" s="1"/>
  <c r="R541" i="22"/>
  <c r="D541" i="22"/>
  <c r="K540" i="22"/>
  <c r="L540" i="22" s="1"/>
  <c r="R540" i="22"/>
  <c r="D540" i="22"/>
  <c r="K539" i="22"/>
  <c r="L539" i="22" s="1"/>
  <c r="R539" i="22"/>
  <c r="D539" i="22"/>
  <c r="K538" i="22"/>
  <c r="L538" i="22" s="1"/>
  <c r="R538" i="22"/>
  <c r="D538" i="22"/>
  <c r="K537" i="22"/>
  <c r="L537" i="22" s="1"/>
  <c r="R537" i="22"/>
  <c r="D537" i="22"/>
  <c r="K536" i="22"/>
  <c r="L536" i="22" s="1"/>
  <c r="R536" i="22"/>
  <c r="K535" i="22"/>
  <c r="L535" i="22" s="1"/>
  <c r="R535" i="22"/>
  <c r="D535" i="22"/>
  <c r="K534" i="22"/>
  <c r="L534" i="22" s="1"/>
  <c r="R534" i="22"/>
  <c r="D534" i="22"/>
  <c r="K533" i="22"/>
  <c r="L533" i="22" s="1"/>
  <c r="R533" i="22"/>
  <c r="D533" i="22"/>
  <c r="K532" i="22"/>
  <c r="L532" i="22" s="1"/>
  <c r="R532" i="22"/>
  <c r="D532" i="22"/>
  <c r="K531" i="22"/>
  <c r="L531" i="22" s="1"/>
  <c r="R531" i="22"/>
  <c r="D531" i="22"/>
  <c r="K530" i="22"/>
  <c r="L530" i="22" s="1"/>
  <c r="R530" i="22"/>
  <c r="D530" i="22"/>
  <c r="K529" i="22"/>
  <c r="L529" i="22" s="1"/>
  <c r="R529" i="22"/>
  <c r="D529" i="22"/>
  <c r="K528" i="22"/>
  <c r="L528" i="22" s="1"/>
  <c r="R528" i="22"/>
  <c r="D528" i="22"/>
  <c r="K527" i="22"/>
  <c r="L527" i="22" s="1"/>
  <c r="R527" i="22"/>
  <c r="D527" i="22"/>
  <c r="K526" i="22"/>
  <c r="L526" i="22" s="1"/>
  <c r="R526" i="22"/>
  <c r="D526" i="22"/>
  <c r="K525" i="22"/>
  <c r="L525" i="22" s="1"/>
  <c r="R525" i="22"/>
  <c r="D525" i="22"/>
  <c r="K524" i="22"/>
  <c r="L524" i="22" s="1"/>
  <c r="R524" i="22"/>
  <c r="D524" i="22"/>
  <c r="K523" i="22"/>
  <c r="L523" i="22" s="1"/>
  <c r="R523" i="22"/>
  <c r="K522" i="22"/>
  <c r="L522" i="22" s="1"/>
  <c r="R522" i="22"/>
  <c r="D522" i="22"/>
  <c r="K521" i="22"/>
  <c r="L521" i="22" s="1"/>
  <c r="R521" i="22"/>
  <c r="D521" i="22"/>
  <c r="K520" i="22"/>
  <c r="L520" i="22" s="1"/>
  <c r="R520" i="22"/>
  <c r="D520" i="22"/>
  <c r="K519" i="22"/>
  <c r="L519" i="22" s="1"/>
  <c r="R519" i="22"/>
  <c r="D519" i="22"/>
  <c r="K518" i="22"/>
  <c r="L518" i="22" s="1"/>
  <c r="R518" i="22"/>
  <c r="D518" i="22"/>
  <c r="K517" i="22"/>
  <c r="L517" i="22" s="1"/>
  <c r="R517" i="22"/>
  <c r="D517" i="22"/>
  <c r="K516" i="22"/>
  <c r="L516" i="22" s="1"/>
  <c r="R516" i="22"/>
  <c r="D516" i="22"/>
  <c r="K515" i="22"/>
  <c r="L515" i="22" s="1"/>
  <c r="R515" i="22"/>
  <c r="K514" i="22"/>
  <c r="L514" i="22" s="1"/>
  <c r="R514" i="22"/>
  <c r="D514" i="22"/>
  <c r="K513" i="22"/>
  <c r="L513" i="22" s="1"/>
  <c r="R513" i="22"/>
  <c r="D513" i="22"/>
  <c r="K512" i="22"/>
  <c r="L512" i="22" s="1"/>
  <c r="R512" i="22"/>
  <c r="D512" i="22"/>
  <c r="K511" i="22"/>
  <c r="L511" i="22" s="1"/>
  <c r="R511" i="22"/>
  <c r="D511" i="22"/>
  <c r="K510" i="22"/>
  <c r="L510" i="22" s="1"/>
  <c r="D510" i="22"/>
  <c r="K509" i="22"/>
  <c r="L509" i="22" s="1"/>
  <c r="D509" i="22"/>
  <c r="K508" i="22"/>
  <c r="L508" i="22" s="1"/>
  <c r="R508" i="22"/>
  <c r="D508" i="22"/>
  <c r="K507" i="22"/>
  <c r="L507" i="22" s="1"/>
  <c r="R507" i="22"/>
  <c r="D507" i="22"/>
  <c r="K506" i="22"/>
  <c r="L506" i="22" s="1"/>
  <c r="D506" i="22"/>
  <c r="K505" i="22"/>
  <c r="L505" i="22" s="1"/>
  <c r="D505" i="22"/>
  <c r="K504" i="22"/>
  <c r="L504" i="22" s="1"/>
  <c r="K503" i="22"/>
  <c r="L503" i="22" s="1"/>
  <c r="R503" i="22"/>
  <c r="D503" i="22"/>
  <c r="K502" i="22"/>
  <c r="L502" i="22" s="1"/>
  <c r="R502" i="22"/>
  <c r="D502" i="22"/>
  <c r="K501" i="22"/>
  <c r="L501" i="22" s="1"/>
  <c r="R501" i="22"/>
  <c r="D501" i="22"/>
  <c r="K500" i="22"/>
  <c r="L500" i="22" s="1"/>
  <c r="R500" i="22"/>
  <c r="D500" i="22"/>
  <c r="K499" i="22"/>
  <c r="L499" i="22" s="1"/>
  <c r="R499" i="22"/>
  <c r="D499" i="22"/>
  <c r="K498" i="22"/>
  <c r="L498" i="22" s="1"/>
  <c r="R498" i="22"/>
  <c r="D498" i="22"/>
  <c r="K497" i="22"/>
  <c r="L497" i="22" s="1"/>
  <c r="D497" i="22"/>
  <c r="K496" i="22"/>
  <c r="L496" i="22" s="1"/>
  <c r="R496" i="22"/>
  <c r="D496" i="22"/>
  <c r="K495" i="22"/>
  <c r="L495" i="22" s="1"/>
  <c r="R495" i="22"/>
  <c r="K494" i="22"/>
  <c r="L494" i="22" s="1"/>
  <c r="D494" i="22"/>
  <c r="K493" i="22"/>
  <c r="L493" i="22" s="1"/>
  <c r="D493" i="22"/>
  <c r="K492" i="22"/>
  <c r="L492" i="22" s="1"/>
  <c r="D492" i="22"/>
  <c r="K491" i="22"/>
  <c r="L491" i="22" s="1"/>
  <c r="D491" i="22"/>
  <c r="K490" i="22"/>
  <c r="L490" i="22" s="1"/>
  <c r="R490" i="22"/>
  <c r="D490" i="22"/>
  <c r="K489" i="22"/>
  <c r="L489" i="22" s="1"/>
  <c r="R489" i="22"/>
  <c r="D489" i="22"/>
  <c r="K488" i="22"/>
  <c r="L488" i="22" s="1"/>
  <c r="R488" i="22"/>
  <c r="K487" i="22"/>
  <c r="L487" i="22" s="1"/>
  <c r="R487" i="22"/>
  <c r="D487" i="22"/>
  <c r="K486" i="22"/>
  <c r="L486" i="22" s="1"/>
  <c r="R486" i="22"/>
  <c r="D486" i="22"/>
  <c r="K485" i="22"/>
  <c r="L485" i="22" s="1"/>
  <c r="R485" i="22"/>
  <c r="D485" i="22"/>
  <c r="K484" i="22"/>
  <c r="L484" i="22" s="1"/>
  <c r="R484" i="22"/>
  <c r="D484" i="22"/>
  <c r="L483" i="22"/>
  <c r="R483" i="22"/>
  <c r="D483" i="22"/>
  <c r="K482" i="22"/>
  <c r="L482" i="22" s="1"/>
  <c r="R482" i="22"/>
  <c r="D482" i="22"/>
  <c r="K481" i="22"/>
  <c r="L481" i="22" s="1"/>
  <c r="R481" i="22"/>
  <c r="D481" i="22"/>
  <c r="K480" i="22"/>
  <c r="L480" i="22" s="1"/>
  <c r="R480" i="22"/>
  <c r="D480" i="22"/>
  <c r="K479" i="22"/>
  <c r="L479" i="22" s="1"/>
  <c r="R479" i="22"/>
  <c r="D479" i="22"/>
  <c r="K478" i="22"/>
  <c r="L478" i="22" s="1"/>
  <c r="R478" i="22"/>
  <c r="D478" i="22"/>
  <c r="K477" i="22"/>
  <c r="L477" i="22" s="1"/>
  <c r="R477" i="22"/>
  <c r="K476" i="22"/>
  <c r="L476" i="22" s="1"/>
  <c r="R476" i="22"/>
  <c r="D476" i="22"/>
  <c r="K475" i="22"/>
  <c r="L475" i="22" s="1"/>
  <c r="R475" i="22"/>
  <c r="D475" i="22"/>
  <c r="K474" i="22"/>
  <c r="L474" i="22" s="1"/>
  <c r="R474" i="22"/>
  <c r="K473" i="22"/>
  <c r="L473" i="22" s="1"/>
  <c r="R473" i="22"/>
  <c r="D473" i="22"/>
  <c r="K472" i="22"/>
  <c r="L472" i="22" s="1"/>
  <c r="R472" i="22"/>
  <c r="D472" i="22"/>
  <c r="K471" i="22"/>
  <c r="L471" i="22" s="1"/>
  <c r="R471" i="22"/>
  <c r="D471" i="22"/>
  <c r="K470" i="22"/>
  <c r="L470" i="22" s="1"/>
  <c r="R470" i="22"/>
  <c r="D470" i="22"/>
  <c r="K469" i="22"/>
  <c r="L469" i="22" s="1"/>
  <c r="R469" i="22"/>
  <c r="D469" i="22"/>
  <c r="K468" i="22"/>
  <c r="L468" i="22" s="1"/>
  <c r="R468" i="22"/>
  <c r="D468" i="22"/>
  <c r="K467" i="22"/>
  <c r="L467" i="22" s="1"/>
  <c r="R467" i="22"/>
  <c r="D467" i="22"/>
  <c r="K466" i="22"/>
  <c r="L466" i="22" s="1"/>
  <c r="R466" i="22"/>
  <c r="D466" i="22"/>
  <c r="K465" i="22"/>
  <c r="L465" i="22" s="1"/>
  <c r="R465" i="22"/>
  <c r="D465" i="22"/>
  <c r="K464" i="22"/>
  <c r="L464" i="22" s="1"/>
  <c r="R464" i="22"/>
  <c r="D464" i="22"/>
  <c r="K463" i="22"/>
  <c r="L463" i="22" s="1"/>
  <c r="R463" i="22"/>
  <c r="D463" i="22"/>
  <c r="K462" i="22"/>
  <c r="L462" i="22" s="1"/>
  <c r="R462" i="22"/>
  <c r="D462" i="22"/>
  <c r="K461" i="22"/>
  <c r="L461" i="22" s="1"/>
  <c r="R461" i="22"/>
  <c r="D461" i="22"/>
  <c r="K460" i="22"/>
  <c r="L460" i="22" s="1"/>
  <c r="R460" i="22"/>
  <c r="D460" i="22"/>
  <c r="K459" i="22"/>
  <c r="L459" i="22" s="1"/>
  <c r="R459" i="22"/>
  <c r="D459" i="22"/>
  <c r="K458" i="22"/>
  <c r="L458" i="22" s="1"/>
  <c r="R458" i="22"/>
  <c r="D458" i="22"/>
  <c r="K457" i="22"/>
  <c r="L457" i="22" s="1"/>
  <c r="R457" i="22"/>
  <c r="D457" i="22"/>
  <c r="K456" i="22"/>
  <c r="L456" i="22" s="1"/>
  <c r="R456" i="22"/>
  <c r="D456" i="22"/>
  <c r="K455" i="22"/>
  <c r="L455" i="22" s="1"/>
  <c r="R455" i="22"/>
  <c r="D455" i="22"/>
  <c r="K454" i="22"/>
  <c r="L454" i="22" s="1"/>
  <c r="R454" i="22"/>
  <c r="D454" i="22"/>
  <c r="K453" i="22"/>
  <c r="L453" i="22" s="1"/>
  <c r="R453" i="22"/>
  <c r="D453" i="22"/>
  <c r="K452" i="22"/>
  <c r="L452" i="22" s="1"/>
  <c r="R452" i="22"/>
  <c r="D452" i="22"/>
  <c r="K451" i="22"/>
  <c r="L451" i="22" s="1"/>
  <c r="R451" i="22"/>
  <c r="D451" i="22"/>
  <c r="K450" i="22"/>
  <c r="L450" i="22" s="1"/>
  <c r="R450" i="22"/>
  <c r="D450" i="22"/>
  <c r="K449" i="22"/>
  <c r="L449" i="22" s="1"/>
  <c r="R449" i="22"/>
  <c r="D449" i="22"/>
  <c r="K448" i="22"/>
  <c r="L448" i="22" s="1"/>
  <c r="R448" i="22"/>
  <c r="D448" i="22"/>
  <c r="K447" i="22"/>
  <c r="L447" i="22" s="1"/>
  <c r="R447" i="22"/>
  <c r="D447" i="22"/>
  <c r="K446" i="22"/>
  <c r="L446" i="22" s="1"/>
  <c r="R446" i="22"/>
  <c r="D446" i="22"/>
  <c r="K445" i="22"/>
  <c r="L445" i="22" s="1"/>
  <c r="R445" i="22"/>
  <c r="D445" i="22"/>
  <c r="K444" i="22"/>
  <c r="L444" i="22" s="1"/>
  <c r="R444" i="22"/>
  <c r="D444" i="22"/>
  <c r="K443" i="22"/>
  <c r="L443" i="22" s="1"/>
  <c r="R443" i="22"/>
  <c r="D443" i="22"/>
  <c r="K442" i="22"/>
  <c r="L442" i="22" s="1"/>
  <c r="R442" i="22"/>
  <c r="D442" i="22"/>
  <c r="K441" i="22"/>
  <c r="L441" i="22" s="1"/>
  <c r="R441" i="22"/>
  <c r="D441" i="22"/>
  <c r="K440" i="22"/>
  <c r="L440" i="22" s="1"/>
  <c r="R440" i="22"/>
  <c r="D440" i="22"/>
  <c r="K439" i="22"/>
  <c r="L439" i="22" s="1"/>
  <c r="R439" i="22"/>
  <c r="D439" i="22"/>
  <c r="K438" i="22"/>
  <c r="L438" i="22" s="1"/>
  <c r="R438" i="22"/>
  <c r="D438" i="22"/>
  <c r="K437" i="22"/>
  <c r="L437" i="22" s="1"/>
  <c r="R437" i="22"/>
  <c r="D437" i="22"/>
  <c r="K436" i="22"/>
  <c r="L436" i="22" s="1"/>
  <c r="R436" i="22"/>
  <c r="D436" i="22"/>
  <c r="K435" i="22"/>
  <c r="L435" i="22" s="1"/>
  <c r="R435" i="22"/>
  <c r="D435" i="22"/>
  <c r="K434" i="22"/>
  <c r="L434" i="22" s="1"/>
  <c r="R434" i="22"/>
  <c r="D434" i="22"/>
  <c r="K433" i="22"/>
  <c r="L433" i="22" s="1"/>
  <c r="R433" i="22"/>
  <c r="D433" i="22"/>
  <c r="K432" i="22"/>
  <c r="L432" i="22" s="1"/>
  <c r="R432" i="22"/>
  <c r="D432" i="22"/>
  <c r="K431" i="22"/>
  <c r="L431" i="22" s="1"/>
  <c r="R431" i="22"/>
  <c r="D431" i="22"/>
  <c r="K430" i="22"/>
  <c r="L430" i="22" s="1"/>
  <c r="R430" i="22"/>
  <c r="D430" i="22"/>
  <c r="K429" i="22"/>
  <c r="L429" i="22" s="1"/>
  <c r="R429" i="22"/>
  <c r="D429" i="22"/>
  <c r="K428" i="22"/>
  <c r="L428" i="22" s="1"/>
  <c r="R428" i="22"/>
  <c r="D428" i="22"/>
  <c r="K427" i="22"/>
  <c r="L427" i="22" s="1"/>
  <c r="R427" i="22"/>
  <c r="D427" i="22"/>
  <c r="K426" i="22"/>
  <c r="L426" i="22" s="1"/>
  <c r="R426" i="22"/>
  <c r="D426" i="22"/>
  <c r="K425" i="22"/>
  <c r="L425" i="22" s="1"/>
  <c r="R425" i="22"/>
  <c r="D425" i="22"/>
  <c r="K424" i="22"/>
  <c r="L424" i="22" s="1"/>
  <c r="R424" i="22"/>
  <c r="D424" i="22"/>
  <c r="K423" i="22"/>
  <c r="L423" i="22" s="1"/>
  <c r="R423" i="22"/>
  <c r="D423" i="22"/>
  <c r="K422" i="22"/>
  <c r="L422" i="22" s="1"/>
  <c r="R422" i="22"/>
  <c r="D422" i="22"/>
  <c r="K421" i="22"/>
  <c r="L421" i="22" s="1"/>
  <c r="R421" i="22"/>
  <c r="D421" i="22"/>
  <c r="K420" i="22"/>
  <c r="L420" i="22" s="1"/>
  <c r="R420" i="22"/>
  <c r="D420" i="22"/>
  <c r="K419" i="22"/>
  <c r="L419" i="22" s="1"/>
  <c r="D419" i="22"/>
  <c r="K418" i="22"/>
  <c r="L418" i="22" s="1"/>
  <c r="K417" i="22"/>
  <c r="L417" i="22" s="1"/>
  <c r="D417" i="22"/>
  <c r="K416" i="22"/>
  <c r="L416" i="22" s="1"/>
  <c r="D416" i="22"/>
  <c r="K415" i="22"/>
  <c r="L415" i="22" s="1"/>
  <c r="D415" i="22"/>
  <c r="K414" i="22"/>
  <c r="L414" i="22" s="1"/>
  <c r="R414" i="22"/>
  <c r="D414" i="22"/>
  <c r="K413" i="22"/>
  <c r="L413" i="22" s="1"/>
  <c r="R413" i="22"/>
  <c r="D413" i="22"/>
  <c r="K412" i="22"/>
  <c r="L412" i="22" s="1"/>
  <c r="R412" i="22"/>
  <c r="D412" i="22"/>
  <c r="K411" i="22"/>
  <c r="L411" i="22" s="1"/>
  <c r="R411" i="22"/>
  <c r="D411" i="22"/>
  <c r="K410" i="22"/>
  <c r="L410" i="22" s="1"/>
  <c r="R410" i="22"/>
  <c r="D410" i="22"/>
  <c r="K409" i="22"/>
  <c r="L409" i="22" s="1"/>
  <c r="R409" i="22"/>
  <c r="D409" i="22"/>
  <c r="K408" i="22"/>
  <c r="R408" i="22"/>
  <c r="D408" i="22"/>
  <c r="K407" i="22"/>
  <c r="L407" i="22" s="1"/>
  <c r="R407" i="22"/>
  <c r="D407" i="22"/>
  <c r="K406" i="22"/>
  <c r="L406" i="22" s="1"/>
  <c r="R406" i="22"/>
  <c r="D406" i="22"/>
  <c r="K405" i="22"/>
  <c r="L405" i="22" s="1"/>
  <c r="R405" i="22"/>
  <c r="D405" i="22"/>
  <c r="K404" i="22"/>
  <c r="L404" i="22" s="1"/>
  <c r="R404" i="22"/>
  <c r="D404" i="22"/>
  <c r="K403" i="22"/>
  <c r="L403" i="22" s="1"/>
  <c r="R403" i="22"/>
  <c r="D403" i="22"/>
  <c r="K402" i="22"/>
  <c r="L402" i="22" s="1"/>
  <c r="R402" i="22"/>
  <c r="D402" i="22"/>
  <c r="K401" i="22"/>
  <c r="L401" i="22" s="1"/>
  <c r="R401" i="22"/>
  <c r="D401" i="22"/>
  <c r="K400" i="22"/>
  <c r="L400" i="22" s="1"/>
  <c r="R400" i="22"/>
  <c r="D400" i="22"/>
  <c r="K399" i="22"/>
  <c r="L399" i="22" s="1"/>
  <c r="R399" i="22"/>
  <c r="D399" i="22"/>
  <c r="K398" i="22"/>
  <c r="L398" i="22" s="1"/>
  <c r="R398" i="22"/>
  <c r="D398" i="22"/>
  <c r="K397" i="22"/>
  <c r="L397" i="22" s="1"/>
  <c r="R397" i="22"/>
  <c r="D397" i="22"/>
  <c r="K396" i="22"/>
  <c r="L396" i="22" s="1"/>
  <c r="R396" i="22"/>
  <c r="D396" i="22"/>
  <c r="K395" i="22"/>
  <c r="L395" i="22" s="1"/>
  <c r="R395" i="22"/>
  <c r="D395" i="22"/>
  <c r="K394" i="22"/>
  <c r="L394" i="22" s="1"/>
  <c r="R394" i="22"/>
  <c r="D394" i="22"/>
  <c r="K393" i="22"/>
  <c r="L393" i="22" s="1"/>
  <c r="R393" i="22"/>
  <c r="D393" i="22"/>
  <c r="K392" i="22"/>
  <c r="L392" i="22" s="1"/>
  <c r="R392" i="22"/>
  <c r="D392" i="22"/>
  <c r="K391" i="22"/>
  <c r="L391" i="22" s="1"/>
  <c r="R391" i="22"/>
  <c r="D391" i="22"/>
  <c r="K390" i="22"/>
  <c r="L390" i="22" s="1"/>
  <c r="R390" i="22"/>
  <c r="D390" i="22"/>
  <c r="K389" i="22"/>
  <c r="L389" i="22" s="1"/>
  <c r="R389" i="22"/>
  <c r="D389" i="22"/>
  <c r="K388" i="22"/>
  <c r="L388" i="22" s="1"/>
  <c r="R388" i="22"/>
  <c r="K387" i="22"/>
  <c r="L387" i="22" s="1"/>
  <c r="R387" i="22"/>
  <c r="K386" i="22"/>
  <c r="L386" i="22" s="1"/>
  <c r="R386" i="22"/>
  <c r="D386" i="22"/>
  <c r="K385" i="22"/>
  <c r="L385" i="22" s="1"/>
  <c r="R385" i="22"/>
  <c r="D385" i="22"/>
  <c r="K384" i="22"/>
  <c r="L384" i="22" s="1"/>
  <c r="R384" i="22"/>
  <c r="D384" i="22"/>
  <c r="K383" i="22"/>
  <c r="L383" i="22" s="1"/>
  <c r="R383" i="22"/>
  <c r="D383" i="22"/>
  <c r="K382" i="22"/>
  <c r="L382" i="22" s="1"/>
  <c r="R382" i="22"/>
  <c r="K381" i="22"/>
  <c r="L381" i="22" s="1"/>
  <c r="R381" i="22"/>
  <c r="D381" i="22"/>
  <c r="K380" i="22"/>
  <c r="L380" i="22" s="1"/>
  <c r="R380" i="22"/>
  <c r="D380" i="22"/>
  <c r="K379" i="22"/>
  <c r="L379" i="22" s="1"/>
  <c r="R379" i="22"/>
  <c r="D379" i="22"/>
  <c r="K378" i="22"/>
  <c r="L378" i="22" s="1"/>
  <c r="R378" i="22"/>
  <c r="D378" i="22"/>
  <c r="K377" i="22"/>
  <c r="L377" i="22" s="1"/>
  <c r="R377" i="22"/>
  <c r="D377" i="22"/>
  <c r="K376" i="22"/>
  <c r="L376" i="22" s="1"/>
  <c r="R376" i="22"/>
  <c r="D376" i="22"/>
  <c r="K375" i="22"/>
  <c r="L375" i="22" s="1"/>
  <c r="R375" i="22"/>
  <c r="D375" i="22"/>
  <c r="K374" i="22"/>
  <c r="L374" i="22" s="1"/>
  <c r="R374" i="22"/>
  <c r="D374" i="22"/>
  <c r="K373" i="22"/>
  <c r="L373" i="22" s="1"/>
  <c r="R373" i="22"/>
  <c r="D373" i="22"/>
  <c r="K372" i="22"/>
  <c r="L372" i="22" s="1"/>
  <c r="R372" i="22"/>
  <c r="D372" i="22"/>
  <c r="K371" i="22"/>
  <c r="L371" i="22" s="1"/>
  <c r="R371" i="22"/>
  <c r="D371" i="22"/>
  <c r="K370" i="22"/>
  <c r="L370" i="22" s="1"/>
  <c r="R370" i="22"/>
  <c r="D370" i="22"/>
  <c r="K369" i="22"/>
  <c r="L369" i="22" s="1"/>
  <c r="R369" i="22"/>
  <c r="D369" i="22"/>
  <c r="K368" i="22"/>
  <c r="L368" i="22" s="1"/>
  <c r="R368" i="22"/>
  <c r="D368" i="22"/>
  <c r="K367" i="22"/>
  <c r="L367" i="22" s="1"/>
  <c r="R367" i="22"/>
  <c r="D367" i="22"/>
  <c r="K366" i="22"/>
  <c r="L366" i="22" s="1"/>
  <c r="R366" i="22"/>
  <c r="D366" i="22"/>
  <c r="K365" i="22"/>
  <c r="L365" i="22" s="1"/>
  <c r="R365" i="22"/>
  <c r="D365" i="22"/>
  <c r="K364" i="22"/>
  <c r="L364" i="22" s="1"/>
  <c r="R364" i="22"/>
  <c r="D364" i="22"/>
  <c r="K363" i="22"/>
  <c r="L363" i="22" s="1"/>
  <c r="R363" i="22"/>
  <c r="D363" i="22"/>
  <c r="K362" i="22"/>
  <c r="L362" i="22" s="1"/>
  <c r="R362" i="22"/>
  <c r="D362" i="22"/>
  <c r="K361" i="22"/>
  <c r="L361" i="22" s="1"/>
  <c r="R361" i="22"/>
  <c r="D361" i="22"/>
  <c r="K360" i="22"/>
  <c r="L360" i="22" s="1"/>
  <c r="R360" i="22"/>
  <c r="D360" i="22"/>
  <c r="K359" i="22"/>
  <c r="L359" i="22" s="1"/>
  <c r="R359" i="22"/>
  <c r="D359" i="22"/>
  <c r="K358" i="22"/>
  <c r="L358" i="22" s="1"/>
  <c r="R358" i="22"/>
  <c r="D358" i="22"/>
  <c r="K357" i="22"/>
  <c r="L357" i="22" s="1"/>
  <c r="R357" i="22"/>
  <c r="D357" i="22"/>
  <c r="K356" i="22"/>
  <c r="L356" i="22" s="1"/>
  <c r="R356" i="22"/>
  <c r="D356" i="22"/>
  <c r="K355" i="22"/>
  <c r="L355" i="22" s="1"/>
  <c r="R355" i="22"/>
  <c r="D355" i="22"/>
  <c r="K354" i="22"/>
  <c r="L354" i="22" s="1"/>
  <c r="R354" i="22"/>
  <c r="D354" i="22"/>
  <c r="K353" i="22"/>
  <c r="L353" i="22" s="1"/>
  <c r="R353" i="22"/>
  <c r="D353" i="22"/>
  <c r="K352" i="22"/>
  <c r="L352" i="22" s="1"/>
  <c r="R352" i="22"/>
  <c r="D352" i="22"/>
  <c r="K351" i="22"/>
  <c r="L351" i="22" s="1"/>
  <c r="R351" i="22"/>
  <c r="D351" i="22"/>
  <c r="K350" i="22"/>
  <c r="L350" i="22" s="1"/>
  <c r="R350" i="22"/>
  <c r="D350" i="22"/>
  <c r="K349" i="22"/>
  <c r="L349" i="22" s="1"/>
  <c r="R349" i="22"/>
  <c r="D349" i="22"/>
  <c r="K348" i="22"/>
  <c r="L348" i="22" s="1"/>
  <c r="R348" i="22"/>
  <c r="D348" i="22"/>
  <c r="K347" i="22"/>
  <c r="L347" i="22" s="1"/>
  <c r="R347" i="22"/>
  <c r="D347" i="22"/>
  <c r="K346" i="22"/>
  <c r="L346" i="22" s="1"/>
  <c r="R346" i="22"/>
  <c r="D346" i="22"/>
  <c r="K345" i="22"/>
  <c r="L345" i="22" s="1"/>
  <c r="R345" i="22"/>
  <c r="D345" i="22"/>
  <c r="K344" i="22"/>
  <c r="L344" i="22" s="1"/>
  <c r="R344" i="22"/>
  <c r="D344" i="22"/>
  <c r="K343" i="22"/>
  <c r="L343" i="22" s="1"/>
  <c r="R343" i="22"/>
  <c r="D343" i="22"/>
  <c r="K342" i="22"/>
  <c r="L342" i="22" s="1"/>
  <c r="R342" i="22"/>
  <c r="D342" i="22"/>
  <c r="K341" i="22"/>
  <c r="L341" i="22" s="1"/>
  <c r="R341" i="22"/>
  <c r="D341" i="22"/>
  <c r="K340" i="22"/>
  <c r="L340" i="22" s="1"/>
  <c r="R340" i="22"/>
  <c r="D340" i="22"/>
  <c r="K339" i="22"/>
  <c r="L339" i="22" s="1"/>
  <c r="R339" i="22"/>
  <c r="D339" i="22"/>
  <c r="K338" i="22"/>
  <c r="L338" i="22" s="1"/>
  <c r="R338" i="22"/>
  <c r="D338" i="22"/>
  <c r="K337" i="22"/>
  <c r="L337" i="22" s="1"/>
  <c r="R337" i="22"/>
  <c r="D337" i="22"/>
  <c r="K336" i="22"/>
  <c r="L336" i="22" s="1"/>
  <c r="R336" i="22"/>
  <c r="D336" i="22"/>
  <c r="K335" i="22"/>
  <c r="L335" i="22" s="1"/>
  <c r="R335" i="22"/>
  <c r="D335" i="22"/>
  <c r="K334" i="22"/>
  <c r="L334" i="22" s="1"/>
  <c r="R334" i="22"/>
  <c r="D334" i="22"/>
  <c r="K333" i="22"/>
  <c r="L333" i="22" s="1"/>
  <c r="R333" i="22"/>
  <c r="D333" i="22"/>
  <c r="K332" i="22"/>
  <c r="L332" i="22" s="1"/>
  <c r="R332" i="22"/>
  <c r="D332" i="22"/>
  <c r="K331" i="22"/>
  <c r="L331" i="22" s="1"/>
  <c r="R331" i="22"/>
  <c r="D331" i="22"/>
  <c r="K330" i="22"/>
  <c r="L330" i="22" s="1"/>
  <c r="R330" i="22"/>
  <c r="D330" i="22"/>
  <c r="K329" i="22"/>
  <c r="L329" i="22" s="1"/>
  <c r="R329" i="22"/>
  <c r="D329" i="22"/>
  <c r="K328" i="22"/>
  <c r="L328" i="22" s="1"/>
  <c r="R328" i="22"/>
  <c r="D328" i="22"/>
  <c r="K327" i="22"/>
  <c r="L327" i="22" s="1"/>
  <c r="R327" i="22"/>
  <c r="D327" i="22"/>
  <c r="K326" i="22"/>
  <c r="L326" i="22" s="1"/>
  <c r="R326" i="22"/>
  <c r="D326" i="22"/>
  <c r="K325" i="22"/>
  <c r="L325" i="22" s="1"/>
  <c r="R325" i="22"/>
  <c r="D325" i="22"/>
  <c r="K324" i="22"/>
  <c r="L324" i="22" s="1"/>
  <c r="R324" i="22"/>
  <c r="D324" i="22"/>
  <c r="K323" i="22"/>
  <c r="L323" i="22" s="1"/>
  <c r="R323" i="22"/>
  <c r="D323" i="22"/>
  <c r="K322" i="22"/>
  <c r="L322" i="22" s="1"/>
  <c r="R322" i="22"/>
  <c r="D322" i="22"/>
  <c r="K321" i="22"/>
  <c r="L321" i="22" s="1"/>
  <c r="R321" i="22"/>
  <c r="D321" i="22"/>
  <c r="K320" i="22"/>
  <c r="L320" i="22" s="1"/>
  <c r="R320" i="22"/>
  <c r="D320" i="22"/>
  <c r="K319" i="22"/>
  <c r="L319" i="22" s="1"/>
  <c r="R319" i="22"/>
  <c r="D319" i="22"/>
  <c r="K318" i="22"/>
  <c r="L318" i="22" s="1"/>
  <c r="R318" i="22"/>
  <c r="D318" i="22"/>
  <c r="K317" i="22"/>
  <c r="L317" i="22" s="1"/>
  <c r="R317" i="22"/>
  <c r="D317" i="22"/>
  <c r="K316" i="22"/>
  <c r="L316" i="22" s="1"/>
  <c r="R316" i="22"/>
  <c r="D316" i="22"/>
  <c r="K315" i="22"/>
  <c r="L315" i="22" s="1"/>
  <c r="R315" i="22"/>
  <c r="D315" i="22"/>
  <c r="K314" i="22"/>
  <c r="L314" i="22" s="1"/>
  <c r="R314" i="22"/>
  <c r="D314" i="22"/>
  <c r="K313" i="22"/>
  <c r="L313" i="22" s="1"/>
  <c r="R313" i="22"/>
  <c r="D313" i="22"/>
  <c r="K312" i="22"/>
  <c r="L312" i="22" s="1"/>
  <c r="R312" i="22"/>
  <c r="D312" i="22"/>
  <c r="K311" i="22"/>
  <c r="L311" i="22" s="1"/>
  <c r="R311" i="22"/>
  <c r="D311" i="22"/>
  <c r="K310" i="22"/>
  <c r="L310" i="22" s="1"/>
  <c r="R310" i="22"/>
  <c r="D310" i="22"/>
  <c r="K309" i="22"/>
  <c r="L309" i="22" s="1"/>
  <c r="R309" i="22"/>
  <c r="D309" i="22"/>
  <c r="K308" i="22"/>
  <c r="L308" i="22" s="1"/>
  <c r="R308" i="22"/>
  <c r="D308" i="22"/>
  <c r="K307" i="22"/>
  <c r="L307" i="22" s="1"/>
  <c r="R307" i="22"/>
  <c r="D307" i="22"/>
  <c r="K306" i="22"/>
  <c r="L306" i="22" s="1"/>
  <c r="R306" i="22"/>
  <c r="D306" i="22"/>
  <c r="K305" i="22"/>
  <c r="L305" i="22" s="1"/>
  <c r="R305" i="22"/>
  <c r="D305" i="22"/>
  <c r="K304" i="22"/>
  <c r="L304" i="22" s="1"/>
  <c r="R304" i="22"/>
  <c r="D304" i="22"/>
  <c r="K303" i="22"/>
  <c r="L303" i="22" s="1"/>
  <c r="R303" i="22"/>
  <c r="D303" i="22"/>
  <c r="K302" i="22"/>
  <c r="L302" i="22" s="1"/>
  <c r="R302" i="22"/>
  <c r="D302" i="22"/>
  <c r="K301" i="22"/>
  <c r="L301" i="22" s="1"/>
  <c r="R301" i="22"/>
  <c r="D301" i="22"/>
  <c r="K300" i="22"/>
  <c r="L300" i="22" s="1"/>
  <c r="R300" i="22"/>
  <c r="D300" i="22"/>
  <c r="K299" i="22"/>
  <c r="L299" i="22" s="1"/>
  <c r="R299" i="22"/>
  <c r="D299" i="22"/>
  <c r="K298" i="22"/>
  <c r="L298" i="22" s="1"/>
  <c r="R298" i="22"/>
  <c r="D298" i="22"/>
  <c r="K297" i="22"/>
  <c r="L297" i="22" s="1"/>
  <c r="R297" i="22"/>
  <c r="D297" i="22"/>
  <c r="K296" i="22"/>
  <c r="L296" i="22" s="1"/>
  <c r="R296" i="22"/>
  <c r="D296" i="22"/>
  <c r="K295" i="22"/>
  <c r="L295" i="22" s="1"/>
  <c r="R295" i="22"/>
  <c r="D295" i="22"/>
  <c r="K294" i="22"/>
  <c r="L294" i="22" s="1"/>
  <c r="R294" i="22"/>
  <c r="D294" i="22"/>
  <c r="K293" i="22"/>
  <c r="L293" i="22" s="1"/>
  <c r="R293" i="22"/>
  <c r="D293" i="22"/>
  <c r="K292" i="22"/>
  <c r="L292" i="22" s="1"/>
  <c r="R292" i="22"/>
  <c r="D292" i="22"/>
  <c r="K291" i="22"/>
  <c r="L291" i="22" s="1"/>
  <c r="R291" i="22"/>
  <c r="D291" i="22"/>
  <c r="K290" i="22"/>
  <c r="L290" i="22" s="1"/>
  <c r="R290" i="22"/>
  <c r="D290" i="22"/>
  <c r="K289" i="22"/>
  <c r="L289" i="22" s="1"/>
  <c r="R289" i="22"/>
  <c r="D289" i="22"/>
  <c r="K288" i="22"/>
  <c r="L288" i="22" s="1"/>
  <c r="R288" i="22"/>
  <c r="D288" i="22"/>
  <c r="K287" i="22"/>
  <c r="L287" i="22" s="1"/>
  <c r="R287" i="22"/>
  <c r="D287" i="22"/>
  <c r="K286" i="22"/>
  <c r="L286" i="22" s="1"/>
  <c r="R286" i="22"/>
  <c r="D286" i="22"/>
  <c r="K285" i="22"/>
  <c r="L285" i="22" s="1"/>
  <c r="R285" i="22"/>
  <c r="D285" i="22"/>
  <c r="K284" i="22"/>
  <c r="L284" i="22" s="1"/>
  <c r="R284" i="22"/>
  <c r="D284" i="22"/>
  <c r="K283" i="22"/>
  <c r="L283" i="22" s="1"/>
  <c r="R283" i="22"/>
  <c r="D283" i="22"/>
  <c r="K282" i="22"/>
  <c r="L282" i="22" s="1"/>
  <c r="R282" i="22"/>
  <c r="D282" i="22"/>
  <c r="K281" i="22"/>
  <c r="L281" i="22" s="1"/>
  <c r="R281" i="22"/>
  <c r="D281" i="22"/>
  <c r="K280" i="22"/>
  <c r="L280" i="22" s="1"/>
  <c r="R280" i="22"/>
  <c r="D280" i="22"/>
  <c r="K279" i="22"/>
  <c r="L279" i="22" s="1"/>
  <c r="R279" i="22"/>
  <c r="D279" i="22"/>
  <c r="K278" i="22"/>
  <c r="L278" i="22" s="1"/>
  <c r="R278" i="22"/>
  <c r="D278" i="22"/>
  <c r="K277" i="22"/>
  <c r="L277" i="22" s="1"/>
  <c r="R277" i="22"/>
  <c r="D277" i="22"/>
  <c r="K276" i="22"/>
  <c r="L276" i="22" s="1"/>
  <c r="R276" i="22"/>
  <c r="D276" i="22"/>
  <c r="K275" i="22"/>
  <c r="L275" i="22" s="1"/>
  <c r="R275" i="22"/>
  <c r="D275" i="22"/>
  <c r="K274" i="22"/>
  <c r="L274" i="22" s="1"/>
  <c r="R274" i="22"/>
  <c r="D274" i="22"/>
  <c r="K273" i="22"/>
  <c r="L273" i="22" s="1"/>
  <c r="R273" i="22"/>
  <c r="D273" i="22"/>
  <c r="K272" i="22"/>
  <c r="L272" i="22" s="1"/>
  <c r="R272" i="22"/>
  <c r="D272" i="22"/>
  <c r="K271" i="22"/>
  <c r="L271" i="22" s="1"/>
  <c r="R271" i="22"/>
  <c r="D271" i="22"/>
  <c r="K270" i="22"/>
  <c r="L270" i="22" s="1"/>
  <c r="R270" i="22"/>
  <c r="D270" i="22"/>
  <c r="K269" i="22"/>
  <c r="L269" i="22" s="1"/>
  <c r="R269" i="22"/>
  <c r="D269" i="22"/>
  <c r="K268" i="22"/>
  <c r="L268" i="22" s="1"/>
  <c r="R268" i="22"/>
  <c r="D268" i="22"/>
  <c r="K267" i="22"/>
  <c r="L267" i="22" s="1"/>
  <c r="R267" i="22"/>
  <c r="D267" i="22"/>
  <c r="K266" i="22"/>
  <c r="L266" i="22" s="1"/>
  <c r="R266" i="22"/>
  <c r="D266" i="22"/>
  <c r="K265" i="22"/>
  <c r="L265" i="22" s="1"/>
  <c r="R265" i="22"/>
  <c r="D265" i="22"/>
  <c r="K264" i="22"/>
  <c r="L264" i="22" s="1"/>
  <c r="R264" i="22"/>
  <c r="D264" i="22"/>
  <c r="K263" i="22"/>
  <c r="L263" i="22" s="1"/>
  <c r="R263" i="22"/>
  <c r="D263" i="22"/>
  <c r="K262" i="22"/>
  <c r="L262" i="22" s="1"/>
  <c r="R262" i="22"/>
  <c r="D262" i="22"/>
  <c r="K261" i="22"/>
  <c r="L261" i="22" s="1"/>
  <c r="R261" i="22"/>
  <c r="D261" i="22"/>
  <c r="K260" i="22"/>
  <c r="L260" i="22" s="1"/>
  <c r="R260" i="22"/>
  <c r="D260" i="22"/>
  <c r="K259" i="22"/>
  <c r="L259" i="22" s="1"/>
  <c r="R259" i="22"/>
  <c r="D259" i="22"/>
  <c r="K258" i="22"/>
  <c r="L258" i="22" s="1"/>
  <c r="R258" i="22"/>
  <c r="D258" i="22"/>
  <c r="K257" i="22"/>
  <c r="L257" i="22" s="1"/>
  <c r="R257" i="22"/>
  <c r="D257" i="22"/>
  <c r="K256" i="22"/>
  <c r="L256" i="22" s="1"/>
  <c r="R256" i="22"/>
  <c r="D256" i="22"/>
  <c r="K255" i="22"/>
  <c r="L255" i="22" s="1"/>
  <c r="R255" i="22"/>
  <c r="D255" i="22"/>
  <c r="K254" i="22"/>
  <c r="L254" i="22" s="1"/>
  <c r="R254" i="22"/>
  <c r="D254" i="22"/>
  <c r="K253" i="22"/>
  <c r="L253" i="22" s="1"/>
  <c r="R253" i="22"/>
  <c r="D253" i="22"/>
  <c r="K252" i="22"/>
  <c r="L252" i="22" s="1"/>
  <c r="R252" i="22"/>
  <c r="D252" i="22"/>
  <c r="K251" i="22"/>
  <c r="L251" i="22" s="1"/>
  <c r="R251" i="22"/>
  <c r="D251" i="22"/>
  <c r="K250" i="22"/>
  <c r="L250" i="22" s="1"/>
  <c r="R250" i="22"/>
  <c r="D250" i="22"/>
  <c r="K249" i="22"/>
  <c r="L249" i="22" s="1"/>
  <c r="R249" i="22"/>
  <c r="D249" i="22"/>
  <c r="K248" i="22"/>
  <c r="L248" i="22" s="1"/>
  <c r="R248" i="22"/>
  <c r="D248" i="22"/>
  <c r="K247" i="22"/>
  <c r="L247" i="22" s="1"/>
  <c r="R247" i="22"/>
  <c r="D247" i="22"/>
  <c r="K246" i="22"/>
  <c r="L246" i="22" s="1"/>
  <c r="R246" i="22"/>
  <c r="D246" i="22"/>
  <c r="K245" i="22"/>
  <c r="L245" i="22" s="1"/>
  <c r="R245" i="22"/>
  <c r="D245" i="22"/>
  <c r="K244" i="22"/>
  <c r="L244" i="22" s="1"/>
  <c r="R244" i="22"/>
  <c r="D244" i="22"/>
  <c r="K243" i="22"/>
  <c r="L243" i="22" s="1"/>
  <c r="R243" i="22"/>
  <c r="D243" i="22"/>
  <c r="K242" i="22"/>
  <c r="L242" i="22" s="1"/>
  <c r="R242" i="22"/>
  <c r="D242" i="22"/>
  <c r="K241" i="22"/>
  <c r="L241" i="22" s="1"/>
  <c r="R241" i="22"/>
  <c r="D241" i="22"/>
  <c r="K240" i="22"/>
  <c r="L240" i="22" s="1"/>
  <c r="R240" i="22"/>
  <c r="D240" i="22"/>
  <c r="K239" i="22"/>
  <c r="L239" i="22" s="1"/>
  <c r="R239" i="22"/>
  <c r="K238" i="22"/>
  <c r="L238" i="22" s="1"/>
  <c r="R238" i="22"/>
  <c r="D238" i="22"/>
  <c r="K237" i="22"/>
  <c r="L237" i="22" s="1"/>
  <c r="R237" i="22"/>
  <c r="D237" i="22"/>
  <c r="K236" i="22"/>
  <c r="L236" i="22" s="1"/>
  <c r="R236" i="22"/>
  <c r="D236" i="22"/>
  <c r="K235" i="22"/>
  <c r="L235" i="22" s="1"/>
  <c r="R235" i="22"/>
  <c r="D235" i="22"/>
  <c r="K234" i="22"/>
  <c r="L234" i="22" s="1"/>
  <c r="R234" i="22"/>
  <c r="D234" i="22"/>
  <c r="K233" i="22"/>
  <c r="L233" i="22" s="1"/>
  <c r="R233" i="22"/>
  <c r="D233" i="22"/>
  <c r="K232" i="22"/>
  <c r="L232" i="22" s="1"/>
  <c r="R232" i="22"/>
  <c r="D232" i="22"/>
  <c r="K231" i="22"/>
  <c r="L231" i="22" s="1"/>
  <c r="R231" i="22"/>
  <c r="D231" i="22"/>
  <c r="K230" i="22"/>
  <c r="L230" i="22" s="1"/>
  <c r="R230" i="22"/>
  <c r="D230" i="22"/>
  <c r="K229" i="22"/>
  <c r="L229" i="22" s="1"/>
  <c r="R229" i="22"/>
  <c r="D229" i="22"/>
  <c r="K228" i="22"/>
  <c r="L228" i="22" s="1"/>
  <c r="R228" i="22"/>
  <c r="D228" i="22"/>
  <c r="K227" i="22"/>
  <c r="L227" i="22" s="1"/>
  <c r="R227" i="22"/>
  <c r="D227" i="22"/>
  <c r="K226" i="22"/>
  <c r="L226" i="22" s="1"/>
  <c r="R226" i="22"/>
  <c r="D226" i="22"/>
  <c r="K225" i="22"/>
  <c r="L225" i="22" s="1"/>
  <c r="R225" i="22"/>
  <c r="D225" i="22"/>
  <c r="K224" i="22"/>
  <c r="L224" i="22" s="1"/>
  <c r="R224" i="22"/>
  <c r="D224" i="22"/>
  <c r="K223" i="22"/>
  <c r="L223" i="22" s="1"/>
  <c r="R223" i="22"/>
  <c r="D223" i="22"/>
  <c r="K222" i="22"/>
  <c r="L222" i="22" s="1"/>
  <c r="R222" i="22"/>
  <c r="D222" i="22"/>
  <c r="K221" i="22"/>
  <c r="L221" i="22" s="1"/>
  <c r="R221" i="22"/>
  <c r="D221" i="22"/>
  <c r="K220" i="22"/>
  <c r="L220" i="22" s="1"/>
  <c r="R220" i="22"/>
  <c r="D220" i="22"/>
  <c r="K219" i="22"/>
  <c r="L219" i="22" s="1"/>
  <c r="R219" i="22"/>
  <c r="D219" i="22"/>
  <c r="K218" i="22"/>
  <c r="L218" i="22" s="1"/>
  <c r="R218" i="22"/>
  <c r="D218" i="22"/>
  <c r="K217" i="22"/>
  <c r="L217" i="22" s="1"/>
  <c r="R217" i="22"/>
  <c r="D217" i="22"/>
  <c r="K216" i="22"/>
  <c r="L216" i="22" s="1"/>
  <c r="R216" i="22"/>
  <c r="D216" i="22"/>
  <c r="K215" i="22"/>
  <c r="L215" i="22" s="1"/>
  <c r="R215" i="22"/>
  <c r="D215" i="22"/>
  <c r="K214" i="22"/>
  <c r="L214" i="22" s="1"/>
  <c r="R214" i="22"/>
  <c r="D214" i="22"/>
  <c r="K213" i="22"/>
  <c r="L213" i="22" s="1"/>
  <c r="R213" i="22"/>
  <c r="D213" i="22"/>
  <c r="K212" i="22"/>
  <c r="L212" i="22" s="1"/>
  <c r="R212" i="22"/>
  <c r="D212" i="22"/>
  <c r="K211" i="22"/>
  <c r="L211" i="22" s="1"/>
  <c r="R211" i="22"/>
  <c r="D211" i="22"/>
  <c r="K210" i="22"/>
  <c r="L210" i="22" s="1"/>
  <c r="R210" i="22"/>
  <c r="D210" i="22"/>
  <c r="K209" i="22"/>
  <c r="L209" i="22" s="1"/>
  <c r="R209" i="22"/>
  <c r="D209" i="22"/>
  <c r="K208" i="22"/>
  <c r="L208" i="22" s="1"/>
  <c r="R208" i="22"/>
  <c r="D208" i="22"/>
  <c r="K207" i="22"/>
  <c r="L207" i="22" s="1"/>
  <c r="R207" i="22"/>
  <c r="D207" i="22"/>
  <c r="K206" i="22"/>
  <c r="L206" i="22" s="1"/>
  <c r="R206" i="22"/>
  <c r="D206" i="22"/>
  <c r="K205" i="22"/>
  <c r="L205" i="22" s="1"/>
  <c r="R205" i="22"/>
  <c r="D205" i="22"/>
  <c r="K204" i="22"/>
  <c r="L204" i="22" s="1"/>
  <c r="R204" i="22"/>
  <c r="D204" i="22"/>
  <c r="K203" i="22"/>
  <c r="L203" i="22" s="1"/>
  <c r="R203" i="22"/>
  <c r="D203" i="22"/>
  <c r="K202" i="22"/>
  <c r="L202" i="22" s="1"/>
  <c r="R202" i="22"/>
  <c r="D202" i="22"/>
  <c r="K201" i="22"/>
  <c r="L201" i="22" s="1"/>
  <c r="R201" i="22"/>
  <c r="D201" i="22"/>
  <c r="K200" i="22"/>
  <c r="L200" i="22" s="1"/>
  <c r="R200" i="22"/>
  <c r="D200" i="22"/>
  <c r="K199" i="22"/>
  <c r="L199" i="22" s="1"/>
  <c r="R199" i="22"/>
  <c r="D199" i="22"/>
  <c r="K198" i="22"/>
  <c r="L198" i="22" s="1"/>
  <c r="R198" i="22"/>
  <c r="D198" i="22"/>
  <c r="K197" i="22"/>
  <c r="L197" i="22" s="1"/>
  <c r="R197" i="22"/>
  <c r="D197" i="22"/>
  <c r="K196" i="22"/>
  <c r="L196" i="22" s="1"/>
  <c r="R196" i="22"/>
  <c r="D196" i="22"/>
  <c r="K195" i="22"/>
  <c r="L195" i="22" s="1"/>
  <c r="R195" i="22"/>
  <c r="D195" i="22"/>
  <c r="K194" i="22"/>
  <c r="L194" i="22" s="1"/>
  <c r="R194" i="22"/>
  <c r="D194" i="22"/>
  <c r="K193" i="22"/>
  <c r="L193" i="22" s="1"/>
  <c r="R193" i="22"/>
  <c r="D193" i="22"/>
  <c r="K192" i="22"/>
  <c r="L192" i="22" s="1"/>
  <c r="R192" i="22"/>
  <c r="D192" i="22"/>
  <c r="K191" i="22"/>
  <c r="L191" i="22" s="1"/>
  <c r="R191" i="22"/>
  <c r="D191" i="22"/>
  <c r="K190" i="22"/>
  <c r="L190" i="22" s="1"/>
  <c r="R190" i="22"/>
  <c r="D190" i="22"/>
  <c r="K189" i="22"/>
  <c r="L189" i="22" s="1"/>
  <c r="R189" i="22"/>
  <c r="D189" i="22"/>
  <c r="K188" i="22"/>
  <c r="L188" i="22" s="1"/>
  <c r="R188" i="22"/>
  <c r="D188" i="22"/>
  <c r="K187" i="22"/>
  <c r="L187" i="22" s="1"/>
  <c r="R187" i="22"/>
  <c r="D187" i="22"/>
  <c r="K186" i="22"/>
  <c r="L186" i="22" s="1"/>
  <c r="R186" i="22"/>
  <c r="D186" i="22"/>
  <c r="K185" i="22"/>
  <c r="L185" i="22" s="1"/>
  <c r="R185" i="22"/>
  <c r="D185" i="22"/>
  <c r="K184" i="22"/>
  <c r="L184" i="22" s="1"/>
  <c r="R184" i="22"/>
  <c r="D184" i="22"/>
  <c r="K183" i="22"/>
  <c r="L183" i="22" s="1"/>
  <c r="R183" i="22"/>
  <c r="D183" i="22"/>
  <c r="K182" i="22"/>
  <c r="L182" i="22" s="1"/>
  <c r="R182" i="22"/>
  <c r="D182" i="22"/>
  <c r="K181" i="22"/>
  <c r="L181" i="22" s="1"/>
  <c r="R181" i="22"/>
  <c r="D181" i="22"/>
  <c r="K180" i="22"/>
  <c r="L180" i="22" s="1"/>
  <c r="R180" i="22"/>
  <c r="D180" i="22"/>
  <c r="K179" i="22"/>
  <c r="L179" i="22" s="1"/>
  <c r="R179" i="22"/>
  <c r="D179" i="22"/>
  <c r="K178" i="22"/>
  <c r="L178" i="22" s="1"/>
  <c r="R178" i="22"/>
  <c r="D178" i="22"/>
  <c r="K177" i="22"/>
  <c r="L177" i="22" s="1"/>
  <c r="R177" i="22"/>
  <c r="D177" i="22"/>
  <c r="K176" i="22"/>
  <c r="L176" i="22" s="1"/>
  <c r="R176" i="22"/>
  <c r="D176" i="22"/>
  <c r="K175" i="22"/>
  <c r="L175" i="22" s="1"/>
  <c r="R175" i="22"/>
  <c r="D175" i="22"/>
  <c r="K174" i="22"/>
  <c r="L174" i="22" s="1"/>
  <c r="R174" i="22"/>
  <c r="D174" i="22"/>
  <c r="K173" i="22"/>
  <c r="L173" i="22" s="1"/>
  <c r="R173" i="22"/>
  <c r="D173" i="22"/>
  <c r="K172" i="22"/>
  <c r="L172" i="22" s="1"/>
  <c r="R172" i="22"/>
  <c r="D172" i="22"/>
  <c r="K171" i="22"/>
  <c r="L171" i="22" s="1"/>
  <c r="R171" i="22"/>
  <c r="D171" i="22"/>
  <c r="K170" i="22"/>
  <c r="L170" i="22" s="1"/>
  <c r="R170" i="22"/>
  <c r="D170" i="22"/>
  <c r="K169" i="22"/>
  <c r="L169" i="22" s="1"/>
  <c r="R169" i="22"/>
  <c r="D169" i="22"/>
  <c r="K168" i="22"/>
  <c r="L168" i="22" s="1"/>
  <c r="R168" i="22"/>
  <c r="D168" i="22"/>
  <c r="K167" i="22"/>
  <c r="L167" i="22" s="1"/>
  <c r="R167" i="22"/>
  <c r="D167" i="22"/>
  <c r="K166" i="22"/>
  <c r="L166" i="22" s="1"/>
  <c r="R166" i="22"/>
  <c r="D166" i="22"/>
  <c r="K165" i="22"/>
  <c r="L165" i="22" s="1"/>
  <c r="R165" i="22"/>
  <c r="D165" i="22"/>
  <c r="K164" i="22"/>
  <c r="L164" i="22" s="1"/>
  <c r="R164" i="22"/>
  <c r="D164" i="22"/>
  <c r="K163" i="22"/>
  <c r="L163" i="22" s="1"/>
  <c r="R163" i="22"/>
  <c r="D163" i="22"/>
  <c r="K162" i="22"/>
  <c r="L162" i="22" s="1"/>
  <c r="R162" i="22"/>
  <c r="D162" i="22"/>
  <c r="K161" i="22"/>
  <c r="L161" i="22" s="1"/>
  <c r="R161" i="22"/>
  <c r="D161" i="22"/>
  <c r="K160" i="22"/>
  <c r="L160" i="22" s="1"/>
  <c r="R160" i="22"/>
  <c r="D160" i="22"/>
  <c r="K159" i="22"/>
  <c r="L159" i="22" s="1"/>
  <c r="R159" i="22"/>
  <c r="D159" i="22"/>
  <c r="K158" i="22"/>
  <c r="L158" i="22" s="1"/>
  <c r="R158" i="22"/>
  <c r="D158" i="22"/>
  <c r="K157" i="22"/>
  <c r="L157" i="22" s="1"/>
  <c r="R157" i="22"/>
  <c r="D157" i="22"/>
  <c r="K156" i="22"/>
  <c r="L156" i="22" s="1"/>
  <c r="R156" i="22"/>
  <c r="D156" i="22"/>
  <c r="K155" i="22"/>
  <c r="L155" i="22" s="1"/>
  <c r="R155" i="22"/>
  <c r="D155" i="22"/>
  <c r="K154" i="22"/>
  <c r="L154" i="22" s="1"/>
  <c r="R154" i="22"/>
  <c r="D154" i="22"/>
  <c r="K153" i="22"/>
  <c r="L153" i="22" s="1"/>
  <c r="R153" i="22"/>
  <c r="D153" i="22"/>
  <c r="K152" i="22"/>
  <c r="L152" i="22" s="1"/>
  <c r="R152" i="22"/>
  <c r="D152" i="22"/>
  <c r="K151" i="22"/>
  <c r="L151" i="22" s="1"/>
  <c r="R151" i="22"/>
  <c r="D151" i="22"/>
  <c r="K150" i="22"/>
  <c r="L150" i="22" s="1"/>
  <c r="R150" i="22"/>
  <c r="D150" i="22"/>
  <c r="K149" i="22"/>
  <c r="L149" i="22" s="1"/>
  <c r="R149" i="22"/>
  <c r="D149" i="22"/>
  <c r="K148" i="22"/>
  <c r="L148" i="22" s="1"/>
  <c r="R148" i="22"/>
  <c r="D148" i="22"/>
  <c r="K147" i="22"/>
  <c r="L147" i="22" s="1"/>
  <c r="R147" i="22"/>
  <c r="D147" i="22"/>
  <c r="K146" i="22"/>
  <c r="L146" i="22" s="1"/>
  <c r="R146" i="22"/>
  <c r="D146" i="22"/>
  <c r="K145" i="22"/>
  <c r="L145" i="22" s="1"/>
  <c r="R145" i="22"/>
  <c r="D145" i="22"/>
  <c r="K144" i="22"/>
  <c r="L144" i="22" s="1"/>
  <c r="R144" i="22"/>
  <c r="D144" i="22"/>
  <c r="K143" i="22"/>
  <c r="L143" i="22" s="1"/>
  <c r="R143" i="22"/>
  <c r="D143" i="22"/>
  <c r="K142" i="22"/>
  <c r="L142" i="22" s="1"/>
  <c r="R142" i="22"/>
  <c r="D142" i="22"/>
  <c r="K141" i="22"/>
  <c r="L141" i="22" s="1"/>
  <c r="R141" i="22"/>
  <c r="D141" i="22"/>
  <c r="K140" i="22"/>
  <c r="L140" i="22" s="1"/>
  <c r="R140" i="22"/>
  <c r="D140" i="22"/>
  <c r="K139" i="22"/>
  <c r="L139" i="22" s="1"/>
  <c r="R139" i="22"/>
  <c r="D139" i="22"/>
  <c r="K138" i="22"/>
  <c r="L138" i="22" s="1"/>
  <c r="R138" i="22"/>
  <c r="D138" i="22"/>
  <c r="K137" i="22"/>
  <c r="L137" i="22" s="1"/>
  <c r="R137" i="22"/>
  <c r="D137" i="22"/>
  <c r="K136" i="22"/>
  <c r="L136" i="22" s="1"/>
  <c r="R136" i="22"/>
  <c r="D136" i="22"/>
  <c r="K135" i="22"/>
  <c r="L135" i="22" s="1"/>
  <c r="R135" i="22"/>
  <c r="D135" i="22"/>
  <c r="K134" i="22"/>
  <c r="L134" i="22" s="1"/>
  <c r="R134" i="22"/>
  <c r="D134" i="22"/>
  <c r="K133" i="22"/>
  <c r="L133" i="22" s="1"/>
  <c r="R133" i="22"/>
  <c r="D133" i="22"/>
  <c r="K132" i="22"/>
  <c r="L132" i="22" s="1"/>
  <c r="R132" i="22"/>
  <c r="D132" i="22"/>
  <c r="K131" i="22"/>
  <c r="L131" i="22" s="1"/>
  <c r="R131" i="22"/>
  <c r="D131" i="22"/>
  <c r="K130" i="22"/>
  <c r="L130" i="22" s="1"/>
  <c r="R130" i="22"/>
  <c r="D130" i="22"/>
  <c r="K129" i="22"/>
  <c r="L129" i="22" s="1"/>
  <c r="R129" i="22"/>
  <c r="D129" i="22"/>
  <c r="K128" i="22"/>
  <c r="L128" i="22" s="1"/>
  <c r="R128" i="22"/>
  <c r="D128" i="22"/>
  <c r="K127" i="22"/>
  <c r="L127" i="22" s="1"/>
  <c r="R127" i="22"/>
  <c r="D127" i="22"/>
  <c r="K126" i="22"/>
  <c r="L126" i="22" s="1"/>
  <c r="R126" i="22"/>
  <c r="D126" i="22"/>
  <c r="K125" i="22"/>
  <c r="L125" i="22" s="1"/>
  <c r="R125" i="22"/>
  <c r="D125" i="22"/>
  <c r="K124" i="22"/>
  <c r="L124" i="22" s="1"/>
  <c r="R124" i="22"/>
  <c r="D124" i="22"/>
  <c r="K123" i="22"/>
  <c r="L123" i="22" s="1"/>
  <c r="R123" i="22"/>
  <c r="D123" i="22"/>
  <c r="K122" i="22"/>
  <c r="L122" i="22" s="1"/>
  <c r="R122" i="22"/>
  <c r="D122" i="22"/>
  <c r="K121" i="22"/>
  <c r="L121" i="22" s="1"/>
  <c r="R121" i="22"/>
  <c r="D121" i="22"/>
  <c r="K120" i="22"/>
  <c r="L120" i="22" s="1"/>
  <c r="R120" i="22"/>
  <c r="D120" i="22"/>
  <c r="K119" i="22"/>
  <c r="L119" i="22" s="1"/>
  <c r="R119" i="22"/>
  <c r="D119" i="22"/>
  <c r="K118" i="22"/>
  <c r="L118" i="22" s="1"/>
  <c r="R118" i="22"/>
  <c r="D118" i="22"/>
  <c r="K117" i="22"/>
  <c r="L117" i="22" s="1"/>
  <c r="R117" i="22"/>
  <c r="D117" i="22"/>
  <c r="K116" i="22"/>
  <c r="L116" i="22" s="1"/>
  <c r="R116" i="22"/>
  <c r="D116" i="22"/>
  <c r="K115" i="22"/>
  <c r="L115" i="22" s="1"/>
  <c r="R115" i="22"/>
  <c r="D115" i="22"/>
  <c r="K114" i="22"/>
  <c r="L114" i="22" s="1"/>
  <c r="R114" i="22"/>
  <c r="D114" i="22"/>
  <c r="K113" i="22"/>
  <c r="L113" i="22" s="1"/>
  <c r="R113" i="22"/>
  <c r="D113" i="22"/>
  <c r="K112" i="22"/>
  <c r="L112" i="22" s="1"/>
  <c r="R112" i="22"/>
  <c r="D112" i="22"/>
  <c r="K111" i="22"/>
  <c r="L111" i="22" s="1"/>
  <c r="R111" i="22"/>
  <c r="D111" i="22"/>
  <c r="K110" i="22"/>
  <c r="L110" i="22" s="1"/>
  <c r="R110" i="22"/>
  <c r="D110" i="22"/>
  <c r="K109" i="22"/>
  <c r="L109" i="22" s="1"/>
  <c r="R109" i="22"/>
  <c r="D109" i="22"/>
  <c r="K108" i="22"/>
  <c r="L108" i="22" s="1"/>
  <c r="R108" i="22"/>
  <c r="D108" i="22"/>
  <c r="K107" i="22"/>
  <c r="L107" i="22" s="1"/>
  <c r="R107" i="22"/>
  <c r="D107" i="22"/>
  <c r="K106" i="22"/>
  <c r="L106" i="22" s="1"/>
  <c r="D106" i="22"/>
  <c r="K105" i="22"/>
  <c r="L105" i="22" s="1"/>
  <c r="R105" i="22"/>
  <c r="D105" i="22"/>
  <c r="K104" i="22"/>
  <c r="L104" i="22" s="1"/>
  <c r="R104" i="22"/>
  <c r="D104" i="22"/>
  <c r="K103" i="22"/>
  <c r="L103" i="22" s="1"/>
  <c r="R103" i="22"/>
  <c r="D103" i="22"/>
  <c r="K102" i="22"/>
  <c r="L102" i="22" s="1"/>
  <c r="R102" i="22"/>
  <c r="D102" i="22"/>
  <c r="K101" i="22"/>
  <c r="L101" i="22" s="1"/>
  <c r="R101" i="22"/>
  <c r="D101" i="22"/>
  <c r="K100" i="22"/>
  <c r="L100" i="22" s="1"/>
  <c r="R100" i="22"/>
  <c r="D100" i="22"/>
  <c r="K99" i="22"/>
  <c r="L99" i="22" s="1"/>
  <c r="R99" i="22"/>
  <c r="D99" i="22"/>
  <c r="K98" i="22"/>
  <c r="L98" i="22" s="1"/>
  <c r="R98" i="22"/>
  <c r="D98" i="22"/>
  <c r="K97" i="22"/>
  <c r="L97" i="22" s="1"/>
  <c r="R97" i="22"/>
  <c r="D97" i="22"/>
  <c r="K96" i="22"/>
  <c r="L96" i="22" s="1"/>
  <c r="R96" i="22"/>
  <c r="D96" i="22"/>
  <c r="K95" i="22"/>
  <c r="L95" i="22" s="1"/>
  <c r="R95" i="22"/>
  <c r="D95" i="22"/>
  <c r="K94" i="22"/>
  <c r="L94" i="22" s="1"/>
  <c r="R94" i="22"/>
  <c r="D94" i="22"/>
  <c r="K93" i="22"/>
  <c r="L93" i="22" s="1"/>
  <c r="R93" i="22"/>
  <c r="D93" i="22"/>
  <c r="K92" i="22"/>
  <c r="L92" i="22" s="1"/>
  <c r="R92" i="22"/>
  <c r="D92" i="22"/>
  <c r="K91" i="22"/>
  <c r="L91" i="22" s="1"/>
  <c r="R91" i="22"/>
  <c r="D91" i="22"/>
  <c r="K90" i="22"/>
  <c r="L90" i="22" s="1"/>
  <c r="R90" i="22"/>
  <c r="D90" i="22"/>
  <c r="K89" i="22"/>
  <c r="L89" i="22" s="1"/>
  <c r="R89" i="22"/>
  <c r="D89" i="22"/>
  <c r="K88" i="22"/>
  <c r="L88" i="22" s="1"/>
  <c r="R88" i="22"/>
  <c r="D88" i="22"/>
  <c r="K87" i="22"/>
  <c r="L87" i="22" s="1"/>
  <c r="R87" i="22"/>
  <c r="D87" i="22"/>
  <c r="K86" i="22"/>
  <c r="L86" i="22" s="1"/>
  <c r="R86" i="22"/>
  <c r="D86" i="22"/>
  <c r="K85" i="22"/>
  <c r="L85" i="22" s="1"/>
  <c r="R85" i="22"/>
  <c r="D85" i="22"/>
  <c r="K84" i="22"/>
  <c r="L84" i="22" s="1"/>
  <c r="R84" i="22"/>
  <c r="D84" i="22"/>
  <c r="K83" i="22"/>
  <c r="L83" i="22" s="1"/>
  <c r="R83" i="22"/>
  <c r="D83" i="22"/>
  <c r="K82" i="22"/>
  <c r="L82" i="22" s="1"/>
  <c r="R82" i="22"/>
  <c r="D82" i="22"/>
  <c r="K81" i="22"/>
  <c r="L81" i="22" s="1"/>
  <c r="R81" i="22"/>
  <c r="D81" i="22"/>
  <c r="K80" i="22"/>
  <c r="L80" i="22" s="1"/>
  <c r="R80" i="22"/>
  <c r="D80" i="22"/>
  <c r="K79" i="22"/>
  <c r="L79" i="22" s="1"/>
  <c r="R79" i="22"/>
  <c r="D79" i="22"/>
  <c r="K78" i="22"/>
  <c r="L78" i="22" s="1"/>
  <c r="R78" i="22"/>
  <c r="D78" i="22"/>
  <c r="K77" i="22"/>
  <c r="L77" i="22" s="1"/>
  <c r="R77" i="22"/>
  <c r="D77" i="22"/>
  <c r="K76" i="22"/>
  <c r="L76" i="22" s="1"/>
  <c r="R76" i="22"/>
  <c r="D76" i="22"/>
  <c r="K75" i="22"/>
  <c r="L75" i="22" s="1"/>
  <c r="R75" i="22"/>
  <c r="D75" i="22"/>
  <c r="K74" i="22"/>
  <c r="L74" i="22" s="1"/>
  <c r="R74" i="22"/>
  <c r="D74" i="22"/>
  <c r="K73" i="22"/>
  <c r="L73" i="22" s="1"/>
  <c r="R73" i="22"/>
  <c r="D73" i="22"/>
  <c r="K72" i="22"/>
  <c r="L72" i="22" s="1"/>
  <c r="R72" i="22"/>
  <c r="D72" i="22"/>
  <c r="K71" i="22"/>
  <c r="L71" i="22" s="1"/>
  <c r="R71" i="22"/>
  <c r="D71" i="22"/>
  <c r="K70" i="22"/>
  <c r="L70" i="22" s="1"/>
  <c r="R70" i="22"/>
  <c r="D70" i="22"/>
  <c r="K69" i="22"/>
  <c r="L69" i="22" s="1"/>
  <c r="R69" i="22"/>
  <c r="D69" i="22"/>
  <c r="K68" i="22"/>
  <c r="L68" i="22" s="1"/>
  <c r="R68" i="22"/>
  <c r="D68" i="22"/>
  <c r="K67" i="22"/>
  <c r="L67" i="22" s="1"/>
  <c r="R67" i="22"/>
  <c r="D67" i="22"/>
  <c r="K66" i="22"/>
  <c r="L66" i="22" s="1"/>
  <c r="R66" i="22"/>
  <c r="D66" i="22"/>
  <c r="K65" i="22"/>
  <c r="L65" i="22" s="1"/>
  <c r="R65" i="22"/>
  <c r="D65" i="22"/>
  <c r="K64" i="22"/>
  <c r="L64" i="22" s="1"/>
  <c r="R64" i="22"/>
  <c r="D64" i="22"/>
  <c r="K63" i="22"/>
  <c r="L63" i="22" s="1"/>
  <c r="R63" i="22"/>
  <c r="D63" i="22"/>
  <c r="K62" i="22"/>
  <c r="L62" i="22" s="1"/>
  <c r="R62" i="22"/>
  <c r="D62" i="22"/>
  <c r="K61" i="22"/>
  <c r="L61" i="22" s="1"/>
  <c r="R61" i="22"/>
  <c r="D61" i="22"/>
  <c r="K60" i="22"/>
  <c r="L60" i="22" s="1"/>
  <c r="R60" i="22"/>
  <c r="D60" i="22"/>
  <c r="K59" i="22"/>
  <c r="L59" i="22" s="1"/>
  <c r="R59" i="22"/>
  <c r="D59" i="22"/>
  <c r="K58" i="22"/>
  <c r="L58" i="22" s="1"/>
  <c r="R58" i="22"/>
  <c r="D58" i="22"/>
  <c r="K57" i="22"/>
  <c r="L57" i="22" s="1"/>
  <c r="R57" i="22"/>
  <c r="D57" i="22"/>
  <c r="K56" i="22"/>
  <c r="L56" i="22" s="1"/>
  <c r="R56" i="22"/>
  <c r="D56" i="22"/>
  <c r="K55" i="22"/>
  <c r="L55" i="22" s="1"/>
  <c r="R55" i="22"/>
  <c r="D55" i="22"/>
  <c r="K54" i="22"/>
  <c r="L54" i="22" s="1"/>
  <c r="R54" i="22"/>
  <c r="D54" i="22"/>
  <c r="K53" i="22"/>
  <c r="L53" i="22" s="1"/>
  <c r="R53" i="22"/>
  <c r="D53" i="22"/>
  <c r="K52" i="22"/>
  <c r="L52" i="22" s="1"/>
  <c r="R52" i="22"/>
  <c r="D52" i="22"/>
  <c r="K51" i="22"/>
  <c r="L51" i="22" s="1"/>
  <c r="R51" i="22"/>
  <c r="D51" i="22"/>
  <c r="K50" i="22"/>
  <c r="L50" i="22" s="1"/>
  <c r="R50" i="22"/>
  <c r="D50" i="22"/>
  <c r="K49" i="22"/>
  <c r="L49" i="22" s="1"/>
  <c r="R49" i="22"/>
  <c r="D49" i="22"/>
  <c r="K48" i="22"/>
  <c r="L48" i="22" s="1"/>
  <c r="R48" i="22"/>
  <c r="D48" i="22"/>
  <c r="K47" i="22"/>
  <c r="L47" i="22" s="1"/>
  <c r="R47" i="22"/>
  <c r="D47" i="22"/>
  <c r="K46" i="22"/>
  <c r="L46" i="22" s="1"/>
  <c r="R46" i="22"/>
  <c r="D46" i="22"/>
  <c r="K45" i="22"/>
  <c r="L45" i="22" s="1"/>
  <c r="R45" i="22"/>
  <c r="D45" i="22"/>
  <c r="K44" i="22"/>
  <c r="L44" i="22" s="1"/>
  <c r="R44" i="22"/>
  <c r="D44" i="22"/>
  <c r="K43" i="22"/>
  <c r="L43" i="22" s="1"/>
  <c r="R43" i="22"/>
  <c r="D43" i="22"/>
  <c r="K42" i="22"/>
  <c r="L42" i="22" s="1"/>
  <c r="R42" i="22"/>
  <c r="D42" i="22"/>
  <c r="K41" i="22"/>
  <c r="L41" i="22" s="1"/>
  <c r="R41" i="22"/>
  <c r="D41" i="22"/>
  <c r="K40" i="22"/>
  <c r="L40" i="22" s="1"/>
  <c r="R40" i="22"/>
  <c r="D40" i="22"/>
  <c r="K39" i="22"/>
  <c r="L39" i="22" s="1"/>
  <c r="R39" i="22"/>
  <c r="D39" i="22"/>
  <c r="K38" i="22"/>
  <c r="L38" i="22" s="1"/>
  <c r="R38" i="22"/>
  <c r="D38" i="22"/>
  <c r="K37" i="22"/>
  <c r="L37" i="22" s="1"/>
  <c r="R37" i="22"/>
  <c r="D37" i="22"/>
  <c r="K36" i="22"/>
  <c r="L36" i="22" s="1"/>
  <c r="R36" i="22"/>
  <c r="D36" i="22"/>
  <c r="K35" i="22"/>
  <c r="L35" i="22" s="1"/>
  <c r="R35" i="22"/>
  <c r="D35" i="22"/>
  <c r="K34" i="22"/>
  <c r="L34" i="22" s="1"/>
  <c r="R34" i="22"/>
  <c r="D34" i="22"/>
  <c r="K33" i="22"/>
  <c r="L33" i="22" s="1"/>
  <c r="R33" i="22"/>
  <c r="D33" i="22"/>
  <c r="K32" i="22"/>
  <c r="L32" i="22" s="1"/>
  <c r="R32" i="22"/>
  <c r="D32" i="22"/>
  <c r="K31" i="22"/>
  <c r="L31" i="22" s="1"/>
  <c r="R31" i="22"/>
  <c r="D31" i="22"/>
  <c r="K30" i="22"/>
  <c r="L30" i="22" s="1"/>
  <c r="R30" i="22"/>
  <c r="D30" i="22"/>
  <c r="K29" i="22"/>
  <c r="L29" i="22" s="1"/>
  <c r="R29" i="22"/>
  <c r="D29" i="22"/>
  <c r="K28" i="22"/>
  <c r="L28" i="22" s="1"/>
  <c r="R28" i="22"/>
  <c r="D28" i="22"/>
  <c r="K27" i="22"/>
  <c r="L27" i="22" s="1"/>
  <c r="R27" i="22"/>
  <c r="D27" i="22"/>
  <c r="K26" i="22"/>
  <c r="L26" i="22" s="1"/>
  <c r="R26" i="22"/>
  <c r="D26" i="22"/>
  <c r="K25" i="22"/>
  <c r="L25" i="22" s="1"/>
  <c r="R25" i="22"/>
  <c r="D25" i="22"/>
  <c r="K24" i="22"/>
  <c r="L24" i="22" s="1"/>
  <c r="R24" i="22"/>
  <c r="D24" i="22"/>
  <c r="K23" i="22"/>
  <c r="L23" i="22" s="1"/>
  <c r="R23" i="22"/>
  <c r="D23" i="22"/>
  <c r="K22" i="22"/>
  <c r="L22" i="22" s="1"/>
  <c r="R22" i="22"/>
  <c r="D22" i="22"/>
  <c r="K21" i="22"/>
  <c r="L21" i="22" s="1"/>
  <c r="R21" i="22"/>
  <c r="D21" i="22"/>
  <c r="K20" i="22"/>
  <c r="L20" i="22" s="1"/>
  <c r="R20" i="22"/>
  <c r="D20" i="22"/>
  <c r="K19" i="22"/>
  <c r="L19" i="22" s="1"/>
  <c r="R19" i="22"/>
  <c r="D19" i="22"/>
  <c r="K18" i="22"/>
  <c r="L18" i="22" s="1"/>
  <c r="R18" i="22"/>
  <c r="D18" i="22"/>
  <c r="K17" i="22"/>
  <c r="L17" i="22" s="1"/>
  <c r="R17" i="22"/>
  <c r="D17" i="22"/>
  <c r="K16" i="22"/>
  <c r="L16" i="22" s="1"/>
  <c r="R16" i="22"/>
  <c r="D16" i="22"/>
  <c r="K15" i="22"/>
  <c r="L15" i="22" s="1"/>
  <c r="R15" i="22"/>
  <c r="D15" i="22"/>
  <c r="K14" i="22"/>
  <c r="L14" i="22" s="1"/>
  <c r="R14" i="22"/>
  <c r="D14" i="22"/>
  <c r="K13" i="22"/>
  <c r="L13" i="22" s="1"/>
  <c r="R13" i="22"/>
  <c r="D13" i="22"/>
  <c r="K12" i="22"/>
  <c r="L12" i="22" s="1"/>
  <c r="R12" i="22"/>
  <c r="D12" i="22"/>
  <c r="K11" i="22"/>
  <c r="L11" i="22" s="1"/>
  <c r="R11" i="22"/>
  <c r="D11" i="22"/>
  <c r="K10" i="22"/>
  <c r="L10" i="22" s="1"/>
  <c r="R10" i="22"/>
  <c r="D10" i="22"/>
  <c r="K9" i="22"/>
  <c r="L9" i="22" s="1"/>
  <c r="R9" i="22"/>
  <c r="D9" i="22"/>
  <c r="K8" i="22"/>
  <c r="L8" i="22" s="1"/>
  <c r="R8" i="22"/>
  <c r="D8" i="22"/>
  <c r="K7" i="22"/>
  <c r="L7" i="22" s="1"/>
  <c r="R7" i="22"/>
  <c r="D7" i="22"/>
  <c r="K6" i="22"/>
  <c r="L6" i="22" s="1"/>
  <c r="R6" i="22"/>
  <c r="D6" i="22"/>
  <c r="K5" i="22"/>
  <c r="L5" i="22" s="1"/>
  <c r="R5" i="22"/>
  <c r="D5" i="22"/>
  <c r="R4" i="22"/>
  <c r="S4" i="22"/>
  <c r="K4" i="22"/>
  <c r="L4" i="22" s="1"/>
  <c r="D4" i="22"/>
  <c r="R3" i="22"/>
  <c r="K3" i="22"/>
  <c r="L3" i="22" s="1"/>
  <c r="D3" i="22"/>
  <c r="L408" i="22" l="1"/>
  <c r="R582" i="22"/>
  <c r="R416" i="22"/>
  <c r="R419" i="22"/>
  <c r="R418" i="22"/>
  <c r="R492" i="22"/>
  <c r="R504" i="22"/>
  <c r="R583" i="22"/>
  <c r="R596" i="22"/>
  <c r="R597" i="22"/>
  <c r="R505" i="22"/>
  <c r="R585" i="22"/>
  <c r="R106" i="22"/>
  <c r="S3" i="22"/>
  <c r="S415" i="22"/>
  <c r="S416" i="22"/>
  <c r="S419" i="22"/>
  <c r="S417" i="22"/>
  <c r="S418" i="22"/>
  <c r="R415" i="22"/>
  <c r="R417" i="22"/>
  <c r="S491" i="22"/>
  <c r="S492" i="22"/>
  <c r="S504" i="22"/>
  <c r="S506" i="22"/>
  <c r="S493" i="22"/>
  <c r="S494" i="22"/>
  <c r="S497" i="22"/>
  <c r="S505" i="22"/>
  <c r="S509" i="22"/>
  <c r="S510" i="22"/>
  <c r="R491" i="22"/>
  <c r="R493" i="22"/>
  <c r="R494" i="22"/>
  <c r="R497" i="22"/>
  <c r="R506" i="22"/>
  <c r="R509" i="22"/>
  <c r="R510" i="22"/>
  <c r="S552" i="22"/>
  <c r="S558" i="22"/>
  <c r="R552" i="22"/>
  <c r="R558" i="22"/>
  <c r="S583" i="22"/>
  <c r="R549" i="22"/>
  <c r="S585" i="22"/>
  <c r="S582" i="22"/>
  <c r="S596" i="22"/>
  <c r="S597" i="22"/>
  <c r="R598" i="22"/>
  <c r="R594" i="22"/>
  <c r="S609" i="22" l="1"/>
  <c r="S605" i="22"/>
  <c r="S601" i="22"/>
  <c r="S608" i="22"/>
  <c r="S604" i="22"/>
  <c r="S600" i="22"/>
  <c r="S591" i="22"/>
  <c r="S589" i="22"/>
  <c r="S588" i="22"/>
  <c r="S587" i="22"/>
  <c r="S598" i="22"/>
  <c r="S592" i="22"/>
  <c r="S590" i="22"/>
  <c r="S580" i="22"/>
  <c r="S578" i="22"/>
  <c r="S576" i="22"/>
  <c r="S574" i="22"/>
  <c r="S566" i="22"/>
  <c r="S579" i="22"/>
  <c r="S575" i="22"/>
  <c r="S571" i="22"/>
  <c r="S567" i="22"/>
  <c r="S563" i="22"/>
  <c r="S557" i="22"/>
  <c r="S555" i="22"/>
  <c r="S553" i="22"/>
  <c r="S550" i="22"/>
  <c r="S549" i="22"/>
  <c r="S548" i="22"/>
  <c r="S544" i="22"/>
  <c r="S541" i="22"/>
  <c r="S539" i="22"/>
  <c r="S534" i="22"/>
  <c r="S532" i="22"/>
  <c r="S530" i="22"/>
  <c r="S518" i="22"/>
  <c r="S516" i="22"/>
  <c r="S538" i="22"/>
  <c r="S537" i="22"/>
  <c r="S536" i="22"/>
  <c r="S529" i="22"/>
  <c r="S528" i="22"/>
  <c r="S527" i="22"/>
  <c r="S526" i="22"/>
  <c r="S525" i="22"/>
  <c r="S524" i="22"/>
  <c r="S523" i="22"/>
  <c r="S521" i="22"/>
  <c r="S514" i="22"/>
  <c r="S513" i="22"/>
  <c r="S512" i="22"/>
  <c r="S508" i="22"/>
  <c r="S503" i="22"/>
  <c r="S501" i="22"/>
  <c r="S499" i="22"/>
  <c r="S496" i="22"/>
  <c r="S483" i="22"/>
  <c r="S480" i="22"/>
  <c r="S466" i="22"/>
  <c r="S464" i="22"/>
  <c r="S462" i="22"/>
  <c r="S454" i="22"/>
  <c r="S452" i="22"/>
  <c r="S450" i="22"/>
  <c r="S448" i="22"/>
  <c r="S446" i="22"/>
  <c r="S444" i="22"/>
  <c r="S442" i="22"/>
  <c r="S440" i="22"/>
  <c r="S438" i="22"/>
  <c r="S436" i="22"/>
  <c r="S434" i="22"/>
  <c r="S432" i="22"/>
  <c r="S430" i="22"/>
  <c r="S428" i="22"/>
  <c r="S426" i="22"/>
  <c r="S424" i="22"/>
  <c r="S422" i="22"/>
  <c r="S420" i="22"/>
  <c r="S490" i="22"/>
  <c r="S489" i="22"/>
  <c r="S488" i="22"/>
  <c r="S486" i="22"/>
  <c r="S476" i="22"/>
  <c r="S475" i="22"/>
  <c r="S474" i="22"/>
  <c r="S473" i="22"/>
  <c r="S471" i="22"/>
  <c r="S470" i="22"/>
  <c r="S469" i="22"/>
  <c r="S467" i="22"/>
  <c r="S459" i="22"/>
  <c r="S457" i="22"/>
  <c r="S414" i="22"/>
  <c r="S412" i="22"/>
  <c r="S410" i="22"/>
  <c r="S408" i="22"/>
  <c r="S406" i="22"/>
  <c r="S404" i="22"/>
  <c r="S402" i="22"/>
  <c r="S400" i="22"/>
  <c r="S398" i="22"/>
  <c r="S396" i="22"/>
  <c r="S394" i="22"/>
  <c r="S392" i="22"/>
  <c r="S390" i="22"/>
  <c r="S388" i="22"/>
  <c r="S385" i="22"/>
  <c r="S383" i="22"/>
  <c r="S381" i="22"/>
  <c r="S379" i="22"/>
  <c r="S377" i="22"/>
  <c r="S375" i="22"/>
  <c r="S373" i="22"/>
  <c r="S371" i="22"/>
  <c r="S369" i="22"/>
  <c r="S367" i="22"/>
  <c r="S365" i="22"/>
  <c r="S363" i="22"/>
  <c r="S361" i="22"/>
  <c r="S359" i="22"/>
  <c r="S357" i="22"/>
  <c r="S355" i="22"/>
  <c r="S353" i="22"/>
  <c r="S351" i="22"/>
  <c r="S349" i="22"/>
  <c r="S347" i="22"/>
  <c r="S345" i="22"/>
  <c r="S343" i="22"/>
  <c r="S341" i="22"/>
  <c r="S339" i="22"/>
  <c r="S337" i="22"/>
  <c r="S335" i="22"/>
  <c r="S333" i="22"/>
  <c r="S331" i="22"/>
  <c r="S329" i="22"/>
  <c r="S327" i="22"/>
  <c r="S325" i="22"/>
  <c r="S323" i="22"/>
  <c r="S321" i="22"/>
  <c r="S319" i="22"/>
  <c r="S317" i="22"/>
  <c r="S315" i="22"/>
  <c r="S313" i="22"/>
  <c r="S311" i="22"/>
  <c r="S309" i="22"/>
  <c r="S307" i="22"/>
  <c r="S305" i="22"/>
  <c r="S303" i="22"/>
  <c r="S301" i="22"/>
  <c r="S299" i="22"/>
  <c r="S297" i="22"/>
  <c r="S295" i="22"/>
  <c r="S293" i="22"/>
  <c r="S291" i="22"/>
  <c r="S289" i="22"/>
  <c r="S287" i="22"/>
  <c r="S285" i="22"/>
  <c r="S283" i="22"/>
  <c r="S281" i="22"/>
  <c r="S279" i="22"/>
  <c r="S277" i="22"/>
  <c r="S275" i="22"/>
  <c r="S273" i="22"/>
  <c r="S271" i="22"/>
  <c r="S269" i="22"/>
  <c r="S267" i="22"/>
  <c r="S265" i="22"/>
  <c r="S263" i="22"/>
  <c r="S261" i="22"/>
  <c r="S259" i="22"/>
  <c r="S257" i="22"/>
  <c r="S255" i="22"/>
  <c r="S253" i="22"/>
  <c r="S251" i="22"/>
  <c r="S249" i="22"/>
  <c r="S247" i="22"/>
  <c r="S245" i="22"/>
  <c r="S243" i="22"/>
  <c r="S241" i="22"/>
  <c r="S239" i="22"/>
  <c r="S237" i="22"/>
  <c r="S235" i="22"/>
  <c r="S233" i="22"/>
  <c r="S231" i="22"/>
  <c r="S229" i="22"/>
  <c r="S227" i="22"/>
  <c r="S225" i="22"/>
  <c r="S223" i="22"/>
  <c r="S221" i="22"/>
  <c r="S219" i="22"/>
  <c r="S217" i="22"/>
  <c r="S215" i="22"/>
  <c r="S213" i="22"/>
  <c r="S211" i="22"/>
  <c r="S209" i="22"/>
  <c r="S207" i="22"/>
  <c r="S205" i="22"/>
  <c r="S203" i="22"/>
  <c r="S201" i="22"/>
  <c r="S199" i="22"/>
  <c r="S197" i="22"/>
  <c r="S195" i="22"/>
  <c r="S193" i="22"/>
  <c r="S191" i="22"/>
  <c r="S189" i="22"/>
  <c r="S187" i="22"/>
  <c r="S185" i="22"/>
  <c r="S183" i="22"/>
  <c r="S181" i="22"/>
  <c r="S179" i="22"/>
  <c r="S177" i="22"/>
  <c r="S175" i="22"/>
  <c r="S173" i="22"/>
  <c r="S171" i="22"/>
  <c r="S169" i="22"/>
  <c r="S167" i="22"/>
  <c r="S165" i="22"/>
  <c r="S163" i="22"/>
  <c r="S161" i="22"/>
  <c r="S159" i="22"/>
  <c r="S157" i="22"/>
  <c r="S155" i="22"/>
  <c r="S153" i="22"/>
  <c r="S151" i="22"/>
  <c r="S149" i="22"/>
  <c r="S147" i="22"/>
  <c r="S145" i="22"/>
  <c r="S143" i="22"/>
  <c r="S141" i="22"/>
  <c r="S139" i="22"/>
  <c r="S137" i="22"/>
  <c r="S135" i="22"/>
  <c r="S133" i="22"/>
  <c r="S131" i="22"/>
  <c r="S129" i="22"/>
  <c r="S127" i="22"/>
  <c r="S125" i="22"/>
  <c r="S123" i="22"/>
  <c r="S121" i="22"/>
  <c r="S119" i="22"/>
  <c r="S117" i="22"/>
  <c r="S115" i="22"/>
  <c r="S113" i="22"/>
  <c r="S111" i="22"/>
  <c r="S109" i="22"/>
  <c r="S107" i="22"/>
  <c r="S85" i="22"/>
  <c r="S83" i="22"/>
  <c r="S81" i="22"/>
  <c r="S79" i="22"/>
  <c r="S77" i="22"/>
  <c r="S75" i="22"/>
  <c r="S73" i="22"/>
  <c r="S71" i="22"/>
  <c r="S69" i="22"/>
  <c r="S67" i="22"/>
  <c r="S65" i="22"/>
  <c r="S63" i="22"/>
  <c r="S61" i="22"/>
  <c r="S59" i="22"/>
  <c r="S57" i="22"/>
  <c r="S55" i="22"/>
  <c r="S53" i="22"/>
  <c r="S51" i="22"/>
  <c r="S49" i="22"/>
  <c r="S47" i="22"/>
  <c r="S45" i="22"/>
  <c r="S43" i="22"/>
  <c r="S41" i="22"/>
  <c r="S39" i="22"/>
  <c r="S37" i="22"/>
  <c r="S35" i="22"/>
  <c r="S33" i="22"/>
  <c r="S31" i="22"/>
  <c r="S29" i="22"/>
  <c r="S27" i="22"/>
  <c r="S25" i="22"/>
  <c r="S23" i="22"/>
  <c r="S21" i="22"/>
  <c r="S19" i="22"/>
  <c r="S17" i="22"/>
  <c r="S15" i="22"/>
  <c r="S13" i="22"/>
  <c r="S11" i="22"/>
  <c r="S9" i="22"/>
  <c r="S7" i="22"/>
  <c r="S5" i="22"/>
  <c r="S104" i="22"/>
  <c r="S102" i="22"/>
  <c r="S100" i="22"/>
  <c r="S98" i="22"/>
  <c r="S96" i="22"/>
  <c r="S94" i="22"/>
  <c r="S92" i="22"/>
  <c r="S90" i="22"/>
  <c r="S88" i="22"/>
  <c r="S611" i="22"/>
  <c r="S607" i="22"/>
  <c r="S603" i="22"/>
  <c r="S595" i="22"/>
  <c r="S610" i="22"/>
  <c r="S606" i="22"/>
  <c r="S602" i="22"/>
  <c r="S599" i="22"/>
  <c r="S594" i="22"/>
  <c r="S593" i="22"/>
  <c r="S584" i="22"/>
  <c r="S572" i="22"/>
  <c r="S570" i="22"/>
  <c r="S568" i="22"/>
  <c r="S561" i="22"/>
  <c r="S581" i="22"/>
  <c r="S577" i="22"/>
  <c r="S573" i="22"/>
  <c r="S569" i="22"/>
  <c r="S564" i="22"/>
  <c r="S562" i="22"/>
  <c r="S560" i="22"/>
  <c r="S559" i="22"/>
  <c r="S556" i="22"/>
  <c r="S554" i="22"/>
  <c r="S551" i="22"/>
  <c r="S545" i="22"/>
  <c r="S543" i="22"/>
  <c r="S540" i="22"/>
  <c r="S535" i="22"/>
  <c r="S533" i="22"/>
  <c r="S531" i="22"/>
  <c r="S522" i="22"/>
  <c r="S517" i="22"/>
  <c r="S515" i="22"/>
  <c r="S547" i="22"/>
  <c r="S546" i="22"/>
  <c r="S542" i="22"/>
  <c r="S520" i="22"/>
  <c r="S519" i="22"/>
  <c r="S511" i="22"/>
  <c r="S507" i="22"/>
  <c r="S502" i="22"/>
  <c r="S500" i="22"/>
  <c r="S498" i="22"/>
  <c r="S495" i="22"/>
  <c r="S481" i="22"/>
  <c r="S479" i="22"/>
  <c r="S465" i="22"/>
  <c r="S463" i="22"/>
  <c r="S461" i="22"/>
  <c r="S453" i="22"/>
  <c r="S451" i="22"/>
  <c r="S449" i="22"/>
  <c r="S447" i="22"/>
  <c r="S445" i="22"/>
  <c r="S443" i="22"/>
  <c r="S441" i="22"/>
  <c r="S439" i="22"/>
  <c r="S437" i="22"/>
  <c r="S433" i="22"/>
  <c r="S431" i="22"/>
  <c r="S429" i="22"/>
  <c r="S427" i="22"/>
  <c r="S425" i="22"/>
  <c r="S423" i="22"/>
  <c r="S421" i="22"/>
  <c r="S487" i="22"/>
  <c r="S485" i="22"/>
  <c r="S484" i="22"/>
  <c r="S482" i="22"/>
  <c r="S478" i="22"/>
  <c r="S477" i="22"/>
  <c r="S472" i="22"/>
  <c r="S468" i="22"/>
  <c r="S460" i="22"/>
  <c r="S458" i="22"/>
  <c r="S456" i="22"/>
  <c r="S455" i="22"/>
  <c r="S435" i="22"/>
  <c r="S413" i="22"/>
  <c r="S411" i="22"/>
  <c r="S409" i="22"/>
  <c r="S407" i="22"/>
  <c r="S405" i="22"/>
  <c r="S403" i="22"/>
  <c r="S401" i="22"/>
  <c r="S399" i="22"/>
  <c r="S397" i="22"/>
  <c r="S395" i="22"/>
  <c r="S393" i="22"/>
  <c r="S391" i="22"/>
  <c r="S389" i="22"/>
  <c r="S387" i="22"/>
  <c r="S386" i="22"/>
  <c r="S384" i="22"/>
  <c r="S382" i="22"/>
  <c r="S380" i="22"/>
  <c r="S378" i="22"/>
  <c r="S376" i="22"/>
  <c r="S374" i="22"/>
  <c r="S372" i="22"/>
  <c r="S370" i="22"/>
  <c r="S368" i="22"/>
  <c r="S366" i="22"/>
  <c r="S364" i="22"/>
  <c r="S362" i="22"/>
  <c r="S360" i="22"/>
  <c r="S358" i="22"/>
  <c r="S356" i="22"/>
  <c r="S354" i="22"/>
  <c r="S352" i="22"/>
  <c r="S350" i="22"/>
  <c r="S348" i="22"/>
  <c r="S346" i="22"/>
  <c r="S344" i="22"/>
  <c r="S342" i="22"/>
  <c r="S340" i="22"/>
  <c r="S338" i="22"/>
  <c r="S336" i="22"/>
  <c r="S334" i="22"/>
  <c r="S332" i="22"/>
  <c r="S330" i="22"/>
  <c r="S328" i="22"/>
  <c r="S326" i="22"/>
  <c r="S324" i="22"/>
  <c r="S322" i="22"/>
  <c r="S320" i="22"/>
  <c r="S318" i="22"/>
  <c r="S316" i="22"/>
  <c r="S314" i="22"/>
  <c r="S312" i="22"/>
  <c r="S310" i="22"/>
  <c r="S308" i="22"/>
  <c r="S306" i="22"/>
  <c r="S304" i="22"/>
  <c r="S302" i="22"/>
  <c r="S300" i="22"/>
  <c r="S298" i="22"/>
  <c r="S296" i="22"/>
  <c r="S294" i="22"/>
  <c r="S292" i="22"/>
  <c r="S290" i="22"/>
  <c r="S288" i="22"/>
  <c r="S286" i="22"/>
  <c r="S284" i="22"/>
  <c r="S282" i="22"/>
  <c r="S280" i="22"/>
  <c r="S278" i="22"/>
  <c r="S276" i="22"/>
  <c r="S274" i="22"/>
  <c r="S272" i="22"/>
  <c r="S270" i="22"/>
  <c r="S268" i="22"/>
  <c r="S266" i="22"/>
  <c r="S264" i="22"/>
  <c r="S262" i="22"/>
  <c r="S260" i="22"/>
  <c r="S258" i="22"/>
  <c r="S256" i="22"/>
  <c r="S254" i="22"/>
  <c r="S252" i="22"/>
  <c r="S250" i="22"/>
  <c r="S248" i="22"/>
  <c r="S246" i="22"/>
  <c r="S244" i="22"/>
  <c r="S242" i="22"/>
  <c r="S240" i="22"/>
  <c r="S238" i="22"/>
  <c r="S236" i="22"/>
  <c r="S234" i="22"/>
  <c r="S232" i="22"/>
  <c r="S230" i="22"/>
  <c r="S228" i="22"/>
  <c r="S226" i="22"/>
  <c r="S224" i="22"/>
  <c r="S222" i="22"/>
  <c r="S220" i="22"/>
  <c r="S218" i="22"/>
  <c r="S216" i="22"/>
  <c r="S214" i="22"/>
  <c r="S212" i="22"/>
  <c r="S210" i="22"/>
  <c r="S208" i="22"/>
  <c r="S206" i="22"/>
  <c r="S204" i="22"/>
  <c r="S202" i="22"/>
  <c r="S200" i="22"/>
  <c r="S198" i="22"/>
  <c r="S196" i="22"/>
  <c r="S194" i="22"/>
  <c r="S192" i="22"/>
  <c r="S190" i="22"/>
  <c r="S188" i="22"/>
  <c r="S186" i="22"/>
  <c r="S184" i="22"/>
  <c r="S182" i="22"/>
  <c r="S180" i="22"/>
  <c r="S178" i="22"/>
  <c r="S176" i="22"/>
  <c r="S174" i="22"/>
  <c r="S172" i="22"/>
  <c r="S170" i="22"/>
  <c r="S168" i="22"/>
  <c r="S166" i="22"/>
  <c r="S164" i="22"/>
  <c r="S162" i="22"/>
  <c r="S160" i="22"/>
  <c r="S158" i="22"/>
  <c r="S156" i="22"/>
  <c r="S154" i="22"/>
  <c r="S152" i="22"/>
  <c r="S150" i="22"/>
  <c r="S148" i="22"/>
  <c r="S146" i="22"/>
  <c r="S144" i="22"/>
  <c r="S142" i="22"/>
  <c r="S140" i="22"/>
  <c r="S138" i="22"/>
  <c r="S136" i="22"/>
  <c r="S134" i="22"/>
  <c r="S132" i="22"/>
  <c r="S130" i="22"/>
  <c r="S128" i="22"/>
  <c r="S126" i="22"/>
  <c r="S124" i="22"/>
  <c r="S122" i="22"/>
  <c r="S120" i="22"/>
  <c r="S118" i="22"/>
  <c r="S116" i="22"/>
  <c r="S114" i="22"/>
  <c r="S112" i="22"/>
  <c r="S110" i="22"/>
  <c r="S108" i="22"/>
  <c r="S86" i="22"/>
  <c r="S84" i="22"/>
  <c r="S82" i="22"/>
  <c r="S80" i="22"/>
  <c r="S78" i="22"/>
  <c r="S76" i="22"/>
  <c r="S74" i="22"/>
  <c r="S72" i="22"/>
  <c r="S70" i="22"/>
  <c r="S68" i="22"/>
  <c r="S66" i="22"/>
  <c r="S64" i="22"/>
  <c r="S62" i="22"/>
  <c r="S60" i="22"/>
  <c r="S58" i="22"/>
  <c r="S56" i="22"/>
  <c r="S54" i="22"/>
  <c r="S52" i="22"/>
  <c r="S50" i="22"/>
  <c r="S48" i="22"/>
  <c r="S46" i="22"/>
  <c r="S44" i="22"/>
  <c r="S42" i="22"/>
  <c r="S40" i="22"/>
  <c r="S38" i="22"/>
  <c r="S36" i="22"/>
  <c r="S34" i="22"/>
  <c r="S32" i="22"/>
  <c r="S30" i="22"/>
  <c r="S28" i="22"/>
  <c r="S26" i="22"/>
  <c r="S24" i="22"/>
  <c r="S22" i="22"/>
  <c r="S20" i="22"/>
  <c r="S18" i="22"/>
  <c r="S16" i="22"/>
  <c r="S14" i="22"/>
  <c r="S12" i="22"/>
  <c r="S10" i="22"/>
  <c r="S8" i="22"/>
  <c r="S6" i="22"/>
  <c r="S106" i="22"/>
  <c r="S105" i="22"/>
  <c r="S103" i="22"/>
  <c r="S101" i="22"/>
  <c r="S99" i="22"/>
  <c r="S97" i="22"/>
  <c r="S95" i="22"/>
  <c r="S93" i="22"/>
  <c r="S91" i="22"/>
  <c r="S89" i="22"/>
  <c r="S87" i="22"/>
</calcChain>
</file>

<file path=xl/sharedStrings.xml><?xml version="1.0" encoding="utf-8"?>
<sst xmlns="http://schemas.openxmlformats.org/spreadsheetml/2006/main" count="1407" uniqueCount="725">
  <si>
    <t>SL NO</t>
  </si>
  <si>
    <t>RR NUMBER</t>
  </si>
  <si>
    <t>Status</t>
  </si>
  <si>
    <t xml:space="preserve"> KW</t>
  </si>
  <si>
    <t>IR</t>
  </si>
  <si>
    <t>FR</t>
  </si>
  <si>
    <t>UNITS</t>
  </si>
  <si>
    <t>MD</t>
  </si>
  <si>
    <t>ROUND</t>
  </si>
  <si>
    <t>DIFF</t>
  </si>
  <si>
    <t>ACC</t>
  </si>
  <si>
    <t>FC</t>
  </si>
  <si>
    <t>EC</t>
  </si>
  <si>
    <t>MD FPENALTY</t>
  </si>
  <si>
    <t>FAC</t>
  </si>
  <si>
    <t>TAX</t>
  </si>
  <si>
    <t>GLTP376</t>
  </si>
  <si>
    <t>27.11.2020</t>
  </si>
  <si>
    <t>GLTP381</t>
  </si>
  <si>
    <t>LIVE</t>
  </si>
  <si>
    <t>05.12.2020</t>
  </si>
  <si>
    <t>GLTP386</t>
  </si>
  <si>
    <t>04.12.2020</t>
  </si>
  <si>
    <t>GLTP406</t>
  </si>
  <si>
    <t>08.03.2021</t>
  </si>
  <si>
    <t>GLTP407</t>
  </si>
  <si>
    <t>GLTP417</t>
  </si>
  <si>
    <t>19.03.2021</t>
  </si>
  <si>
    <t>GLTP418</t>
  </si>
  <si>
    <t>20.03.2021</t>
  </si>
  <si>
    <t>GLTP428</t>
  </si>
  <si>
    <t>23.04.2021</t>
  </si>
  <si>
    <t>GLTP433</t>
  </si>
  <si>
    <t>13.05.2021</t>
  </si>
  <si>
    <t>GLTP435</t>
  </si>
  <si>
    <t>20.05.2021</t>
  </si>
  <si>
    <t>GLTP454</t>
  </si>
  <si>
    <t>1.08.2021</t>
  </si>
  <si>
    <t>GLTP460</t>
  </si>
  <si>
    <t>27.09.2021</t>
  </si>
  <si>
    <t>GLTP464</t>
  </si>
  <si>
    <t>06.10.2021</t>
  </si>
  <si>
    <t>GLTP465</t>
  </si>
  <si>
    <t>07.11.2021</t>
  </si>
  <si>
    <t>GLTP466A</t>
  </si>
  <si>
    <t>17.11.2021</t>
  </si>
  <si>
    <t>GLTP468</t>
  </si>
  <si>
    <t>GLTP469</t>
  </si>
  <si>
    <t>18.11.2021</t>
  </si>
  <si>
    <t>GLTP472</t>
  </si>
  <si>
    <t>30.11.2021</t>
  </si>
  <si>
    <t>GLTP473</t>
  </si>
  <si>
    <t>GLTP474</t>
  </si>
  <si>
    <t>03.12.2021</t>
  </si>
  <si>
    <t>GLTP476</t>
  </si>
  <si>
    <t>13.12.2021</t>
  </si>
  <si>
    <t>GLTP477</t>
  </si>
  <si>
    <t>20.12.2021</t>
  </si>
  <si>
    <t>GLTP478</t>
  </si>
  <si>
    <t>GLTP481</t>
  </si>
  <si>
    <t>21.12.2021</t>
  </si>
  <si>
    <t>GLTP482</t>
  </si>
  <si>
    <t>GLTP483</t>
  </si>
  <si>
    <t>GLTP487</t>
  </si>
  <si>
    <t>30.12.2021</t>
  </si>
  <si>
    <t>GLTP488</t>
  </si>
  <si>
    <t>12.01.2021</t>
  </si>
  <si>
    <t>GLTP492</t>
  </si>
  <si>
    <t>20.01.2022</t>
  </si>
  <si>
    <t>GLTP494</t>
  </si>
  <si>
    <t>26.01.2022</t>
  </si>
  <si>
    <t>GLTP496</t>
  </si>
  <si>
    <t>02.03.2022</t>
  </si>
  <si>
    <t>GLTP498</t>
  </si>
  <si>
    <t>GLTP499</t>
  </si>
  <si>
    <t>GLTP500</t>
  </si>
  <si>
    <t>GLTP502</t>
  </si>
  <si>
    <t>GLTP503</t>
  </si>
  <si>
    <t>03.03.2022</t>
  </si>
  <si>
    <t>GLTP506</t>
  </si>
  <si>
    <t>20.03.2022</t>
  </si>
  <si>
    <t>GLTP507</t>
  </si>
  <si>
    <t>GLTP508</t>
  </si>
  <si>
    <t>GLTP510</t>
  </si>
  <si>
    <t>28.03.2022</t>
  </si>
  <si>
    <t>GLTP511</t>
  </si>
  <si>
    <t>20.04.2022</t>
  </si>
  <si>
    <t>GLTP512</t>
  </si>
  <si>
    <t>GLTP514</t>
  </si>
  <si>
    <t>GLTP515</t>
  </si>
  <si>
    <t>GLTP516</t>
  </si>
  <si>
    <t>GLTP517</t>
  </si>
  <si>
    <t>GLTP518</t>
  </si>
  <si>
    <t>28.04.2022</t>
  </si>
  <si>
    <t>GLTP520</t>
  </si>
  <si>
    <t>GLTP521</t>
  </si>
  <si>
    <t>05.05.2022</t>
  </si>
  <si>
    <t>GLTP522</t>
  </si>
  <si>
    <t>15.05.2022</t>
  </si>
  <si>
    <t>GLTP523</t>
  </si>
  <si>
    <t>GLTP524</t>
  </si>
  <si>
    <t>GLTP525</t>
  </si>
  <si>
    <t>22.05.2022</t>
  </si>
  <si>
    <t>GLTP526</t>
  </si>
  <si>
    <t>25.02.2022</t>
  </si>
  <si>
    <t>GLTP527</t>
  </si>
  <si>
    <t>GLTP528</t>
  </si>
  <si>
    <t>GLTP529</t>
  </si>
  <si>
    <t>GLTP530</t>
  </si>
  <si>
    <t>25.05.2022</t>
  </si>
  <si>
    <t>GLTP532</t>
  </si>
  <si>
    <t>GLTP534</t>
  </si>
  <si>
    <t>GLTP535</t>
  </si>
  <si>
    <t>GLTP536</t>
  </si>
  <si>
    <t>04.06.2022</t>
  </si>
  <si>
    <t>GLTP538</t>
  </si>
  <si>
    <t>15.06.2022</t>
  </si>
  <si>
    <t>GLTP539</t>
  </si>
  <si>
    <t>GLTP541</t>
  </si>
  <si>
    <t>21.06.2022</t>
  </si>
  <si>
    <t>GLTP542</t>
  </si>
  <si>
    <t>GLTP544</t>
  </si>
  <si>
    <t>06.07.2022</t>
  </si>
  <si>
    <t>GLTP545</t>
  </si>
  <si>
    <t>11.07.2022</t>
  </si>
  <si>
    <t>GLTP547</t>
  </si>
  <si>
    <t>GLTP548</t>
  </si>
  <si>
    <t>12.07.2022</t>
  </si>
  <si>
    <t>GLTP549</t>
  </si>
  <si>
    <t>20.07.2022</t>
  </si>
  <si>
    <t>GLTP550</t>
  </si>
  <si>
    <t>GLTP551</t>
  </si>
  <si>
    <t>21.07.2022</t>
  </si>
  <si>
    <t>GLTP552</t>
  </si>
  <si>
    <t>25.07.2022</t>
  </si>
  <si>
    <t>GLTP553</t>
  </si>
  <si>
    <t>GLTP554</t>
  </si>
  <si>
    <t>GLTP555</t>
  </si>
  <si>
    <t>GLTP556</t>
  </si>
  <si>
    <t>GLTP558</t>
  </si>
  <si>
    <t>30.07.2022</t>
  </si>
  <si>
    <t>GLTP557</t>
  </si>
  <si>
    <t>GLTP559</t>
  </si>
  <si>
    <t>02.08.2022</t>
  </si>
  <si>
    <t>GLTP560</t>
  </si>
  <si>
    <t>GLTP561</t>
  </si>
  <si>
    <t>GLTP562</t>
  </si>
  <si>
    <t>12.08.2022</t>
  </si>
  <si>
    <t>GLTP563</t>
  </si>
  <si>
    <t>GLTP564</t>
  </si>
  <si>
    <t>GLTP566</t>
  </si>
  <si>
    <t>GLTP567</t>
  </si>
  <si>
    <t>GLTP568</t>
  </si>
  <si>
    <t>GLTP569</t>
  </si>
  <si>
    <t>18.08.2022</t>
  </si>
  <si>
    <t>GLTP570</t>
  </si>
  <si>
    <t>GLTP572</t>
  </si>
  <si>
    <t>01.09.2022</t>
  </si>
  <si>
    <t>GLTP573</t>
  </si>
  <si>
    <t>GLTP574</t>
  </si>
  <si>
    <t>17.09.2022</t>
  </si>
  <si>
    <t>GLTP575</t>
  </si>
  <si>
    <t>GLTP576</t>
  </si>
  <si>
    <t>GLTP577</t>
  </si>
  <si>
    <t>GLTP578</t>
  </si>
  <si>
    <t>GLTP579</t>
  </si>
  <si>
    <t>GLTP580</t>
  </si>
  <si>
    <t>GLTP581</t>
  </si>
  <si>
    <t>20.09.2022</t>
  </si>
  <si>
    <t>GLTP582</t>
  </si>
  <si>
    <t>25.09.2022</t>
  </si>
  <si>
    <t>GLTP583</t>
  </si>
  <si>
    <t>01.10.2022</t>
  </si>
  <si>
    <t>GLTP584</t>
  </si>
  <si>
    <t>GLTP585</t>
  </si>
  <si>
    <t>10.10.2022</t>
  </si>
  <si>
    <t>GLTP586</t>
  </si>
  <si>
    <t>GLTP1</t>
  </si>
  <si>
    <t>GLTP2</t>
  </si>
  <si>
    <t>GLTP3</t>
  </si>
  <si>
    <t>GLTP4</t>
  </si>
  <si>
    <t>GLTP5</t>
  </si>
  <si>
    <t>GLTP06</t>
  </si>
  <si>
    <t>GLTP07</t>
  </si>
  <si>
    <t>GLTP08</t>
  </si>
  <si>
    <t>GLTP09</t>
  </si>
  <si>
    <t>GLTP10</t>
  </si>
  <si>
    <t>GLTP11</t>
  </si>
  <si>
    <t>GLTP12</t>
  </si>
  <si>
    <t>GLTP13</t>
  </si>
  <si>
    <t>GLTP14</t>
  </si>
  <si>
    <t>GLTP15</t>
  </si>
  <si>
    <t>GLTP16</t>
  </si>
  <si>
    <t>GLTP17</t>
  </si>
  <si>
    <t>GLTP18</t>
  </si>
  <si>
    <t>GLTP19</t>
  </si>
  <si>
    <t>GLTP20</t>
  </si>
  <si>
    <t>GLTP21</t>
  </si>
  <si>
    <t>GLTP22</t>
  </si>
  <si>
    <t>GLTP23</t>
  </si>
  <si>
    <t>GLTP24</t>
  </si>
  <si>
    <t>GLTP25</t>
  </si>
  <si>
    <t>GLTP26</t>
  </si>
  <si>
    <t>GLTP27</t>
  </si>
  <si>
    <t>GLTP28</t>
  </si>
  <si>
    <t>GLTP29</t>
  </si>
  <si>
    <t>GLTP30</t>
  </si>
  <si>
    <t>GLTP31</t>
  </si>
  <si>
    <t>GLTP32</t>
  </si>
  <si>
    <t>GLTP33</t>
  </si>
  <si>
    <t>GLTP34</t>
  </si>
  <si>
    <t>GLTP35</t>
  </si>
  <si>
    <t>GLTP36</t>
  </si>
  <si>
    <t>GLTP37</t>
  </si>
  <si>
    <t>GLTP38</t>
  </si>
  <si>
    <t>GLTP39</t>
  </si>
  <si>
    <t>GLTP40</t>
  </si>
  <si>
    <t>GLTP41</t>
  </si>
  <si>
    <t>GLTP42</t>
  </si>
  <si>
    <t>GLTP43</t>
  </si>
  <si>
    <t>GLTP44</t>
  </si>
  <si>
    <t>GLTP45</t>
  </si>
  <si>
    <t>GLTP46</t>
  </si>
  <si>
    <t>GLTP47</t>
  </si>
  <si>
    <t>GLTP48</t>
  </si>
  <si>
    <t>GLTP49</t>
  </si>
  <si>
    <t>GLTP50</t>
  </si>
  <si>
    <t>GLTP51</t>
  </si>
  <si>
    <t>GLTP52</t>
  </si>
  <si>
    <t>GLTP53</t>
  </si>
  <si>
    <t>GLTP54</t>
  </si>
  <si>
    <t>GLTP56</t>
  </si>
  <si>
    <t>GLTP57</t>
  </si>
  <si>
    <t>GLTP58</t>
  </si>
  <si>
    <t>GLTP59</t>
  </si>
  <si>
    <t>GLTP60</t>
  </si>
  <si>
    <t>GLTP61</t>
  </si>
  <si>
    <t>GLTP62</t>
  </si>
  <si>
    <t>GLTP63</t>
  </si>
  <si>
    <t>GLTP64</t>
  </si>
  <si>
    <t>GLTP65</t>
  </si>
  <si>
    <t>GLTP66</t>
  </si>
  <si>
    <t>GLTP67</t>
  </si>
  <si>
    <t>GLTP68</t>
  </si>
  <si>
    <t>GLTP69</t>
  </si>
  <si>
    <t>GLTP70</t>
  </si>
  <si>
    <t>GLTP71</t>
  </si>
  <si>
    <t>GLTP72</t>
  </si>
  <si>
    <t>GLTP73</t>
  </si>
  <si>
    <t>GLTP74</t>
  </si>
  <si>
    <t>GLTP75</t>
  </si>
  <si>
    <t>GLTP76</t>
  </si>
  <si>
    <t>GLTP77</t>
  </si>
  <si>
    <t>GLTP78</t>
  </si>
  <si>
    <t>GLTP79</t>
  </si>
  <si>
    <t>GLTP80</t>
  </si>
  <si>
    <t>GLTP81</t>
  </si>
  <si>
    <t>GLTP82</t>
  </si>
  <si>
    <t>GLTP83</t>
  </si>
  <si>
    <t>GLTP84</t>
  </si>
  <si>
    <t>GLTP85</t>
  </si>
  <si>
    <t>GLTP86</t>
  </si>
  <si>
    <t>GLTP87</t>
  </si>
  <si>
    <t>GLTP88</t>
  </si>
  <si>
    <t>GLTP89</t>
  </si>
  <si>
    <t>GLTP90</t>
  </si>
  <si>
    <t>GLTP91</t>
  </si>
  <si>
    <t>GLTP92</t>
  </si>
  <si>
    <t>GLTP93</t>
  </si>
  <si>
    <t>GLTP94</t>
  </si>
  <si>
    <t>GLTP95</t>
  </si>
  <si>
    <t>GLTP96</t>
  </si>
  <si>
    <t>GLTP97</t>
  </si>
  <si>
    <t>GLTP98</t>
  </si>
  <si>
    <t>GLTP99</t>
  </si>
  <si>
    <t>GLTP100</t>
  </si>
  <si>
    <t>GLTP101</t>
  </si>
  <si>
    <t>GLTP102</t>
  </si>
  <si>
    <t>GLTP103</t>
  </si>
  <si>
    <t>GLTP104</t>
  </si>
  <si>
    <t>GLTP105</t>
  </si>
  <si>
    <t>GLTP106</t>
  </si>
  <si>
    <t>GLTP107</t>
  </si>
  <si>
    <t>GLTP108</t>
  </si>
  <si>
    <t>GLTP109</t>
  </si>
  <si>
    <t>GLTP110</t>
  </si>
  <si>
    <t>GLTP111</t>
  </si>
  <si>
    <t>GLTP112</t>
  </si>
  <si>
    <t>GLTP113</t>
  </si>
  <si>
    <t>GLTP114</t>
  </si>
  <si>
    <t>GLTP115</t>
  </si>
  <si>
    <t>GLTP116</t>
  </si>
  <si>
    <t>GLTP117</t>
  </si>
  <si>
    <t>GLTP118</t>
  </si>
  <si>
    <t>GLTP119</t>
  </si>
  <si>
    <t>GLTP120</t>
  </si>
  <si>
    <t>GLTP121</t>
  </si>
  <si>
    <t>GLTP122</t>
  </si>
  <si>
    <t>GLTP123</t>
  </si>
  <si>
    <t>GLTP124</t>
  </si>
  <si>
    <t>GLTP125</t>
  </si>
  <si>
    <t>GLTP126</t>
  </si>
  <si>
    <t>GLTP127</t>
  </si>
  <si>
    <t>GLTP128</t>
  </si>
  <si>
    <t>GLTP129</t>
  </si>
  <si>
    <t>GLTP130</t>
  </si>
  <si>
    <t>GLTP131</t>
  </si>
  <si>
    <t>GLTP132</t>
  </si>
  <si>
    <t>GLTP133</t>
  </si>
  <si>
    <t>GLTP134</t>
  </si>
  <si>
    <t>GLTP135</t>
  </si>
  <si>
    <t>GLTP136</t>
  </si>
  <si>
    <t>GLTP137</t>
  </si>
  <si>
    <t>GLTP138</t>
  </si>
  <si>
    <t>GLTP139</t>
  </si>
  <si>
    <t>GLTP140</t>
  </si>
  <si>
    <t>GLTP141</t>
  </si>
  <si>
    <t>GLTP142</t>
  </si>
  <si>
    <t>GLTP143</t>
  </si>
  <si>
    <t>GLTP144</t>
  </si>
  <si>
    <t>GLTP145</t>
  </si>
  <si>
    <t>GLTP146</t>
  </si>
  <si>
    <t>GLTP147</t>
  </si>
  <si>
    <t>GLTP148</t>
  </si>
  <si>
    <t>GLTP149</t>
  </si>
  <si>
    <t>GLTP150</t>
  </si>
  <si>
    <t>GLTP151</t>
  </si>
  <si>
    <t>GLTP152</t>
  </si>
  <si>
    <t>GLTP153</t>
  </si>
  <si>
    <t>GLTP154</t>
  </si>
  <si>
    <t>GLTP155</t>
  </si>
  <si>
    <t>GLTP156</t>
  </si>
  <si>
    <t>GLTP157</t>
  </si>
  <si>
    <t>GLTP158</t>
  </si>
  <si>
    <t>GLTP159</t>
  </si>
  <si>
    <t>GLTP160</t>
  </si>
  <si>
    <t>GLTP161</t>
  </si>
  <si>
    <t>GLTP162</t>
  </si>
  <si>
    <t>GLTP163</t>
  </si>
  <si>
    <t>GLTP164</t>
  </si>
  <si>
    <t>GLTP165</t>
  </si>
  <si>
    <t>GLTP166</t>
  </si>
  <si>
    <t>GLTP167</t>
  </si>
  <si>
    <t>GLTP168</t>
  </si>
  <si>
    <t>GLTP169</t>
  </si>
  <si>
    <t>GLTP170</t>
  </si>
  <si>
    <t>GLTP171</t>
  </si>
  <si>
    <t>GLTP172</t>
  </si>
  <si>
    <t>GLTP173</t>
  </si>
  <si>
    <t>GLTP174</t>
  </si>
  <si>
    <t>GLTP175</t>
  </si>
  <si>
    <t>GLTP176</t>
  </si>
  <si>
    <t>GLTP177</t>
  </si>
  <si>
    <t>GLTP178</t>
  </si>
  <si>
    <t>GLTP179</t>
  </si>
  <si>
    <t>GLTP180</t>
  </si>
  <si>
    <t>GLTP181</t>
  </si>
  <si>
    <t>GLTP182</t>
  </si>
  <si>
    <t>GLTP183</t>
  </si>
  <si>
    <t>GLTP184</t>
  </si>
  <si>
    <t>GLTP185</t>
  </si>
  <si>
    <t>GLTP186</t>
  </si>
  <si>
    <t>GLTP187</t>
  </si>
  <si>
    <t>GLTP188</t>
  </si>
  <si>
    <t>GLTP189</t>
  </si>
  <si>
    <t>GLTP190</t>
  </si>
  <si>
    <t>GLTP191</t>
  </si>
  <si>
    <t>GLTP192</t>
  </si>
  <si>
    <t>GLTP193</t>
  </si>
  <si>
    <t>GLTP194</t>
  </si>
  <si>
    <t>GLTP195</t>
  </si>
  <si>
    <t>GLTP196</t>
  </si>
  <si>
    <t>GLTP197</t>
  </si>
  <si>
    <t>GLTP198</t>
  </si>
  <si>
    <t>GLTP199</t>
  </si>
  <si>
    <t>GLTP200</t>
  </si>
  <si>
    <t>GLTP201</t>
  </si>
  <si>
    <t>GLTP202</t>
  </si>
  <si>
    <t>GLTP203</t>
  </si>
  <si>
    <t>GLTP204</t>
  </si>
  <si>
    <t>GLTP205</t>
  </si>
  <si>
    <t>GLTP206</t>
  </si>
  <si>
    <t>GLTP207</t>
  </si>
  <si>
    <t>GLTP208</t>
  </si>
  <si>
    <t>GLTP209</t>
  </si>
  <si>
    <t>GLTP210</t>
  </si>
  <si>
    <t>GLTP211</t>
  </si>
  <si>
    <t>GLTP212</t>
  </si>
  <si>
    <t>GLTP213</t>
  </si>
  <si>
    <t>GLTP214</t>
  </si>
  <si>
    <t>GLTP215</t>
  </si>
  <si>
    <t>GLTP216</t>
  </si>
  <si>
    <t>GLTP217</t>
  </si>
  <si>
    <t>GLTP218</t>
  </si>
  <si>
    <t>GLTP219</t>
  </si>
  <si>
    <t>GLTP220</t>
  </si>
  <si>
    <t>GLTP221</t>
  </si>
  <si>
    <t>GLTP222</t>
  </si>
  <si>
    <t>GLTP223</t>
  </si>
  <si>
    <t>GLTP224</t>
  </si>
  <si>
    <t>GLTP225</t>
  </si>
  <si>
    <t>GLTP226</t>
  </si>
  <si>
    <t>GLTP227</t>
  </si>
  <si>
    <t>GLTP228</t>
  </si>
  <si>
    <t>GLTP229</t>
  </si>
  <si>
    <t>GLTP230</t>
  </si>
  <si>
    <t>GLTP231</t>
  </si>
  <si>
    <t>GLTP232</t>
  </si>
  <si>
    <t>GLTP233</t>
  </si>
  <si>
    <t>GLTP234</t>
  </si>
  <si>
    <t>GLTP235</t>
  </si>
  <si>
    <t>GLTP236</t>
  </si>
  <si>
    <t>GLTP237</t>
  </si>
  <si>
    <t>GLTP238</t>
  </si>
  <si>
    <t>GLTP239</t>
  </si>
  <si>
    <t>GLTP240</t>
  </si>
  <si>
    <t>GLTP241</t>
  </si>
  <si>
    <t>GLTP242</t>
  </si>
  <si>
    <t>GLTP243</t>
  </si>
  <si>
    <t>GLTP244</t>
  </si>
  <si>
    <t>GLTP245</t>
  </si>
  <si>
    <t>GLTP246</t>
  </si>
  <si>
    <t>GLTP247</t>
  </si>
  <si>
    <t>GLTP248</t>
  </si>
  <si>
    <t>GLTP249</t>
  </si>
  <si>
    <t>GLTP250</t>
  </si>
  <si>
    <t>GLTP251</t>
  </si>
  <si>
    <t>GLTP252</t>
  </si>
  <si>
    <t>GLTP253</t>
  </si>
  <si>
    <t>GLTP254</t>
  </si>
  <si>
    <t>GLTP255</t>
  </si>
  <si>
    <t>GLTP256</t>
  </si>
  <si>
    <t>GLTP257</t>
  </si>
  <si>
    <t>GLTP258</t>
  </si>
  <si>
    <t>GLTP259</t>
  </si>
  <si>
    <t>GLTP260</t>
  </si>
  <si>
    <t>GLTP261</t>
  </si>
  <si>
    <t>GLTP262</t>
  </si>
  <si>
    <t>GLTP263</t>
  </si>
  <si>
    <t>GLTP264</t>
  </si>
  <si>
    <t>GLTP265</t>
  </si>
  <si>
    <t>GLTP266</t>
  </si>
  <si>
    <t>GLTP267</t>
  </si>
  <si>
    <t>GLTP268</t>
  </si>
  <si>
    <t>GLTP269</t>
  </si>
  <si>
    <t>GLTP270</t>
  </si>
  <si>
    <t>GLTP271</t>
  </si>
  <si>
    <t>GLTP272</t>
  </si>
  <si>
    <t>GLTP273</t>
  </si>
  <si>
    <t>GLTP274</t>
  </si>
  <si>
    <t>GLTP275</t>
  </si>
  <si>
    <t>GLTP276</t>
  </si>
  <si>
    <t>GLTP277</t>
  </si>
  <si>
    <t>GLTP278</t>
  </si>
  <si>
    <t>GLTP279</t>
  </si>
  <si>
    <t>GLTP280</t>
  </si>
  <si>
    <t>GLTP281</t>
  </si>
  <si>
    <t>GLTP282</t>
  </si>
  <si>
    <t>GLTP283</t>
  </si>
  <si>
    <t>GLTP284</t>
  </si>
  <si>
    <t>GLTP285</t>
  </si>
  <si>
    <t>GLTP286</t>
  </si>
  <si>
    <t>GLTP287</t>
  </si>
  <si>
    <t>GLTP288</t>
  </si>
  <si>
    <t>GLTP289</t>
  </si>
  <si>
    <t>GLTP290</t>
  </si>
  <si>
    <t>GLTP291</t>
  </si>
  <si>
    <t>GLTP292</t>
  </si>
  <si>
    <t>GLTP293</t>
  </si>
  <si>
    <t>GLTP294</t>
  </si>
  <si>
    <t>GLTP295</t>
  </si>
  <si>
    <t>GLTP296</t>
  </si>
  <si>
    <t>GLTP297</t>
  </si>
  <si>
    <t>GLTP298</t>
  </si>
  <si>
    <t>GLTP299</t>
  </si>
  <si>
    <t>GLTP300</t>
  </si>
  <si>
    <t>GLTP301</t>
  </si>
  <si>
    <t>GLTP302</t>
  </si>
  <si>
    <t>GLTP303</t>
  </si>
  <si>
    <t>GLTP304</t>
  </si>
  <si>
    <t>GLTP305</t>
  </si>
  <si>
    <t>GLTP306</t>
  </si>
  <si>
    <t>GLTP307</t>
  </si>
  <si>
    <t>GLTP308</t>
  </si>
  <si>
    <t>GLTP309</t>
  </si>
  <si>
    <t>GLTP310</t>
  </si>
  <si>
    <t>GLTP311</t>
  </si>
  <si>
    <t>GLTP312</t>
  </si>
  <si>
    <t>GLTP313</t>
  </si>
  <si>
    <t>GLTP314</t>
  </si>
  <si>
    <t>GLTP315</t>
  </si>
  <si>
    <t>GLTP316</t>
  </si>
  <si>
    <t>GLTP317</t>
  </si>
  <si>
    <t>GLTP318</t>
  </si>
  <si>
    <t>GLTP319</t>
  </si>
  <si>
    <t>GLTP320</t>
  </si>
  <si>
    <t>GLTP321</t>
  </si>
  <si>
    <t>GLTP322</t>
  </si>
  <si>
    <t>GLTP323</t>
  </si>
  <si>
    <t>GLTP324</t>
  </si>
  <si>
    <t>GLTP325</t>
  </si>
  <si>
    <t>GLTP326</t>
  </si>
  <si>
    <t>GLTP327</t>
  </si>
  <si>
    <t>GLTP328</t>
  </si>
  <si>
    <t>GLTP329</t>
  </si>
  <si>
    <t>GLTP330</t>
  </si>
  <si>
    <t>GLTP331</t>
  </si>
  <si>
    <t>GLTP332</t>
  </si>
  <si>
    <t>GLTP333</t>
  </si>
  <si>
    <t>GLTP334</t>
  </si>
  <si>
    <t>GLTP335</t>
  </si>
  <si>
    <t>GLTP336</t>
  </si>
  <si>
    <t>GLTP337</t>
  </si>
  <si>
    <t>GLTP338</t>
  </si>
  <si>
    <t>GLTP339</t>
  </si>
  <si>
    <t>GLTP340</t>
  </si>
  <si>
    <t>GLTP341</t>
  </si>
  <si>
    <t>GLTP342</t>
  </si>
  <si>
    <t>GLTP343</t>
  </si>
  <si>
    <t>GLTP344</t>
  </si>
  <si>
    <t>GLTP345</t>
  </si>
  <si>
    <t>GLTP346</t>
  </si>
  <si>
    <t>GLTP347</t>
  </si>
  <si>
    <t>GLTP348</t>
  </si>
  <si>
    <t>GLTP349</t>
  </si>
  <si>
    <t>GLTP350</t>
  </si>
  <si>
    <t>GLTP351</t>
  </si>
  <si>
    <t>GLTP352</t>
  </si>
  <si>
    <t>GLTP353</t>
  </si>
  <si>
    <t>GLTP354</t>
  </si>
  <si>
    <t>GLTP355</t>
  </si>
  <si>
    <t>GLTP356</t>
  </si>
  <si>
    <t>GLTP357</t>
  </si>
  <si>
    <t>GLTP358</t>
  </si>
  <si>
    <t>GLTP359</t>
  </si>
  <si>
    <t>GLTP360</t>
  </si>
  <si>
    <t>GLTP361</t>
  </si>
  <si>
    <t>GLTP362</t>
  </si>
  <si>
    <t>GLTP363</t>
  </si>
  <si>
    <t>GLTP364</t>
  </si>
  <si>
    <t>GLTP365</t>
  </si>
  <si>
    <t>GLTP366</t>
  </si>
  <si>
    <t>GLTP367</t>
  </si>
  <si>
    <t>GLTP368</t>
  </si>
  <si>
    <t>GLTP369</t>
  </si>
  <si>
    <t>GLTP370</t>
  </si>
  <si>
    <t>GLTP371</t>
  </si>
  <si>
    <t>GLTP372</t>
  </si>
  <si>
    <t>GLTP373</t>
  </si>
  <si>
    <t>GLTP374</t>
  </si>
  <si>
    <t>GLTP375</t>
  </si>
  <si>
    <t>GLTP377</t>
  </si>
  <si>
    <t>GLTP378</t>
  </si>
  <si>
    <t>GLTP379</t>
  </si>
  <si>
    <t>GLTP380</t>
  </si>
  <si>
    <t>GLTP382</t>
  </si>
  <si>
    <t>GLTP383</t>
  </si>
  <si>
    <t>GLTP384</t>
  </si>
  <si>
    <t>GLTP385</t>
  </si>
  <si>
    <t>GLTP387</t>
  </si>
  <si>
    <t>GLTP388</t>
  </si>
  <si>
    <t>GLTP389</t>
  </si>
  <si>
    <t>GLTP390</t>
  </si>
  <si>
    <t>GLTP391</t>
  </si>
  <si>
    <t>GLTP392</t>
  </si>
  <si>
    <t>GLTP393</t>
  </si>
  <si>
    <t>GLTP394</t>
  </si>
  <si>
    <t>GLTP395</t>
  </si>
  <si>
    <t>GLTP396</t>
  </si>
  <si>
    <t>GLTP397</t>
  </si>
  <si>
    <t>GLTP398</t>
  </si>
  <si>
    <t>GLTP399</t>
  </si>
  <si>
    <t>GLTP400</t>
  </si>
  <si>
    <t>GLTP401</t>
  </si>
  <si>
    <t>GLTP402</t>
  </si>
  <si>
    <t>GLTP403</t>
  </si>
  <si>
    <t>GLTP404</t>
  </si>
  <si>
    <t>GLTP405</t>
  </si>
  <si>
    <t>GLTP408</t>
  </si>
  <si>
    <t>GLTP409</t>
  </si>
  <si>
    <t>GLTP410</t>
  </si>
  <si>
    <t>GLTP411</t>
  </si>
  <si>
    <t>GLTP412</t>
  </si>
  <si>
    <t>GLTP413</t>
  </si>
  <si>
    <t>GLTP414</t>
  </si>
  <si>
    <t>GLTP415</t>
  </si>
  <si>
    <t>GLTP416</t>
  </si>
  <si>
    <t>GLTP419</t>
  </si>
  <si>
    <t>GLTP420</t>
  </si>
  <si>
    <t>GLTP421</t>
  </si>
  <si>
    <t>GLTP422</t>
  </si>
  <si>
    <t>GLTP423</t>
  </si>
  <si>
    <t>GLTP424</t>
  </si>
  <si>
    <t>GLTP425</t>
  </si>
  <si>
    <t>GLTP426</t>
  </si>
  <si>
    <t>GLTP427</t>
  </si>
  <si>
    <t>GLTP429</t>
  </si>
  <si>
    <t>GLTP430</t>
  </si>
  <si>
    <t>GLTP431</t>
  </si>
  <si>
    <t>GLTP432</t>
  </si>
  <si>
    <t>GLTP434</t>
  </si>
  <si>
    <t>GLTP436</t>
  </si>
  <si>
    <t>GLTP437</t>
  </si>
  <si>
    <t>GLTP438</t>
  </si>
  <si>
    <t>GLTP439</t>
  </si>
  <si>
    <t>GLTP440</t>
  </si>
  <si>
    <t>GLTP441</t>
  </si>
  <si>
    <t>GLTP442</t>
  </si>
  <si>
    <t>GLTP443</t>
  </si>
  <si>
    <t>GLTP444</t>
  </si>
  <si>
    <t>GLTP445</t>
  </si>
  <si>
    <t>GLTP446</t>
  </si>
  <si>
    <t>GLTP447</t>
  </si>
  <si>
    <t>GLTP448</t>
  </si>
  <si>
    <t>GLTP449</t>
  </si>
  <si>
    <t>GLTP450</t>
  </si>
  <si>
    <t>GLTP451</t>
  </si>
  <si>
    <t>GLTP452</t>
  </si>
  <si>
    <t>GLTP453</t>
  </si>
  <si>
    <t>GLTP455</t>
  </si>
  <si>
    <t>GLTP456</t>
  </si>
  <si>
    <t>GLTP457</t>
  </si>
  <si>
    <t>GLTP458</t>
  </si>
  <si>
    <t>GLTP459</t>
  </si>
  <si>
    <t>GLTP461</t>
  </si>
  <si>
    <t>GLTP462</t>
  </si>
  <si>
    <t>GLTP463</t>
  </si>
  <si>
    <t>GLTP467</t>
  </si>
  <si>
    <t>GLTP470</t>
  </si>
  <si>
    <t>GLTP471</t>
  </si>
  <si>
    <t>GLTP475</t>
  </si>
  <si>
    <t>GLTP479</t>
  </si>
  <si>
    <t>GLTP480</t>
  </si>
  <si>
    <t>GLTP484</t>
  </si>
  <si>
    <t>GLTP485</t>
  </si>
  <si>
    <t>GLTP486</t>
  </si>
  <si>
    <t>GLTP489</t>
  </si>
  <si>
    <t>GLTP490</t>
  </si>
  <si>
    <t>GLTP491</t>
  </si>
  <si>
    <t>GLTP493</t>
  </si>
  <si>
    <t>GLTP495</t>
  </si>
  <si>
    <t>GLTP497</t>
  </si>
  <si>
    <t>GLTP501</t>
  </si>
  <si>
    <t>GLTP504</t>
  </si>
  <si>
    <t>GLTP505</t>
  </si>
  <si>
    <t>GLTP509</t>
  </si>
  <si>
    <t>GLTP513</t>
  </si>
  <si>
    <t>GLTP519</t>
  </si>
  <si>
    <t>GLTP531</t>
  </si>
  <si>
    <t>GLTP533</t>
  </si>
  <si>
    <t>GLTP537</t>
  </si>
  <si>
    <t>GLTP540</t>
  </si>
  <si>
    <t>GLTP543</t>
  </si>
  <si>
    <t>GLTP546</t>
  </si>
  <si>
    <t>GLTP565</t>
  </si>
  <si>
    <t>GLTP571</t>
  </si>
  <si>
    <t>PERMANENT DISS</t>
  </si>
  <si>
    <t>LONG DISS</t>
  </si>
  <si>
    <t>BILL STOP</t>
  </si>
  <si>
    <t>OB</t>
  </si>
  <si>
    <t>01.03.2021</t>
  </si>
  <si>
    <t>07.04.2021</t>
  </si>
  <si>
    <t>10.03.2022</t>
  </si>
  <si>
    <t>03.06.2022</t>
  </si>
  <si>
    <t>DATE OF SERVICE</t>
  </si>
  <si>
    <t>GLTP587</t>
  </si>
  <si>
    <t>GLTP588</t>
  </si>
  <si>
    <t>GLTP589</t>
  </si>
  <si>
    <t>GLTP590</t>
  </si>
  <si>
    <t>GLTP591</t>
  </si>
  <si>
    <t>GLTP592</t>
  </si>
  <si>
    <t>GLTP593</t>
  </si>
  <si>
    <t>GLTP594</t>
  </si>
  <si>
    <t>PD DATE</t>
  </si>
  <si>
    <t>21.12.22</t>
  </si>
  <si>
    <t>GLTP596</t>
  </si>
  <si>
    <t>GLTP595</t>
  </si>
  <si>
    <t>GLTP598</t>
  </si>
  <si>
    <t>GLTP599</t>
  </si>
  <si>
    <t>GLTP597</t>
  </si>
  <si>
    <t>GLTP600</t>
  </si>
  <si>
    <t>GLTP601</t>
  </si>
  <si>
    <t>GLTP602</t>
  </si>
  <si>
    <t>GLTP603</t>
  </si>
  <si>
    <t>GLTP604</t>
  </si>
  <si>
    <t>GLTP605</t>
  </si>
  <si>
    <t>GLTP606</t>
  </si>
  <si>
    <t>GLTP607</t>
  </si>
  <si>
    <t>GLTP608</t>
  </si>
  <si>
    <t>GLTP609</t>
  </si>
  <si>
    <t>GLTP610</t>
  </si>
  <si>
    <t>GLTP611</t>
  </si>
  <si>
    <t>23.01.2023</t>
  </si>
  <si>
    <t>31.01.2023</t>
  </si>
  <si>
    <t>27.01.2023</t>
  </si>
  <si>
    <t>weeks</t>
  </si>
  <si>
    <t>13.01.2023</t>
  </si>
  <si>
    <t>07.02.2023</t>
  </si>
  <si>
    <t>08.02.2023</t>
  </si>
  <si>
    <t>14.12.2022</t>
  </si>
  <si>
    <t>04.07.2022</t>
  </si>
  <si>
    <t>22.12.2022</t>
  </si>
  <si>
    <t>12.08.22</t>
  </si>
  <si>
    <t>04.02.23</t>
  </si>
  <si>
    <t>10.02.2023</t>
  </si>
  <si>
    <t>RENENAL DATE</t>
  </si>
  <si>
    <t>GLTP612</t>
  </si>
  <si>
    <t>GLTP613</t>
  </si>
  <si>
    <t>GLTP614</t>
  </si>
  <si>
    <t>GLTP615</t>
  </si>
  <si>
    <t>GLTP616</t>
  </si>
  <si>
    <t>GLTP617</t>
  </si>
  <si>
    <t>GLTP618</t>
  </si>
  <si>
    <t>GLTP619</t>
  </si>
  <si>
    <t>GLTP620</t>
  </si>
  <si>
    <t>GLTP621</t>
  </si>
  <si>
    <t>GLTP622</t>
  </si>
  <si>
    <t>GLTP623</t>
  </si>
  <si>
    <t>GLTP624</t>
  </si>
  <si>
    <t>GLTP625</t>
  </si>
  <si>
    <t>GLTP626</t>
  </si>
  <si>
    <t>GLTP627</t>
  </si>
  <si>
    <t>GLTP628</t>
  </si>
  <si>
    <t>15.12.2022</t>
  </si>
  <si>
    <t>27.03.2021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</si>
</sst>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[$-14009]dd/mm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2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2" fillId="2" borderId="0" xfId="0" applyFont="1" applyFill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2" borderId="4" xfId="0" applyNumberFormat="1" applyFont="1" applyFill="1" applyBorder="1" applyAlignment="1" applyProtection="1">
      <alignment horizontal="center"/>
    </xf>
    <xf numFmtId="164" fontId="2" fillId="2" borderId="0" xfId="0" applyNumberFormat="1" applyFont="1" applyFill="1"/>
    <xf numFmtId="14" fontId="2" fillId="2" borderId="0" xfId="0" applyNumberFormat="1" applyFont="1" applyFill="1"/>
    <xf numFmtId="1" fontId="2" fillId="2" borderId="0" xfId="0" applyNumberFormat="1" applyFont="1" applyFill="1"/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14" fontId="2" fillId="2" borderId="4" xfId="0" applyNumberFormat="1" applyFont="1" applyFill="1" applyBorder="1"/>
    <xf numFmtId="14" fontId="2" fillId="2" borderId="5" xfId="0" applyNumberFormat="1" applyFont="1" applyFill="1" applyBorder="1"/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1" fontId="2" fillId="2" borderId="6" xfId="0" applyNumberFormat="1" applyFont="1" applyFill="1" applyBorder="1" applyAlignment="1">
      <alignment horizontal="center"/>
    </xf>
    <xf numFmtId="14" fontId="2" fillId="2" borderId="0" xfId="0" applyNumberFormat="1" applyFont="1" applyFill="1" applyAlignment="1">
      <alignment horizontal="center"/>
    </xf>
    <xf numFmtId="165" fontId="2" fillId="2" borderId="0" xfId="0" applyNumberFormat="1" applyFont="1" applyFill="1" applyAlignment="1"/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" fontId="2" fillId="3" borderId="4" xfId="0" applyNumberFormat="1" applyFont="1" applyFill="1" applyBorder="1" applyAlignment="1">
      <alignment horizontal="center"/>
    </xf>
    <xf numFmtId="1" fontId="2" fillId="3" borderId="0" xfId="0" applyNumberFormat="1" applyFont="1" applyFill="1"/>
    <xf numFmtId="14" fontId="2" fillId="3" borderId="0" xfId="0" applyNumberFormat="1" applyFont="1" applyFill="1"/>
    <xf numFmtId="0" fontId="2" fillId="3" borderId="0" xfId="0" applyFont="1" applyFill="1"/>
    <xf numFmtId="165" fontId="2" fillId="3" borderId="0" xfId="0" applyNumberFormat="1" applyFont="1" applyFill="1" applyAlignment="1"/>
    <xf numFmtId="14" fontId="2" fillId="3" borderId="4" xfId="0" applyNumberFormat="1" applyFont="1" applyFill="1" applyBorder="1"/>
    <xf numFmtId="0" fontId="4" fillId="3" borderId="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65" fontId="2" fillId="2" borderId="0" xfId="0" applyNumberFormat="1" applyFont="1" applyFill="1"/>
    <xf numFmtId="14" fontId="4" fillId="2" borderId="2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1" fontId="6" fillId="2" borderId="4" xfId="0" applyNumberFormat="1" applyFont="1" applyFill="1" applyBorder="1" applyAlignment="1">
      <alignment horizontal="center"/>
    </xf>
    <xf numFmtId="165" fontId="6" fillId="2" borderId="0" xfId="0" applyNumberFormat="1" applyFont="1" applyFill="1" applyAlignment="1"/>
    <xf numFmtId="0" fontId="6" fillId="2" borderId="0" xfId="0" applyFont="1" applyFill="1"/>
    <xf numFmtId="14" fontId="6" fillId="2" borderId="0" xfId="0" applyNumberFormat="1" applyFont="1" applyFill="1"/>
    <xf numFmtId="0" fontId="7" fillId="2" borderId="3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1" fontId="7" fillId="2" borderId="0" xfId="0" applyNumberFormat="1" applyFont="1" applyFill="1" applyAlignment="1">
      <alignment horizontal="center"/>
    </xf>
    <xf numFmtId="165" fontId="7" fillId="2" borderId="0" xfId="0" applyNumberFormat="1" applyFont="1" applyFill="1"/>
    <xf numFmtId="0" fontId="7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V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eval nov"/>
      <sheetName val="Sheet2"/>
      <sheetName val="DEMAN DCB"/>
      <sheetName val="ALL"/>
      <sheetName val="Sheet1"/>
      <sheetName val="Sheet3"/>
      <sheetName val="Sheet4"/>
      <sheetName val="Sheet5"/>
      <sheetName val="Sheet6"/>
      <sheetName val="Sheet7"/>
    </sheetNames>
    <sheetDataSet>
      <sheetData sheetId="0"/>
      <sheetData sheetId="1"/>
      <sheetData sheetId="2">
        <row r="1">
          <cell r="B1" t="str">
            <v>RRNO</v>
          </cell>
          <cell r="C1" t="str">
            <v>PD DATE</v>
          </cell>
        </row>
        <row r="2">
          <cell r="B2" t="str">
            <v>GLTP1</v>
          </cell>
          <cell r="C2">
            <v>0</v>
          </cell>
        </row>
        <row r="3">
          <cell r="B3" t="str">
            <v>GLTP2</v>
          </cell>
          <cell r="C3">
            <v>0</v>
          </cell>
        </row>
        <row r="4">
          <cell r="B4" t="str">
            <v>GLTP3</v>
          </cell>
          <cell r="C4">
            <v>0</v>
          </cell>
        </row>
        <row r="5">
          <cell r="B5" t="str">
            <v>GLTP4</v>
          </cell>
          <cell r="C5">
            <v>0</v>
          </cell>
        </row>
        <row r="6">
          <cell r="B6" t="str">
            <v>GLTP5</v>
          </cell>
          <cell r="C6">
            <v>0</v>
          </cell>
        </row>
        <row r="7">
          <cell r="B7" t="str">
            <v>GLTP06</v>
          </cell>
          <cell r="C7">
            <v>0</v>
          </cell>
        </row>
        <row r="8">
          <cell r="B8" t="str">
            <v>GLTP07</v>
          </cell>
          <cell r="C8">
            <v>0</v>
          </cell>
        </row>
        <row r="9">
          <cell r="B9" t="str">
            <v>GLTP08</v>
          </cell>
          <cell r="C9">
            <v>0</v>
          </cell>
        </row>
        <row r="10">
          <cell r="B10" t="str">
            <v>GLTP09</v>
          </cell>
          <cell r="C10">
            <v>0</v>
          </cell>
        </row>
        <row r="11">
          <cell r="B11" t="str">
            <v>GLTP10</v>
          </cell>
          <cell r="C11">
            <v>0</v>
          </cell>
        </row>
        <row r="12">
          <cell r="B12" t="str">
            <v>GLTP11</v>
          </cell>
          <cell r="C12">
            <v>0</v>
          </cell>
        </row>
        <row r="13">
          <cell r="B13" t="str">
            <v>GLTP12</v>
          </cell>
          <cell r="C13">
            <v>0</v>
          </cell>
        </row>
        <row r="14">
          <cell r="B14" t="str">
            <v>GLTP13</v>
          </cell>
          <cell r="C14">
            <v>0</v>
          </cell>
        </row>
        <row r="15">
          <cell r="B15" t="str">
            <v>GLTP14</v>
          </cell>
          <cell r="C15">
            <v>0</v>
          </cell>
        </row>
        <row r="16">
          <cell r="B16" t="str">
            <v>GLTP15</v>
          </cell>
          <cell r="C16">
            <v>0</v>
          </cell>
        </row>
        <row r="17">
          <cell r="B17" t="str">
            <v>GLTP16</v>
          </cell>
          <cell r="C17">
            <v>0</v>
          </cell>
        </row>
        <row r="18">
          <cell r="B18" t="str">
            <v>GLTP17</v>
          </cell>
          <cell r="C18">
            <v>0</v>
          </cell>
        </row>
        <row r="19">
          <cell r="B19" t="str">
            <v>GLTP18</v>
          </cell>
          <cell r="C19">
            <v>0</v>
          </cell>
        </row>
        <row r="20">
          <cell r="B20" t="str">
            <v>GLTP19</v>
          </cell>
          <cell r="C20">
            <v>0</v>
          </cell>
        </row>
        <row r="21">
          <cell r="B21" t="str">
            <v>GLTP20</v>
          </cell>
          <cell r="C21">
            <v>0</v>
          </cell>
        </row>
        <row r="22">
          <cell r="B22" t="str">
            <v>GLTP21</v>
          </cell>
          <cell r="C22">
            <v>0</v>
          </cell>
        </row>
        <row r="23">
          <cell r="B23" t="str">
            <v>GLTP22</v>
          </cell>
          <cell r="C23">
            <v>0</v>
          </cell>
        </row>
        <row r="24">
          <cell r="B24" t="str">
            <v>GLTP23</v>
          </cell>
          <cell r="C24">
            <v>0</v>
          </cell>
        </row>
        <row r="25">
          <cell r="B25" t="str">
            <v>GLTP24</v>
          </cell>
          <cell r="C25">
            <v>0</v>
          </cell>
        </row>
        <row r="26">
          <cell r="B26" t="str">
            <v>GLTP25</v>
          </cell>
          <cell r="C26">
            <v>0</v>
          </cell>
        </row>
        <row r="27">
          <cell r="B27" t="str">
            <v>GLTP26</v>
          </cell>
          <cell r="C27">
            <v>0</v>
          </cell>
        </row>
        <row r="28">
          <cell r="B28" t="str">
            <v>GLTP27</v>
          </cell>
          <cell r="C28" t="str">
            <v>27.05.2016</v>
          </cell>
        </row>
        <row r="29">
          <cell r="B29" t="str">
            <v>GLTP28</v>
          </cell>
          <cell r="C29">
            <v>0</v>
          </cell>
        </row>
        <row r="30">
          <cell r="B30" t="str">
            <v>GLTP29</v>
          </cell>
          <cell r="C30">
            <v>0</v>
          </cell>
        </row>
        <row r="31">
          <cell r="B31" t="str">
            <v>GLTP30</v>
          </cell>
          <cell r="C31">
            <v>0</v>
          </cell>
        </row>
        <row r="32">
          <cell r="B32" t="str">
            <v>GLTP31</v>
          </cell>
          <cell r="C32">
            <v>0</v>
          </cell>
        </row>
        <row r="33">
          <cell r="B33" t="str">
            <v>GLTP32</v>
          </cell>
          <cell r="C33">
            <v>0</v>
          </cell>
        </row>
        <row r="34">
          <cell r="B34" t="str">
            <v>GLTP33</v>
          </cell>
          <cell r="C34">
            <v>0</v>
          </cell>
        </row>
        <row r="35">
          <cell r="B35" t="str">
            <v>GLTP34</v>
          </cell>
          <cell r="C35" t="str">
            <v>31.11.2015</v>
          </cell>
        </row>
        <row r="36">
          <cell r="B36" t="str">
            <v>GLTP35</v>
          </cell>
          <cell r="C36">
            <v>0</v>
          </cell>
        </row>
        <row r="37">
          <cell r="B37" t="str">
            <v>GLTP36</v>
          </cell>
          <cell r="C37" t="str">
            <v>26.03.2016</v>
          </cell>
        </row>
        <row r="38">
          <cell r="B38" t="str">
            <v>GLTP37</v>
          </cell>
          <cell r="C38">
            <v>0</v>
          </cell>
        </row>
        <row r="39">
          <cell r="B39" t="str">
            <v>GLTP38</v>
          </cell>
          <cell r="C39" t="str">
            <v>08.02.2016</v>
          </cell>
        </row>
        <row r="40">
          <cell r="B40" t="str">
            <v>GLTP39</v>
          </cell>
          <cell r="C40">
            <v>0</v>
          </cell>
        </row>
        <row r="41">
          <cell r="B41" t="str">
            <v>GLTP40</v>
          </cell>
          <cell r="C41">
            <v>0</v>
          </cell>
        </row>
        <row r="42">
          <cell r="B42" t="str">
            <v>GLTP41</v>
          </cell>
          <cell r="C42">
            <v>0</v>
          </cell>
        </row>
        <row r="43">
          <cell r="B43" t="str">
            <v>GLTP42</v>
          </cell>
          <cell r="C43">
            <v>0</v>
          </cell>
        </row>
        <row r="44">
          <cell r="B44" t="str">
            <v>GLTP43</v>
          </cell>
          <cell r="C44">
            <v>0</v>
          </cell>
        </row>
        <row r="45">
          <cell r="B45" t="str">
            <v>GLTP44</v>
          </cell>
          <cell r="C45">
            <v>0</v>
          </cell>
        </row>
        <row r="46">
          <cell r="B46" t="str">
            <v>GLTP45</v>
          </cell>
          <cell r="C46" t="str">
            <v>21.11.2015</v>
          </cell>
        </row>
        <row r="47">
          <cell r="B47" t="str">
            <v>GLTP46</v>
          </cell>
          <cell r="C47" t="str">
            <v>14.06.2016</v>
          </cell>
        </row>
        <row r="48">
          <cell r="B48" t="str">
            <v>GLTP47</v>
          </cell>
          <cell r="C48">
            <v>0</v>
          </cell>
        </row>
        <row r="49">
          <cell r="B49" t="str">
            <v>GLTP48</v>
          </cell>
          <cell r="C49">
            <v>0</v>
          </cell>
        </row>
        <row r="50">
          <cell r="B50" t="str">
            <v>GLTP49</v>
          </cell>
          <cell r="C50">
            <v>0</v>
          </cell>
        </row>
        <row r="51">
          <cell r="B51" t="str">
            <v>GLTP50</v>
          </cell>
          <cell r="C51">
            <v>0</v>
          </cell>
        </row>
        <row r="52">
          <cell r="B52" t="str">
            <v>GLTP51</v>
          </cell>
          <cell r="C52">
            <v>0</v>
          </cell>
        </row>
        <row r="53">
          <cell r="B53" t="str">
            <v>GLTP52</v>
          </cell>
          <cell r="C53">
            <v>0</v>
          </cell>
        </row>
        <row r="54">
          <cell r="B54" t="str">
            <v>GLTP53</v>
          </cell>
          <cell r="C54">
            <v>0</v>
          </cell>
        </row>
        <row r="55">
          <cell r="B55" t="str">
            <v>GLTP54</v>
          </cell>
          <cell r="C55">
            <v>0</v>
          </cell>
        </row>
        <row r="56">
          <cell r="B56" t="str">
            <v>GLTP56</v>
          </cell>
          <cell r="C56" t="str">
            <v>03.02.2016</v>
          </cell>
        </row>
        <row r="57">
          <cell r="B57" t="str">
            <v>GLTP57</v>
          </cell>
          <cell r="C57" t="str">
            <v>26.05.2017</v>
          </cell>
        </row>
        <row r="58">
          <cell r="B58" t="str">
            <v>GLTP58</v>
          </cell>
          <cell r="C58" t="str">
            <v>26.10.2016</v>
          </cell>
        </row>
        <row r="59">
          <cell r="B59" t="str">
            <v>GLTP59</v>
          </cell>
          <cell r="C59">
            <v>0</v>
          </cell>
        </row>
        <row r="60">
          <cell r="B60" t="str">
            <v>GLTP60</v>
          </cell>
          <cell r="C60">
            <v>0</v>
          </cell>
        </row>
        <row r="61">
          <cell r="B61" t="str">
            <v>GLTP61</v>
          </cell>
          <cell r="C61">
            <v>0</v>
          </cell>
        </row>
        <row r="62">
          <cell r="B62" t="str">
            <v>GLTP62</v>
          </cell>
          <cell r="C62" t="str">
            <v>02.06.2016</v>
          </cell>
        </row>
        <row r="63">
          <cell r="B63" t="str">
            <v>GLTP63</v>
          </cell>
          <cell r="C63">
            <v>0</v>
          </cell>
        </row>
        <row r="64">
          <cell r="B64" t="str">
            <v>GLTP64</v>
          </cell>
          <cell r="C64">
            <v>0</v>
          </cell>
        </row>
        <row r="65">
          <cell r="B65" t="str">
            <v>GLTP65</v>
          </cell>
          <cell r="C65">
            <v>0</v>
          </cell>
        </row>
        <row r="66">
          <cell r="B66" t="str">
            <v>GLTP66</v>
          </cell>
          <cell r="C66">
            <v>0</v>
          </cell>
        </row>
        <row r="67">
          <cell r="B67" t="str">
            <v>GLTP67</v>
          </cell>
          <cell r="C67" t="str">
            <v>14.06.2016</v>
          </cell>
        </row>
        <row r="68">
          <cell r="B68" t="str">
            <v>GLTP68</v>
          </cell>
          <cell r="C68">
            <v>0</v>
          </cell>
        </row>
        <row r="69">
          <cell r="B69" t="str">
            <v>GLTP69</v>
          </cell>
          <cell r="C69">
            <v>10.012017</v>
          </cell>
        </row>
        <row r="70">
          <cell r="B70" t="str">
            <v>GLTP70</v>
          </cell>
          <cell r="C70">
            <v>0</v>
          </cell>
        </row>
        <row r="71">
          <cell r="B71" t="str">
            <v>GLTP71</v>
          </cell>
          <cell r="C71">
            <v>0</v>
          </cell>
        </row>
        <row r="72">
          <cell r="B72" t="str">
            <v>GLTP72</v>
          </cell>
          <cell r="C72" t="str">
            <v>23.03.2017</v>
          </cell>
        </row>
        <row r="73">
          <cell r="B73" t="str">
            <v>GLTP73</v>
          </cell>
          <cell r="C73" t="str">
            <v>20.03.2017</v>
          </cell>
        </row>
        <row r="74">
          <cell r="B74" t="str">
            <v>GLTP74</v>
          </cell>
          <cell r="C74" t="str">
            <v>10.04.2017</v>
          </cell>
        </row>
        <row r="75">
          <cell r="B75" t="str">
            <v>GLTP75</v>
          </cell>
          <cell r="C75">
            <v>0</v>
          </cell>
        </row>
        <row r="76">
          <cell r="B76" t="str">
            <v>GLTP76</v>
          </cell>
          <cell r="C76" t="str">
            <v>25.08.2016</v>
          </cell>
        </row>
        <row r="77">
          <cell r="B77" t="str">
            <v>GLTP77</v>
          </cell>
          <cell r="C77">
            <v>0</v>
          </cell>
        </row>
        <row r="78">
          <cell r="B78" t="str">
            <v>GLTP78</v>
          </cell>
          <cell r="C78">
            <v>0</v>
          </cell>
        </row>
        <row r="79">
          <cell r="B79" t="str">
            <v>GLTP79</v>
          </cell>
          <cell r="C79">
            <v>0</v>
          </cell>
        </row>
        <row r="80">
          <cell r="B80" t="str">
            <v>GLTP80</v>
          </cell>
          <cell r="C80">
            <v>0</v>
          </cell>
        </row>
        <row r="81">
          <cell r="B81" t="str">
            <v>GLTP81</v>
          </cell>
          <cell r="C81">
            <v>0</v>
          </cell>
        </row>
        <row r="82">
          <cell r="B82" t="str">
            <v>GLTP82</v>
          </cell>
          <cell r="C82">
            <v>0</v>
          </cell>
        </row>
        <row r="83">
          <cell r="B83" t="str">
            <v>GLTP83</v>
          </cell>
          <cell r="C83">
            <v>0</v>
          </cell>
        </row>
        <row r="84">
          <cell r="B84" t="str">
            <v>GLTP84</v>
          </cell>
          <cell r="C84">
            <v>0</v>
          </cell>
        </row>
        <row r="85">
          <cell r="B85" t="str">
            <v>GLTP85</v>
          </cell>
          <cell r="C85">
            <v>0</v>
          </cell>
        </row>
        <row r="86">
          <cell r="B86" t="str">
            <v>GLTP86</v>
          </cell>
          <cell r="C86">
            <v>0</v>
          </cell>
        </row>
        <row r="87">
          <cell r="B87" t="str">
            <v>GLTP87</v>
          </cell>
          <cell r="C87">
            <v>0</v>
          </cell>
        </row>
        <row r="88">
          <cell r="B88" t="str">
            <v>GLTP88</v>
          </cell>
          <cell r="C88">
            <v>0</v>
          </cell>
        </row>
        <row r="89">
          <cell r="B89" t="str">
            <v>GLTP89</v>
          </cell>
          <cell r="C89" t="str">
            <v>20.05.2017</v>
          </cell>
        </row>
        <row r="90">
          <cell r="B90" t="str">
            <v>GLTP90</v>
          </cell>
          <cell r="C90">
            <v>0</v>
          </cell>
        </row>
        <row r="91">
          <cell r="B91" t="str">
            <v>GLTP91</v>
          </cell>
          <cell r="C91">
            <v>0</v>
          </cell>
        </row>
        <row r="92">
          <cell r="B92" t="str">
            <v>GLTP92</v>
          </cell>
          <cell r="C92">
            <v>0</v>
          </cell>
        </row>
        <row r="93">
          <cell r="B93" t="str">
            <v>GLTP93</v>
          </cell>
          <cell r="C93">
            <v>0</v>
          </cell>
        </row>
        <row r="94">
          <cell r="B94" t="str">
            <v>GLTP94</v>
          </cell>
          <cell r="C94">
            <v>0</v>
          </cell>
        </row>
        <row r="95">
          <cell r="B95" t="str">
            <v>GLTP95</v>
          </cell>
          <cell r="C95" t="str">
            <v>06.01.2018</v>
          </cell>
        </row>
        <row r="96">
          <cell r="B96" t="str">
            <v>GLTP96</v>
          </cell>
          <cell r="C96">
            <v>0</v>
          </cell>
        </row>
        <row r="97">
          <cell r="B97" t="str">
            <v>GLTP97</v>
          </cell>
          <cell r="C97" t="str">
            <v>02.06.2017</v>
          </cell>
        </row>
        <row r="98">
          <cell r="B98" t="str">
            <v>GLTP98</v>
          </cell>
          <cell r="C98" t="str">
            <v>10.02.2017</v>
          </cell>
        </row>
        <row r="99">
          <cell r="B99" t="str">
            <v>GLTP99</v>
          </cell>
          <cell r="C99">
            <v>0</v>
          </cell>
        </row>
        <row r="100">
          <cell r="B100" t="str">
            <v>GLTP100</v>
          </cell>
          <cell r="C100">
            <v>0</v>
          </cell>
        </row>
        <row r="101">
          <cell r="B101" t="str">
            <v>GLTP101</v>
          </cell>
          <cell r="C101">
            <v>0</v>
          </cell>
        </row>
        <row r="102">
          <cell r="B102" t="str">
            <v>GLTP102</v>
          </cell>
          <cell r="C102" t="str">
            <v>22.03.2018</v>
          </cell>
        </row>
        <row r="103">
          <cell r="B103" t="str">
            <v>GLTP103</v>
          </cell>
          <cell r="C103" t="str">
            <v>29.11.2018</v>
          </cell>
        </row>
        <row r="104">
          <cell r="B104" t="str">
            <v>GLTP104</v>
          </cell>
          <cell r="C104">
            <v>0</v>
          </cell>
        </row>
        <row r="105">
          <cell r="B105" t="str">
            <v>GLTP105</v>
          </cell>
          <cell r="C105">
            <v>0</v>
          </cell>
        </row>
        <row r="106">
          <cell r="B106" t="str">
            <v>GLTP106</v>
          </cell>
          <cell r="C106" t="str">
            <v>12.09.2017</v>
          </cell>
        </row>
        <row r="107">
          <cell r="B107" t="str">
            <v>GLTP107</v>
          </cell>
          <cell r="C107">
            <v>0</v>
          </cell>
        </row>
        <row r="108">
          <cell r="B108" t="str">
            <v>GLTP108</v>
          </cell>
          <cell r="C108" t="str">
            <v>13.01.2017</v>
          </cell>
        </row>
        <row r="109">
          <cell r="B109" t="str">
            <v>GLTP109</v>
          </cell>
          <cell r="C109">
            <v>0</v>
          </cell>
        </row>
        <row r="110">
          <cell r="B110" t="str">
            <v>GLTP110</v>
          </cell>
          <cell r="C110" t="str">
            <v>03.01.2019</v>
          </cell>
        </row>
        <row r="111">
          <cell r="B111" t="str">
            <v>GLTP111</v>
          </cell>
          <cell r="C111">
            <v>0</v>
          </cell>
        </row>
        <row r="112">
          <cell r="B112" t="str">
            <v>GLTP112</v>
          </cell>
          <cell r="C112">
            <v>0</v>
          </cell>
        </row>
        <row r="113">
          <cell r="B113" t="str">
            <v>GLTP113</v>
          </cell>
          <cell r="C113" t="str">
            <v>22.02.2017</v>
          </cell>
        </row>
        <row r="114">
          <cell r="B114" t="str">
            <v>GLTP114</v>
          </cell>
          <cell r="C114">
            <v>0</v>
          </cell>
        </row>
        <row r="115">
          <cell r="B115" t="str">
            <v>GLTP115</v>
          </cell>
          <cell r="C115">
            <v>0</v>
          </cell>
        </row>
        <row r="116">
          <cell r="B116" t="str">
            <v>GLTP116</v>
          </cell>
          <cell r="C116">
            <v>0</v>
          </cell>
        </row>
        <row r="117">
          <cell r="B117" t="str">
            <v>GLTP117</v>
          </cell>
          <cell r="C117" t="str">
            <v>11.02.19</v>
          </cell>
        </row>
        <row r="118">
          <cell r="B118" t="str">
            <v>GLTP118</v>
          </cell>
          <cell r="C118" t="str">
            <v>10.04.2017</v>
          </cell>
        </row>
        <row r="119">
          <cell r="B119" t="str">
            <v>GLTP119</v>
          </cell>
          <cell r="C119">
            <v>0</v>
          </cell>
        </row>
        <row r="120">
          <cell r="B120" t="str">
            <v>GLTP120</v>
          </cell>
          <cell r="C120" t="str">
            <v>10.11.17</v>
          </cell>
        </row>
        <row r="121">
          <cell r="B121" t="str">
            <v>GLTP121</v>
          </cell>
          <cell r="C121">
            <v>0</v>
          </cell>
        </row>
        <row r="122">
          <cell r="B122" t="str">
            <v>GLTP122</v>
          </cell>
          <cell r="C122" t="str">
            <v>21.05.19</v>
          </cell>
        </row>
        <row r="123">
          <cell r="B123" t="str">
            <v>GLTP123</v>
          </cell>
          <cell r="C123">
            <v>0</v>
          </cell>
        </row>
        <row r="124">
          <cell r="B124" t="str">
            <v>GLTP124</v>
          </cell>
          <cell r="C124">
            <v>0</v>
          </cell>
        </row>
        <row r="125">
          <cell r="B125" t="str">
            <v>GLTP125</v>
          </cell>
          <cell r="C125" t="str">
            <v>04.03.2018</v>
          </cell>
        </row>
        <row r="126">
          <cell r="B126" t="str">
            <v>GLTP126</v>
          </cell>
          <cell r="C126" t="str">
            <v>22.01.2018</v>
          </cell>
        </row>
        <row r="127">
          <cell r="B127" t="str">
            <v>GLTP127</v>
          </cell>
          <cell r="C127">
            <v>0</v>
          </cell>
        </row>
        <row r="128">
          <cell r="B128" t="str">
            <v>GLTP128</v>
          </cell>
          <cell r="C128" t="str">
            <v>27.06.2018</v>
          </cell>
        </row>
        <row r="129">
          <cell r="B129" t="str">
            <v>GLTP129</v>
          </cell>
          <cell r="C129" t="str">
            <v>18.06.2018</v>
          </cell>
        </row>
        <row r="130">
          <cell r="B130" t="str">
            <v>GLTP130</v>
          </cell>
          <cell r="C130">
            <v>0</v>
          </cell>
        </row>
        <row r="131">
          <cell r="B131" t="str">
            <v>GLTP131</v>
          </cell>
          <cell r="C131">
            <v>0</v>
          </cell>
        </row>
        <row r="132">
          <cell r="B132" t="str">
            <v>GLTP132</v>
          </cell>
          <cell r="C132">
            <v>0</v>
          </cell>
        </row>
        <row r="133">
          <cell r="B133" t="str">
            <v>GLTP133</v>
          </cell>
          <cell r="C133">
            <v>0</v>
          </cell>
        </row>
        <row r="134">
          <cell r="B134" t="str">
            <v>GLTP134</v>
          </cell>
          <cell r="C134" t="str">
            <v>10.10.2018</v>
          </cell>
        </row>
        <row r="135">
          <cell r="B135" t="str">
            <v>GLTP135</v>
          </cell>
          <cell r="C135">
            <v>0</v>
          </cell>
        </row>
        <row r="136">
          <cell r="B136" t="str">
            <v>GLTP136</v>
          </cell>
          <cell r="C136">
            <v>0</v>
          </cell>
        </row>
        <row r="137">
          <cell r="B137" t="str">
            <v>GLTP137</v>
          </cell>
          <cell r="C137">
            <v>0</v>
          </cell>
        </row>
        <row r="138">
          <cell r="B138" t="str">
            <v>GLTP138</v>
          </cell>
          <cell r="C138">
            <v>0</v>
          </cell>
        </row>
        <row r="139">
          <cell r="B139" t="str">
            <v>GLTP139</v>
          </cell>
          <cell r="C139">
            <v>0</v>
          </cell>
        </row>
        <row r="140">
          <cell r="B140" t="str">
            <v>GLTP140</v>
          </cell>
          <cell r="C140" t="str">
            <v>25.10.17</v>
          </cell>
        </row>
        <row r="141">
          <cell r="B141" t="str">
            <v>GLTP141</v>
          </cell>
          <cell r="C141">
            <v>0</v>
          </cell>
        </row>
        <row r="142">
          <cell r="B142" t="str">
            <v>GLTP142</v>
          </cell>
          <cell r="C142">
            <v>0</v>
          </cell>
        </row>
        <row r="143">
          <cell r="B143" t="str">
            <v>GLTP143</v>
          </cell>
          <cell r="C143">
            <v>0</v>
          </cell>
        </row>
        <row r="144">
          <cell r="B144" t="str">
            <v>GLTP144</v>
          </cell>
          <cell r="C144">
            <v>0</v>
          </cell>
        </row>
        <row r="145">
          <cell r="B145" t="str">
            <v>GLTP145</v>
          </cell>
          <cell r="C145">
            <v>0</v>
          </cell>
        </row>
        <row r="146">
          <cell r="B146" t="str">
            <v>GLTP146</v>
          </cell>
          <cell r="C146">
            <v>0</v>
          </cell>
        </row>
        <row r="147">
          <cell r="B147" t="str">
            <v>GLTP147</v>
          </cell>
          <cell r="C147" t="str">
            <v>06.07.2018</v>
          </cell>
        </row>
        <row r="148">
          <cell r="B148" t="str">
            <v>GLTP148</v>
          </cell>
          <cell r="C148" t="str">
            <v>05.09.2018</v>
          </cell>
        </row>
        <row r="149">
          <cell r="B149" t="str">
            <v>GLTP149</v>
          </cell>
          <cell r="C149">
            <v>0</v>
          </cell>
        </row>
        <row r="150">
          <cell r="B150" t="str">
            <v>GLTP150</v>
          </cell>
          <cell r="C150" t="str">
            <v>05.09.2018</v>
          </cell>
        </row>
        <row r="151">
          <cell r="B151" t="str">
            <v>GLTP151</v>
          </cell>
          <cell r="C151">
            <v>0</v>
          </cell>
        </row>
        <row r="152">
          <cell r="B152" t="str">
            <v>GLTP152</v>
          </cell>
          <cell r="C152">
            <v>0</v>
          </cell>
        </row>
        <row r="153">
          <cell r="B153" t="str">
            <v>GLTP153</v>
          </cell>
          <cell r="C153">
            <v>0</v>
          </cell>
        </row>
        <row r="154">
          <cell r="B154" t="str">
            <v>GLTP154</v>
          </cell>
          <cell r="C154">
            <v>0</v>
          </cell>
        </row>
        <row r="155">
          <cell r="B155" t="str">
            <v>GLTP155</v>
          </cell>
          <cell r="C155">
            <v>0</v>
          </cell>
        </row>
        <row r="156">
          <cell r="B156" t="str">
            <v>GLTP156</v>
          </cell>
          <cell r="C156" t="str">
            <v>16.07.2018</v>
          </cell>
        </row>
        <row r="157">
          <cell r="B157" t="str">
            <v>GLTP157</v>
          </cell>
          <cell r="C157">
            <v>0</v>
          </cell>
        </row>
        <row r="158">
          <cell r="B158" t="str">
            <v>GLTP158</v>
          </cell>
          <cell r="C158">
            <v>0</v>
          </cell>
        </row>
        <row r="159">
          <cell r="B159" t="str">
            <v>GLTP159</v>
          </cell>
          <cell r="C159">
            <v>0</v>
          </cell>
        </row>
        <row r="160">
          <cell r="B160" t="str">
            <v>GLTP160</v>
          </cell>
          <cell r="C160">
            <v>0</v>
          </cell>
        </row>
        <row r="161">
          <cell r="B161" t="str">
            <v>GLTP161</v>
          </cell>
          <cell r="C161" t="str">
            <v>01.11.2018</v>
          </cell>
        </row>
        <row r="162">
          <cell r="B162" t="str">
            <v>GLTP162</v>
          </cell>
          <cell r="C162">
            <v>0</v>
          </cell>
        </row>
        <row r="163">
          <cell r="B163" t="str">
            <v>GLTP163</v>
          </cell>
          <cell r="C163" t="str">
            <v>04.01.2019</v>
          </cell>
        </row>
        <row r="164">
          <cell r="B164" t="str">
            <v>GLTP164</v>
          </cell>
          <cell r="C164" t="str">
            <v>06.07.2018</v>
          </cell>
        </row>
        <row r="165">
          <cell r="B165" t="str">
            <v>GLTP165</v>
          </cell>
          <cell r="C165">
            <v>0</v>
          </cell>
        </row>
        <row r="166">
          <cell r="B166" t="str">
            <v>GLTP166</v>
          </cell>
          <cell r="C166" t="str">
            <v>10.10.2018</v>
          </cell>
        </row>
        <row r="167">
          <cell r="B167" t="str">
            <v>GLTP167</v>
          </cell>
          <cell r="C167">
            <v>0</v>
          </cell>
        </row>
        <row r="168">
          <cell r="B168" t="str">
            <v>GLTP168</v>
          </cell>
          <cell r="C168">
            <v>0</v>
          </cell>
        </row>
        <row r="169">
          <cell r="B169" t="str">
            <v>GLTP169</v>
          </cell>
          <cell r="C169">
            <v>0</v>
          </cell>
        </row>
        <row r="170">
          <cell r="B170" t="str">
            <v>GLTP170</v>
          </cell>
          <cell r="C170">
            <v>0</v>
          </cell>
        </row>
        <row r="171">
          <cell r="B171" t="str">
            <v>GLTP171</v>
          </cell>
          <cell r="C171">
            <v>0</v>
          </cell>
        </row>
        <row r="172">
          <cell r="B172" t="str">
            <v>GLTP172</v>
          </cell>
          <cell r="C172">
            <v>0</v>
          </cell>
        </row>
        <row r="173">
          <cell r="B173" t="str">
            <v>GLTP173</v>
          </cell>
          <cell r="C173">
            <v>0</v>
          </cell>
        </row>
        <row r="174">
          <cell r="B174" t="str">
            <v>GLTP174</v>
          </cell>
          <cell r="C174">
            <v>0</v>
          </cell>
        </row>
        <row r="175">
          <cell r="B175" t="str">
            <v>GLTP175</v>
          </cell>
          <cell r="C175">
            <v>0</v>
          </cell>
        </row>
        <row r="176">
          <cell r="B176" t="str">
            <v>GLTP176</v>
          </cell>
          <cell r="C176">
            <v>0</v>
          </cell>
        </row>
        <row r="177">
          <cell r="B177" t="str">
            <v>GLTP177</v>
          </cell>
          <cell r="C177">
            <v>0</v>
          </cell>
        </row>
        <row r="178">
          <cell r="B178" t="str">
            <v>GLTP178</v>
          </cell>
          <cell r="C178">
            <v>0</v>
          </cell>
        </row>
        <row r="179">
          <cell r="B179" t="str">
            <v>GLTP179</v>
          </cell>
          <cell r="C179" t="str">
            <v>18.06.2018</v>
          </cell>
        </row>
        <row r="180">
          <cell r="B180" t="str">
            <v>GLTP180</v>
          </cell>
          <cell r="C180">
            <v>0</v>
          </cell>
        </row>
        <row r="181">
          <cell r="B181" t="str">
            <v>GLTP181</v>
          </cell>
          <cell r="C181">
            <v>0</v>
          </cell>
        </row>
        <row r="182">
          <cell r="B182" t="str">
            <v>GLTP182</v>
          </cell>
          <cell r="C182">
            <v>0</v>
          </cell>
        </row>
        <row r="183">
          <cell r="B183" t="str">
            <v>GLTP183</v>
          </cell>
          <cell r="C183">
            <v>0</v>
          </cell>
        </row>
        <row r="184">
          <cell r="B184" t="str">
            <v>GLTP184</v>
          </cell>
          <cell r="C184">
            <v>0</v>
          </cell>
        </row>
        <row r="185">
          <cell r="B185" t="str">
            <v>GLTP185</v>
          </cell>
          <cell r="C185">
            <v>0</v>
          </cell>
        </row>
        <row r="186">
          <cell r="B186" t="str">
            <v>GLTP186</v>
          </cell>
          <cell r="C186">
            <v>0</v>
          </cell>
        </row>
        <row r="187">
          <cell r="B187" t="str">
            <v>GLTP187</v>
          </cell>
          <cell r="C187">
            <v>0</v>
          </cell>
        </row>
        <row r="188">
          <cell r="B188" t="str">
            <v>GLTP188</v>
          </cell>
          <cell r="C188">
            <v>0</v>
          </cell>
        </row>
        <row r="189">
          <cell r="B189" t="str">
            <v>GLTP189</v>
          </cell>
          <cell r="C189" t="str">
            <v>05.09.18</v>
          </cell>
        </row>
        <row r="190">
          <cell r="B190" t="str">
            <v>GLTP190</v>
          </cell>
          <cell r="C190" t="str">
            <v>17.01.19</v>
          </cell>
        </row>
        <row r="191">
          <cell r="B191" t="str">
            <v>GLTP191</v>
          </cell>
          <cell r="C191" t="str">
            <v>17.12.19</v>
          </cell>
        </row>
        <row r="192">
          <cell r="B192" t="str">
            <v>GLTP192</v>
          </cell>
          <cell r="C192" t="str">
            <v>18.05.19</v>
          </cell>
        </row>
        <row r="193">
          <cell r="B193" t="str">
            <v>GLTP193</v>
          </cell>
          <cell r="C193" t="str">
            <v>23.11.18</v>
          </cell>
        </row>
        <row r="194">
          <cell r="B194" t="str">
            <v>GLTP194</v>
          </cell>
          <cell r="C194" t="str">
            <v>10.10.18</v>
          </cell>
        </row>
        <row r="195">
          <cell r="B195" t="str">
            <v>GLTP195</v>
          </cell>
          <cell r="C195" t="str">
            <v>04.08.20</v>
          </cell>
        </row>
        <row r="196">
          <cell r="B196" t="str">
            <v>GLTP196</v>
          </cell>
          <cell r="C196" t="str">
            <v>09.08.20</v>
          </cell>
        </row>
        <row r="197">
          <cell r="B197" t="str">
            <v>GLTP197</v>
          </cell>
          <cell r="C197" t="str">
            <v>24.07.19</v>
          </cell>
        </row>
        <row r="198">
          <cell r="B198" t="str">
            <v>GLTP198</v>
          </cell>
          <cell r="C198" t="str">
            <v>21.05.19</v>
          </cell>
        </row>
        <row r="199">
          <cell r="B199" t="str">
            <v>GLTP199</v>
          </cell>
          <cell r="C199" t="str">
            <v>12.09.19</v>
          </cell>
        </row>
        <row r="200">
          <cell r="B200" t="str">
            <v>GLTP200</v>
          </cell>
          <cell r="C200" t="str">
            <v>10.11.18</v>
          </cell>
        </row>
        <row r="201">
          <cell r="B201" t="str">
            <v>GLTP201</v>
          </cell>
          <cell r="C201" t="str">
            <v>07.10.20</v>
          </cell>
        </row>
        <row r="202">
          <cell r="B202" t="str">
            <v>GLTP202</v>
          </cell>
          <cell r="C202" t="str">
            <v>09.10.20</v>
          </cell>
        </row>
        <row r="203">
          <cell r="B203" t="str">
            <v>GLTP203</v>
          </cell>
          <cell r="C203" t="str">
            <v>10.01.19</v>
          </cell>
        </row>
        <row r="204">
          <cell r="B204" t="str">
            <v>GLTP204</v>
          </cell>
          <cell r="C204" t="str">
            <v>02.10.19</v>
          </cell>
        </row>
        <row r="205">
          <cell r="B205" t="str">
            <v>GLTP205</v>
          </cell>
          <cell r="C205" t="str">
            <v>13.05.19</v>
          </cell>
        </row>
        <row r="206">
          <cell r="B206" t="str">
            <v>GLTP206</v>
          </cell>
          <cell r="C206" t="str">
            <v>20.12.18</v>
          </cell>
        </row>
        <row r="207">
          <cell r="B207" t="str">
            <v>GLTP207</v>
          </cell>
          <cell r="C207" t="str">
            <v>16.08.19</v>
          </cell>
        </row>
        <row r="208">
          <cell r="B208" t="str">
            <v>GLTP208</v>
          </cell>
          <cell r="C208" t="str">
            <v>04.10.19</v>
          </cell>
        </row>
        <row r="209">
          <cell r="B209" t="str">
            <v>GLTP209</v>
          </cell>
          <cell r="C209">
            <v>1103.2</v>
          </cell>
        </row>
        <row r="210">
          <cell r="B210" t="str">
            <v>GLTP210</v>
          </cell>
          <cell r="C210" t="str">
            <v>04.02.19</v>
          </cell>
        </row>
        <row r="211">
          <cell r="B211" t="str">
            <v>GLTP211</v>
          </cell>
          <cell r="C211" t="str">
            <v>25.11.2020</v>
          </cell>
        </row>
        <row r="212">
          <cell r="B212" t="str">
            <v>GLTP212</v>
          </cell>
          <cell r="C212" t="str">
            <v>21.05.19</v>
          </cell>
        </row>
        <row r="213">
          <cell r="B213" t="str">
            <v>GLTP213</v>
          </cell>
          <cell r="C213" t="str">
            <v>05.07.20</v>
          </cell>
        </row>
        <row r="214">
          <cell r="B214" t="str">
            <v>GLTP214</v>
          </cell>
          <cell r="C214" t="str">
            <v>21.12.20</v>
          </cell>
        </row>
        <row r="215">
          <cell r="B215" t="str">
            <v>GLTP215</v>
          </cell>
          <cell r="C215" t="str">
            <v>04.12.19</v>
          </cell>
        </row>
        <row r="216">
          <cell r="B216" t="str">
            <v>GLTP216</v>
          </cell>
          <cell r="C216" t="str">
            <v>20.02.20</v>
          </cell>
        </row>
        <row r="217">
          <cell r="B217" t="str">
            <v>GLTP217</v>
          </cell>
          <cell r="C217" t="str">
            <v>12.12.2019</v>
          </cell>
        </row>
        <row r="218">
          <cell r="B218" t="str">
            <v>GLTP218</v>
          </cell>
          <cell r="C218" t="str">
            <v>25.03.19</v>
          </cell>
        </row>
        <row r="219">
          <cell r="B219" t="str">
            <v>GLTP219</v>
          </cell>
          <cell r="C219" t="str">
            <v>12.01.21</v>
          </cell>
        </row>
        <row r="220">
          <cell r="B220" t="str">
            <v>GLTP220</v>
          </cell>
          <cell r="C220" t="str">
            <v>26.08.2020</v>
          </cell>
        </row>
        <row r="221">
          <cell r="B221" t="str">
            <v>GLTP221</v>
          </cell>
          <cell r="C221" t="str">
            <v>20.12.19</v>
          </cell>
        </row>
        <row r="222">
          <cell r="B222" t="str">
            <v>GLTP222</v>
          </cell>
          <cell r="C222" t="str">
            <v>12.08.2020</v>
          </cell>
        </row>
        <row r="223">
          <cell r="B223" t="str">
            <v>GLTP223</v>
          </cell>
          <cell r="C223" t="str">
            <v>30.12.20</v>
          </cell>
        </row>
        <row r="224">
          <cell r="B224" t="str">
            <v>GLTP224</v>
          </cell>
          <cell r="C224" t="str">
            <v>07.09.19</v>
          </cell>
        </row>
        <row r="225">
          <cell r="B225" t="str">
            <v>GLTP225</v>
          </cell>
          <cell r="C225" t="str">
            <v>22.12.2020</v>
          </cell>
        </row>
        <row r="226">
          <cell r="B226" t="str">
            <v>GLTP226</v>
          </cell>
          <cell r="C226" t="str">
            <v>22.12.2020</v>
          </cell>
        </row>
        <row r="227">
          <cell r="B227" t="str">
            <v>GLTP227</v>
          </cell>
          <cell r="C227" t="str">
            <v>22.12.2020</v>
          </cell>
        </row>
        <row r="228">
          <cell r="B228" t="str">
            <v>GLTP228</v>
          </cell>
          <cell r="C228" t="str">
            <v>22.12.2020</v>
          </cell>
        </row>
        <row r="229">
          <cell r="B229" t="str">
            <v>GLTP229</v>
          </cell>
          <cell r="C229">
            <v>0</v>
          </cell>
        </row>
        <row r="230">
          <cell r="B230" t="str">
            <v>GLTP230</v>
          </cell>
          <cell r="C230" t="str">
            <v>21.09.2020</v>
          </cell>
        </row>
        <row r="231">
          <cell r="B231" t="str">
            <v>GLTP231</v>
          </cell>
          <cell r="C231">
            <v>0</v>
          </cell>
        </row>
        <row r="232">
          <cell r="B232" t="str">
            <v>GLTP232</v>
          </cell>
          <cell r="C232" t="str">
            <v>03.07.2020</v>
          </cell>
        </row>
        <row r="233">
          <cell r="B233" t="str">
            <v>GLTP233</v>
          </cell>
          <cell r="C233" t="str">
            <v>18.03.21</v>
          </cell>
        </row>
        <row r="234">
          <cell r="B234" t="str">
            <v>GLTP234</v>
          </cell>
        </row>
        <row r="235">
          <cell r="B235" t="str">
            <v>GLTP235</v>
          </cell>
          <cell r="C235" t="str">
            <v>11.02.21</v>
          </cell>
        </row>
        <row r="236">
          <cell r="B236" t="str">
            <v>GLTP236</v>
          </cell>
          <cell r="C236" t="str">
            <v>25.11.19</v>
          </cell>
        </row>
        <row r="237">
          <cell r="B237" t="str">
            <v>GLTP237</v>
          </cell>
          <cell r="C237" t="str">
            <v>27.03.21</v>
          </cell>
        </row>
        <row r="238">
          <cell r="B238" t="str">
            <v>GLTP238</v>
          </cell>
          <cell r="C238" t="str">
            <v>04.03.20</v>
          </cell>
        </row>
        <row r="239">
          <cell r="B239" t="str">
            <v>GLTP239</v>
          </cell>
          <cell r="C239" t="str">
            <v>04.03.20</v>
          </cell>
        </row>
        <row r="240">
          <cell r="B240" t="str">
            <v>GLTP240</v>
          </cell>
          <cell r="C240" t="str">
            <v>25.05.19</v>
          </cell>
        </row>
        <row r="241">
          <cell r="B241" t="str">
            <v>GLTP241</v>
          </cell>
          <cell r="C241" t="str">
            <v>15.05.19</v>
          </cell>
        </row>
        <row r="242">
          <cell r="B242" t="str">
            <v>GLTP242</v>
          </cell>
          <cell r="C242" t="str">
            <v>05.04.21</v>
          </cell>
        </row>
        <row r="243">
          <cell r="B243" t="str">
            <v>GLTP243</v>
          </cell>
          <cell r="C243" t="str">
            <v>17.12.19</v>
          </cell>
        </row>
        <row r="244">
          <cell r="B244" t="str">
            <v>GLTP244</v>
          </cell>
          <cell r="C244" t="str">
            <v>01.02.20</v>
          </cell>
        </row>
        <row r="245">
          <cell r="B245" t="str">
            <v>GLTP245</v>
          </cell>
          <cell r="C245" t="str">
            <v>11.03.20</v>
          </cell>
        </row>
        <row r="246">
          <cell r="B246" t="str">
            <v>GLTP246</v>
          </cell>
          <cell r="C246" t="str">
            <v>19.05.20</v>
          </cell>
        </row>
        <row r="247">
          <cell r="B247" t="str">
            <v>GLTP247</v>
          </cell>
          <cell r="C247" t="str">
            <v>15.10.19</v>
          </cell>
        </row>
        <row r="248">
          <cell r="B248" t="str">
            <v>GLTP248</v>
          </cell>
          <cell r="C248" t="str">
            <v>23.04.21</v>
          </cell>
        </row>
        <row r="249">
          <cell r="B249" t="str">
            <v>GLTP249</v>
          </cell>
          <cell r="C249" t="str">
            <v>13.02.20</v>
          </cell>
        </row>
        <row r="250">
          <cell r="B250" t="str">
            <v>GLTP250</v>
          </cell>
          <cell r="C250" t="str">
            <v>26.07.20</v>
          </cell>
        </row>
        <row r="251">
          <cell r="B251" t="str">
            <v>GLTP251</v>
          </cell>
          <cell r="C251" t="str">
            <v>17.05.21</v>
          </cell>
        </row>
        <row r="252">
          <cell r="B252" t="str">
            <v>GLTP252</v>
          </cell>
          <cell r="C252" t="str">
            <v>17.05.21</v>
          </cell>
        </row>
        <row r="253">
          <cell r="B253" t="str">
            <v>GLTP253</v>
          </cell>
          <cell r="C253" t="str">
            <v>11.06.20</v>
          </cell>
        </row>
        <row r="254">
          <cell r="B254" t="str">
            <v>GLTP254</v>
          </cell>
          <cell r="C254" t="str">
            <v>09.08.19</v>
          </cell>
        </row>
        <row r="255">
          <cell r="B255" t="str">
            <v>GLTP255</v>
          </cell>
          <cell r="C255" t="str">
            <v>12.04.21</v>
          </cell>
        </row>
        <row r="256">
          <cell r="B256" t="str">
            <v>GLTP256</v>
          </cell>
          <cell r="C256" t="str">
            <v>12.03.20</v>
          </cell>
        </row>
        <row r="257">
          <cell r="B257" t="str">
            <v>GLTP257</v>
          </cell>
          <cell r="C257" t="str">
            <v>04.09.20</v>
          </cell>
        </row>
        <row r="258">
          <cell r="B258" t="str">
            <v>GLTP258</v>
          </cell>
          <cell r="C258" t="str">
            <v>13.02.20</v>
          </cell>
        </row>
        <row r="259">
          <cell r="B259" t="str">
            <v>GLTP259</v>
          </cell>
          <cell r="C259" t="str">
            <v>11.09.20</v>
          </cell>
        </row>
        <row r="260">
          <cell r="B260" t="str">
            <v>GLTP260</v>
          </cell>
          <cell r="C260" t="str">
            <v>11.08.20</v>
          </cell>
        </row>
        <row r="261">
          <cell r="B261" t="str">
            <v>GLTP261</v>
          </cell>
          <cell r="C261" t="str">
            <v>02.06.20</v>
          </cell>
        </row>
        <row r="262">
          <cell r="B262" t="str">
            <v>GLTP262</v>
          </cell>
          <cell r="C262" t="str">
            <v>17.06.21</v>
          </cell>
        </row>
        <row r="263">
          <cell r="B263" t="str">
            <v>GLTP263</v>
          </cell>
          <cell r="C263" t="str">
            <v>17.12.19</v>
          </cell>
        </row>
        <row r="264">
          <cell r="B264" t="str">
            <v>GLTP264</v>
          </cell>
          <cell r="C264" t="str">
            <v>04.07.21</v>
          </cell>
        </row>
        <row r="265">
          <cell r="B265" t="str">
            <v>GLTP265</v>
          </cell>
          <cell r="C265" t="str">
            <v>15.04.21</v>
          </cell>
        </row>
        <row r="266">
          <cell r="B266" t="str">
            <v>GLTP266</v>
          </cell>
          <cell r="C266" t="str">
            <v>17.11.20</v>
          </cell>
        </row>
        <row r="267">
          <cell r="B267" t="str">
            <v>GLTP267</v>
          </cell>
          <cell r="C267" t="str">
            <v>05.08.2020</v>
          </cell>
        </row>
        <row r="268">
          <cell r="B268" t="str">
            <v>GLTP268</v>
          </cell>
          <cell r="C268" t="str">
            <v>01.09.20</v>
          </cell>
        </row>
        <row r="269">
          <cell r="B269" t="str">
            <v>GLTP269</v>
          </cell>
          <cell r="C269" t="str">
            <v>17.12.19</v>
          </cell>
        </row>
        <row r="270">
          <cell r="B270" t="str">
            <v>GLTP270</v>
          </cell>
          <cell r="C270" t="str">
            <v>08.09.2020</v>
          </cell>
        </row>
        <row r="271">
          <cell r="B271" t="str">
            <v>GLTP271</v>
          </cell>
          <cell r="C271" t="str">
            <v>18.08.21</v>
          </cell>
        </row>
        <row r="272">
          <cell r="B272" t="str">
            <v>GLTP272</v>
          </cell>
          <cell r="C272" t="str">
            <v>16.01.20</v>
          </cell>
        </row>
        <row r="273">
          <cell r="B273" t="str">
            <v>GLTP273</v>
          </cell>
          <cell r="C273" t="str">
            <v>19.08.20</v>
          </cell>
        </row>
        <row r="274">
          <cell r="B274" t="str">
            <v>GLTP274</v>
          </cell>
          <cell r="C274" t="str">
            <v>04.04.19</v>
          </cell>
        </row>
        <row r="275">
          <cell r="B275" t="str">
            <v>GLTP275</v>
          </cell>
          <cell r="C275" t="str">
            <v>19.08.2020</v>
          </cell>
        </row>
        <row r="276">
          <cell r="B276" t="str">
            <v>GLTP276</v>
          </cell>
          <cell r="C276" t="str">
            <v>03.09.21</v>
          </cell>
        </row>
        <row r="277">
          <cell r="B277" t="str">
            <v>GLTP277</v>
          </cell>
          <cell r="C277" t="str">
            <v>07.08.20</v>
          </cell>
        </row>
        <row r="278">
          <cell r="B278" t="str">
            <v>GLTP278</v>
          </cell>
          <cell r="C278" t="str">
            <v>17.08.21</v>
          </cell>
        </row>
        <row r="279">
          <cell r="B279" t="str">
            <v>GLTP279</v>
          </cell>
          <cell r="C279" t="str">
            <v>01.12.19</v>
          </cell>
        </row>
        <row r="280">
          <cell r="B280" t="str">
            <v>GLTP280</v>
          </cell>
          <cell r="C280" t="str">
            <v>06.05.20</v>
          </cell>
        </row>
        <row r="281">
          <cell r="B281" t="str">
            <v>GLTP281</v>
          </cell>
          <cell r="C281" t="str">
            <v>08.09.20</v>
          </cell>
        </row>
        <row r="282">
          <cell r="B282" t="str">
            <v>GLTP282</v>
          </cell>
          <cell r="C282" t="str">
            <v>04.10.2020</v>
          </cell>
        </row>
        <row r="283">
          <cell r="B283" t="str">
            <v>GLTP283</v>
          </cell>
          <cell r="C283" t="str">
            <v>19.08.2020</v>
          </cell>
        </row>
        <row r="284">
          <cell r="B284" t="str">
            <v>GLTP284</v>
          </cell>
          <cell r="C284" t="str">
            <v>13.05.21</v>
          </cell>
        </row>
        <row r="285">
          <cell r="B285" t="str">
            <v>GLTP285</v>
          </cell>
          <cell r="C285" t="str">
            <v>19.11.21</v>
          </cell>
        </row>
        <row r="286">
          <cell r="B286" t="str">
            <v>GLTP286</v>
          </cell>
          <cell r="C286" t="str">
            <v>27.09.21</v>
          </cell>
        </row>
        <row r="287">
          <cell r="B287" t="str">
            <v>GLTP287</v>
          </cell>
          <cell r="C287" t="str">
            <v>15.02.21</v>
          </cell>
        </row>
        <row r="288">
          <cell r="B288" t="str">
            <v>GLTP288</v>
          </cell>
          <cell r="C288" t="str">
            <v>14.06.2021</v>
          </cell>
        </row>
        <row r="289">
          <cell r="B289" t="str">
            <v>GLTP289</v>
          </cell>
          <cell r="C289" t="str">
            <v>13.09.21</v>
          </cell>
        </row>
        <row r="290">
          <cell r="B290" t="str">
            <v>GLTP290</v>
          </cell>
          <cell r="C290" t="str">
            <v>25.02.21</v>
          </cell>
        </row>
        <row r="291">
          <cell r="B291" t="str">
            <v>GLTP291</v>
          </cell>
          <cell r="C291" t="str">
            <v>24.08.21</v>
          </cell>
        </row>
        <row r="292">
          <cell r="B292" t="str">
            <v>GLTP292</v>
          </cell>
          <cell r="C292" t="str">
            <v>24.08.21</v>
          </cell>
        </row>
        <row r="293">
          <cell r="B293" t="str">
            <v>GLTP293</v>
          </cell>
          <cell r="C293" t="str">
            <v>29.01.21</v>
          </cell>
        </row>
        <row r="294">
          <cell r="B294" t="str">
            <v>GLTP294</v>
          </cell>
          <cell r="C294" t="str">
            <v>19.08.20</v>
          </cell>
        </row>
        <row r="295">
          <cell r="B295" t="str">
            <v>GLTP295</v>
          </cell>
          <cell r="C295" t="str">
            <v>28.04.21</v>
          </cell>
        </row>
        <row r="296">
          <cell r="B296" t="str">
            <v>GLTP296</v>
          </cell>
          <cell r="C296" t="str">
            <v>20.12.21</v>
          </cell>
        </row>
        <row r="297">
          <cell r="B297" t="str">
            <v>GLTP297</v>
          </cell>
          <cell r="C297" t="str">
            <v>16.02.21</v>
          </cell>
        </row>
        <row r="298">
          <cell r="B298" t="str">
            <v>GLTP298</v>
          </cell>
          <cell r="C298" t="str">
            <v>18.01.21</v>
          </cell>
        </row>
        <row r="299">
          <cell r="B299" t="str">
            <v>GLTP299</v>
          </cell>
          <cell r="C299" t="str">
            <v>04.08.21</v>
          </cell>
        </row>
        <row r="300">
          <cell r="B300" t="str">
            <v>GLTP300</v>
          </cell>
          <cell r="C300" t="str">
            <v>08.01.20</v>
          </cell>
        </row>
        <row r="301">
          <cell r="B301" t="str">
            <v>GLTP301</v>
          </cell>
          <cell r="C301" t="str">
            <v>23.09.21</v>
          </cell>
        </row>
        <row r="302">
          <cell r="B302" t="str">
            <v>GLTP302</v>
          </cell>
          <cell r="C302" t="str">
            <v>24.08.21</v>
          </cell>
        </row>
        <row r="303">
          <cell r="B303" t="str">
            <v>GLTP303</v>
          </cell>
          <cell r="C303" t="str">
            <v>1.4.21</v>
          </cell>
        </row>
        <row r="304">
          <cell r="B304" t="str">
            <v>GLTP304</v>
          </cell>
          <cell r="C304" t="str">
            <v>24.07.20</v>
          </cell>
        </row>
        <row r="305">
          <cell r="B305" t="str">
            <v>GLTP305</v>
          </cell>
          <cell r="C305" t="str">
            <v>20.02.21</v>
          </cell>
        </row>
        <row r="306">
          <cell r="B306" t="str">
            <v>GLTP306</v>
          </cell>
          <cell r="C306" t="str">
            <v>13.11.21</v>
          </cell>
        </row>
        <row r="307">
          <cell r="B307" t="str">
            <v>GLTP307</v>
          </cell>
          <cell r="C307" t="str">
            <v>17.08.20</v>
          </cell>
        </row>
        <row r="308">
          <cell r="B308" t="str">
            <v>GLTP308</v>
          </cell>
          <cell r="C308" t="str">
            <v>13.01.22</v>
          </cell>
        </row>
        <row r="309">
          <cell r="B309" t="str">
            <v>GLTP309</v>
          </cell>
          <cell r="C309" t="str">
            <v>15.04.21</v>
          </cell>
        </row>
        <row r="310">
          <cell r="B310" t="str">
            <v>GLTP310</v>
          </cell>
          <cell r="C310" t="str">
            <v>17.02.22</v>
          </cell>
        </row>
        <row r="311">
          <cell r="B311" t="str">
            <v>GLTP311</v>
          </cell>
          <cell r="C311" t="str">
            <v>13.08.21</v>
          </cell>
        </row>
        <row r="312">
          <cell r="B312" t="str">
            <v>GLTP312</v>
          </cell>
          <cell r="C312" t="str">
            <v>24.09.21</v>
          </cell>
        </row>
        <row r="313">
          <cell r="B313" t="str">
            <v>GLTP313</v>
          </cell>
          <cell r="C313" t="str">
            <v>19.01.20</v>
          </cell>
        </row>
        <row r="314">
          <cell r="B314" t="str">
            <v>GLTP314</v>
          </cell>
          <cell r="C314" t="str">
            <v>17.02.22</v>
          </cell>
        </row>
        <row r="315">
          <cell r="B315" t="str">
            <v>GLTP315</v>
          </cell>
          <cell r="C315" t="str">
            <v>12.01.22</v>
          </cell>
        </row>
        <row r="316">
          <cell r="B316" t="str">
            <v>GLTP316</v>
          </cell>
          <cell r="C316" t="str">
            <v>27.04.21</v>
          </cell>
        </row>
        <row r="317">
          <cell r="B317" t="str">
            <v>GLTP317</v>
          </cell>
          <cell r="C317" t="str">
            <v>12.08.2020</v>
          </cell>
        </row>
        <row r="318">
          <cell r="B318" t="str">
            <v>GLTP318</v>
          </cell>
          <cell r="C318" t="str">
            <v>13.09.21</v>
          </cell>
        </row>
        <row r="319">
          <cell r="B319" t="str">
            <v>GLTP319</v>
          </cell>
          <cell r="C319" t="str">
            <v>03.11.2020</v>
          </cell>
        </row>
        <row r="320">
          <cell r="B320" t="str">
            <v>GLTP320</v>
          </cell>
          <cell r="C320" t="str">
            <v>23.03.21</v>
          </cell>
        </row>
        <row r="321">
          <cell r="B321" t="str">
            <v>GLTP321</v>
          </cell>
          <cell r="C321" t="str">
            <v>14.01.22</v>
          </cell>
        </row>
        <row r="322">
          <cell r="B322" t="str">
            <v>GLTP322</v>
          </cell>
          <cell r="C322" t="str">
            <v>16.09.21</v>
          </cell>
        </row>
        <row r="323">
          <cell r="B323" t="str">
            <v>GLTP323</v>
          </cell>
          <cell r="C323" t="str">
            <v>17.05.21</v>
          </cell>
        </row>
        <row r="324">
          <cell r="B324" t="str">
            <v>GLTP324</v>
          </cell>
          <cell r="C324" t="str">
            <v>28.02.21</v>
          </cell>
        </row>
        <row r="325">
          <cell r="B325" t="str">
            <v>GLTP325</v>
          </cell>
          <cell r="C325" t="str">
            <v>17.08.20</v>
          </cell>
        </row>
        <row r="326">
          <cell r="B326" t="str">
            <v>GLTP326</v>
          </cell>
          <cell r="C326" t="str">
            <v>15.09.2020</v>
          </cell>
        </row>
        <row r="327">
          <cell r="B327" t="str">
            <v>GLTP327</v>
          </cell>
          <cell r="C327">
            <v>0</v>
          </cell>
        </row>
        <row r="328">
          <cell r="B328" t="str">
            <v>GLTP328</v>
          </cell>
          <cell r="C328">
            <v>0</v>
          </cell>
        </row>
        <row r="329">
          <cell r="B329" t="str">
            <v>GLTP329</v>
          </cell>
          <cell r="C329">
            <v>0</v>
          </cell>
        </row>
        <row r="330">
          <cell r="B330" t="str">
            <v>GLTP330</v>
          </cell>
          <cell r="C330" t="str">
            <v>30.09.20</v>
          </cell>
        </row>
        <row r="331">
          <cell r="B331" t="str">
            <v>GLTP331</v>
          </cell>
          <cell r="C331" t="str">
            <v>25.11.21</v>
          </cell>
        </row>
        <row r="332">
          <cell r="B332" t="str">
            <v>GLTP332</v>
          </cell>
          <cell r="C332" t="str">
            <v>10.03.22</v>
          </cell>
        </row>
        <row r="333">
          <cell r="B333" t="str">
            <v>GLTP333</v>
          </cell>
          <cell r="C333">
            <v>0</v>
          </cell>
        </row>
        <row r="334">
          <cell r="B334" t="str">
            <v>GLTP334</v>
          </cell>
          <cell r="C334" t="str">
            <v>24.12.21</v>
          </cell>
        </row>
        <row r="335">
          <cell r="B335" t="str">
            <v>GLTP335</v>
          </cell>
          <cell r="C335" t="str">
            <v>24.11.22</v>
          </cell>
        </row>
        <row r="336">
          <cell r="B336" t="str">
            <v>GLTP336</v>
          </cell>
          <cell r="C336" t="str">
            <v>17.05.21</v>
          </cell>
        </row>
        <row r="337">
          <cell r="B337" t="str">
            <v>GLTP337</v>
          </cell>
          <cell r="C337" t="str">
            <v>22.04.22</v>
          </cell>
        </row>
        <row r="338">
          <cell r="B338" t="str">
            <v>GLTP338</v>
          </cell>
          <cell r="C338" t="str">
            <v>20.07.21</v>
          </cell>
        </row>
        <row r="339">
          <cell r="B339" t="str">
            <v>GLTP339</v>
          </cell>
          <cell r="C339" t="str">
            <v>13.08.21</v>
          </cell>
        </row>
        <row r="340">
          <cell r="B340" t="str">
            <v>GLTP340</v>
          </cell>
          <cell r="C340" t="str">
            <v>28.02.21</v>
          </cell>
        </row>
        <row r="341">
          <cell r="B341" t="str">
            <v>GLTP341</v>
          </cell>
          <cell r="C341" t="str">
            <v>22.05.21</v>
          </cell>
        </row>
        <row r="342">
          <cell r="B342" t="str">
            <v>GLTP342</v>
          </cell>
          <cell r="C342" t="str">
            <v>24.08.21</v>
          </cell>
        </row>
        <row r="343">
          <cell r="B343" t="str">
            <v>GLTP343</v>
          </cell>
          <cell r="C343" t="str">
            <v>13.07.22</v>
          </cell>
        </row>
        <row r="344">
          <cell r="B344" t="str">
            <v>GLTP344</v>
          </cell>
          <cell r="C344" t="str">
            <v>17.03.21</v>
          </cell>
        </row>
        <row r="345">
          <cell r="B345" t="str">
            <v>GLTP345</v>
          </cell>
          <cell r="C345" t="str">
            <v>27.08.21</v>
          </cell>
        </row>
        <row r="346">
          <cell r="B346" t="str">
            <v>GLTP346</v>
          </cell>
          <cell r="C346" t="str">
            <v>16.11.21</v>
          </cell>
        </row>
        <row r="347">
          <cell r="B347" t="str">
            <v>GLTP347</v>
          </cell>
          <cell r="C347" t="str">
            <v>23.03.22</v>
          </cell>
        </row>
        <row r="348">
          <cell r="B348" t="str">
            <v>GLTP348</v>
          </cell>
          <cell r="C348" t="str">
            <v>12.10.2020</v>
          </cell>
        </row>
        <row r="349">
          <cell r="B349" t="str">
            <v>GLTP349</v>
          </cell>
          <cell r="C349" t="str">
            <v>19.09.20</v>
          </cell>
        </row>
        <row r="350">
          <cell r="B350" t="str">
            <v>GLTP350</v>
          </cell>
          <cell r="C350" t="str">
            <v>16.12.21</v>
          </cell>
        </row>
        <row r="351">
          <cell r="B351" t="str">
            <v>GLTP351</v>
          </cell>
          <cell r="C351" t="str">
            <v>08.08.22</v>
          </cell>
        </row>
        <row r="352">
          <cell r="B352" t="str">
            <v>GLTP352</v>
          </cell>
          <cell r="C352" t="str">
            <v>13.08.21</v>
          </cell>
        </row>
        <row r="353">
          <cell r="B353" t="str">
            <v>GLTP353</v>
          </cell>
          <cell r="C353" t="str">
            <v>25.03.21</v>
          </cell>
        </row>
        <row r="354">
          <cell r="B354" t="str">
            <v>GLTP354</v>
          </cell>
          <cell r="C354" t="str">
            <v>27.09.21</v>
          </cell>
        </row>
        <row r="355">
          <cell r="B355" t="str">
            <v>GLTP355</v>
          </cell>
          <cell r="C355" t="str">
            <v>02.02.22</v>
          </cell>
        </row>
        <row r="356">
          <cell r="B356" t="str">
            <v>GLTP356</v>
          </cell>
          <cell r="C356" t="str">
            <v>11.04.22</v>
          </cell>
        </row>
        <row r="357">
          <cell r="B357" t="str">
            <v>GLTP357</v>
          </cell>
          <cell r="C357" t="str">
            <v>13.01.22</v>
          </cell>
        </row>
        <row r="358">
          <cell r="B358" t="str">
            <v>GLTP358</v>
          </cell>
          <cell r="C358" t="str">
            <v>15.07.22</v>
          </cell>
        </row>
        <row r="359">
          <cell r="B359" t="str">
            <v>GLTP359</v>
          </cell>
          <cell r="C359" t="str">
            <v>24.11.20</v>
          </cell>
        </row>
        <row r="360">
          <cell r="B360" t="str">
            <v>GLTP360</v>
          </cell>
          <cell r="C360" t="str">
            <v>13.09.22</v>
          </cell>
        </row>
        <row r="361">
          <cell r="B361" t="str">
            <v>GLTP361</v>
          </cell>
          <cell r="C361" t="str">
            <v>10.06.21</v>
          </cell>
        </row>
        <row r="362">
          <cell r="B362" t="str">
            <v>GLTP362</v>
          </cell>
          <cell r="C362" t="str">
            <v>18.03.21</v>
          </cell>
        </row>
        <row r="363">
          <cell r="B363" t="str">
            <v>GLTP363</v>
          </cell>
          <cell r="C363" t="str">
            <v>29.09.21</v>
          </cell>
        </row>
        <row r="364">
          <cell r="B364" t="str">
            <v>GLTP364</v>
          </cell>
          <cell r="C364" t="str">
            <v>30.12.20</v>
          </cell>
        </row>
        <row r="365">
          <cell r="B365" t="str">
            <v>GLTP365</v>
          </cell>
          <cell r="C365" t="str">
            <v>06.09.22</v>
          </cell>
        </row>
        <row r="366">
          <cell r="B366" t="str">
            <v>GLTP366</v>
          </cell>
          <cell r="C366" t="str">
            <v>05.02.22</v>
          </cell>
        </row>
        <row r="367">
          <cell r="B367" t="str">
            <v>GLTP367</v>
          </cell>
          <cell r="C367" t="str">
            <v>26.05.22</v>
          </cell>
        </row>
        <row r="368">
          <cell r="B368" t="str">
            <v>GLTP368</v>
          </cell>
          <cell r="C368" t="str">
            <v>16.04.22</v>
          </cell>
        </row>
        <row r="369">
          <cell r="B369" t="str">
            <v>GLTP369</v>
          </cell>
          <cell r="C369" t="str">
            <v>13.09.21</v>
          </cell>
        </row>
        <row r="370">
          <cell r="B370" t="str">
            <v>GLTP370</v>
          </cell>
          <cell r="C370" t="str">
            <v>16.02.21</v>
          </cell>
        </row>
        <row r="371">
          <cell r="B371" t="str">
            <v>GLTP371</v>
          </cell>
          <cell r="C371" t="str">
            <v>02.08.21</v>
          </cell>
        </row>
        <row r="372">
          <cell r="B372" t="str">
            <v>GLTP372</v>
          </cell>
          <cell r="C372" t="str">
            <v>06.08.21</v>
          </cell>
        </row>
        <row r="373">
          <cell r="B373" t="str">
            <v>GLTP373</v>
          </cell>
          <cell r="C373" t="str">
            <v>20.04.21</v>
          </cell>
        </row>
        <row r="374">
          <cell r="B374" t="str">
            <v>GLTP374</v>
          </cell>
          <cell r="C374" t="str">
            <v>12.03.21</v>
          </cell>
        </row>
        <row r="375">
          <cell r="B375" t="str">
            <v>GLTP375</v>
          </cell>
          <cell r="C375" t="str">
            <v>08.10.21</v>
          </cell>
        </row>
        <row r="376">
          <cell r="B376" t="str">
            <v>GLTP376</v>
          </cell>
          <cell r="C376" t="str">
            <v>08.11.22</v>
          </cell>
        </row>
        <row r="377">
          <cell r="B377" t="str">
            <v>GLTP377</v>
          </cell>
          <cell r="C377" t="str">
            <v>30.09.22</v>
          </cell>
        </row>
        <row r="378">
          <cell r="B378" t="str">
            <v>GLTP378</v>
          </cell>
          <cell r="C378" t="str">
            <v>18.08.21</v>
          </cell>
        </row>
        <row r="379">
          <cell r="B379" t="str">
            <v>GLTP379</v>
          </cell>
          <cell r="C379" t="str">
            <v>07.01.22</v>
          </cell>
        </row>
        <row r="380">
          <cell r="B380" t="str">
            <v>GLTP380</v>
          </cell>
          <cell r="C380" t="str">
            <v>31.10.21</v>
          </cell>
        </row>
        <row r="381">
          <cell r="B381" t="str">
            <v>GLTP381</v>
          </cell>
          <cell r="C381">
            <v>0</v>
          </cell>
        </row>
        <row r="382">
          <cell r="B382" t="str">
            <v>GLTP382</v>
          </cell>
          <cell r="C382" t="str">
            <v>24.03.22</v>
          </cell>
        </row>
        <row r="383">
          <cell r="B383" t="str">
            <v>GLTP383</v>
          </cell>
          <cell r="C383" t="str">
            <v>25.05.22</v>
          </cell>
        </row>
        <row r="384">
          <cell r="B384" t="str">
            <v>GLTP384</v>
          </cell>
          <cell r="C384" t="str">
            <v>17.03.21</v>
          </cell>
        </row>
        <row r="385">
          <cell r="B385" t="str">
            <v>GLTP385</v>
          </cell>
          <cell r="C385" t="str">
            <v>18.08.21</v>
          </cell>
        </row>
        <row r="386">
          <cell r="B386" t="str">
            <v>GLTP386</v>
          </cell>
          <cell r="C386">
            <v>0</v>
          </cell>
        </row>
        <row r="387">
          <cell r="B387" t="str">
            <v>GLTP387</v>
          </cell>
          <cell r="C387">
            <v>0</v>
          </cell>
        </row>
        <row r="388">
          <cell r="B388" t="str">
            <v>GLTP388</v>
          </cell>
          <cell r="C388" t="str">
            <v>29.01.22</v>
          </cell>
        </row>
        <row r="389">
          <cell r="B389" t="str">
            <v>GLTP389</v>
          </cell>
          <cell r="C389" t="str">
            <v>24.11.21</v>
          </cell>
        </row>
        <row r="390">
          <cell r="B390" t="str">
            <v>GLTP390</v>
          </cell>
          <cell r="C390" t="str">
            <v>16.06.22</v>
          </cell>
        </row>
        <row r="391">
          <cell r="B391" t="str">
            <v>GLTP391</v>
          </cell>
          <cell r="C391" t="str">
            <v>30.05.22</v>
          </cell>
        </row>
        <row r="392">
          <cell r="B392" t="str">
            <v>GLTP392</v>
          </cell>
          <cell r="C392" t="str">
            <v>09.02.22</v>
          </cell>
        </row>
        <row r="393">
          <cell r="B393" t="str">
            <v>GLTP393</v>
          </cell>
          <cell r="C393" t="str">
            <v>18.09.21</v>
          </cell>
        </row>
        <row r="394">
          <cell r="B394" t="str">
            <v>GLTP394</v>
          </cell>
          <cell r="C394" t="str">
            <v>24.08.21</v>
          </cell>
        </row>
        <row r="395">
          <cell r="B395" t="str">
            <v>GLTP395</v>
          </cell>
          <cell r="C395" t="str">
            <v>30.03.22</v>
          </cell>
        </row>
        <row r="396">
          <cell r="B396" t="str">
            <v>GLTP396</v>
          </cell>
          <cell r="C396" t="str">
            <v>16.06.22</v>
          </cell>
        </row>
        <row r="397">
          <cell r="B397" t="str">
            <v>GLTP397</v>
          </cell>
          <cell r="C397" t="str">
            <v>17.03.21</v>
          </cell>
        </row>
        <row r="398">
          <cell r="B398" t="str">
            <v>GLTP398</v>
          </cell>
          <cell r="C398" t="str">
            <v>10.11.21</v>
          </cell>
        </row>
        <row r="399">
          <cell r="B399" t="str">
            <v>GLTP399</v>
          </cell>
          <cell r="C399" t="str">
            <v>27.04.22</v>
          </cell>
        </row>
        <row r="400">
          <cell r="B400" t="str">
            <v>GLTP400</v>
          </cell>
          <cell r="C400" t="str">
            <v>19.03.22</v>
          </cell>
        </row>
        <row r="401">
          <cell r="B401" t="str">
            <v>GLTP401</v>
          </cell>
          <cell r="C401" t="str">
            <v>05.06.22</v>
          </cell>
        </row>
        <row r="402">
          <cell r="B402" t="str">
            <v>GLTP402</v>
          </cell>
          <cell r="C402" t="str">
            <v>13.05.22</v>
          </cell>
        </row>
        <row r="403">
          <cell r="B403" t="str">
            <v>GLTP403</v>
          </cell>
          <cell r="C403" t="str">
            <v>09.06.22</v>
          </cell>
        </row>
        <row r="404">
          <cell r="B404" t="str">
            <v>GLTP404</v>
          </cell>
          <cell r="C404" t="str">
            <v>13.04.22</v>
          </cell>
        </row>
        <row r="405">
          <cell r="B405" t="str">
            <v>GLTP405</v>
          </cell>
          <cell r="C405" t="str">
            <v>13.02.21</v>
          </cell>
        </row>
        <row r="406">
          <cell r="B406" t="str">
            <v>GLTP406</v>
          </cell>
          <cell r="C406" t="str">
            <v>13.12.22</v>
          </cell>
        </row>
        <row r="407">
          <cell r="B407" t="str">
            <v>GLTP407</v>
          </cell>
          <cell r="C407">
            <v>0</v>
          </cell>
        </row>
        <row r="408">
          <cell r="B408" t="str">
            <v>GLTP408</v>
          </cell>
          <cell r="C408" t="str">
            <v>20.11.21</v>
          </cell>
        </row>
        <row r="409">
          <cell r="B409" t="str">
            <v>GLTP409</v>
          </cell>
          <cell r="C409" t="str">
            <v>22.04.22</v>
          </cell>
        </row>
        <row r="410">
          <cell r="B410" t="str">
            <v>GLTP410</v>
          </cell>
          <cell r="C410" t="str">
            <v>26.08.22</v>
          </cell>
        </row>
        <row r="411">
          <cell r="B411" t="str">
            <v>GLTP411</v>
          </cell>
          <cell r="C411" t="str">
            <v>21.05.22</v>
          </cell>
        </row>
        <row r="412">
          <cell r="B412" t="str">
            <v>GLTP412</v>
          </cell>
          <cell r="C412" t="str">
            <v>12.04.22</v>
          </cell>
        </row>
        <row r="413">
          <cell r="B413" t="str">
            <v>GLTP413</v>
          </cell>
          <cell r="C413" t="str">
            <v>25.05.22</v>
          </cell>
        </row>
        <row r="414">
          <cell r="B414" t="str">
            <v>GLTP414</v>
          </cell>
          <cell r="C414" t="str">
            <v>16.04.22</v>
          </cell>
        </row>
        <row r="415">
          <cell r="B415" t="str">
            <v>GLTP415</v>
          </cell>
          <cell r="C415" t="str">
            <v>31.03.22</v>
          </cell>
        </row>
        <row r="416">
          <cell r="B416" t="str">
            <v>GLTP416</v>
          </cell>
          <cell r="C416" t="str">
            <v>11.07.22</v>
          </cell>
        </row>
        <row r="417">
          <cell r="B417" t="str">
            <v>GLTP417</v>
          </cell>
          <cell r="C417">
            <v>0</v>
          </cell>
        </row>
        <row r="418">
          <cell r="B418" t="str">
            <v>GLTP418</v>
          </cell>
          <cell r="C418">
            <v>0</v>
          </cell>
        </row>
        <row r="419">
          <cell r="B419" t="str">
            <v>GLTP419</v>
          </cell>
          <cell r="C419" t="str">
            <v>26.10.21</v>
          </cell>
        </row>
        <row r="420">
          <cell r="B420" t="str">
            <v>GLTP420</v>
          </cell>
          <cell r="C420" t="str">
            <v>26.11.21</v>
          </cell>
        </row>
        <row r="421">
          <cell r="B421" t="str">
            <v>GLTP421</v>
          </cell>
          <cell r="C421" t="str">
            <v>23.09.20</v>
          </cell>
        </row>
        <row r="422">
          <cell r="B422" t="str">
            <v>GLTP422</v>
          </cell>
          <cell r="C422" t="str">
            <v>03.08.22</v>
          </cell>
        </row>
        <row r="423">
          <cell r="B423" t="str">
            <v>GLTP423</v>
          </cell>
          <cell r="C423" t="str">
            <v>22.09.22</v>
          </cell>
        </row>
        <row r="424">
          <cell r="B424" t="str">
            <v>GLTP424</v>
          </cell>
          <cell r="C424" t="str">
            <v>06.10.22</v>
          </cell>
        </row>
        <row r="425">
          <cell r="B425" t="str">
            <v>GLTP425</v>
          </cell>
          <cell r="C425" t="str">
            <v>18.08.21</v>
          </cell>
        </row>
        <row r="426">
          <cell r="B426" t="str">
            <v>GLTP426</v>
          </cell>
          <cell r="C426" t="str">
            <v>19.07.21</v>
          </cell>
        </row>
        <row r="427">
          <cell r="B427" t="str">
            <v>GLTP427</v>
          </cell>
          <cell r="C427" t="str">
            <v>17.01.22</v>
          </cell>
        </row>
        <row r="428">
          <cell r="B428" t="str">
            <v>GLTP428</v>
          </cell>
          <cell r="C428">
            <v>0</v>
          </cell>
        </row>
        <row r="429">
          <cell r="B429" t="str">
            <v>GLTP429</v>
          </cell>
          <cell r="C429" t="str">
            <v>18.10.22</v>
          </cell>
        </row>
        <row r="430">
          <cell r="B430" t="str">
            <v>GLTP430</v>
          </cell>
          <cell r="C430" t="str">
            <v>15.07.22</v>
          </cell>
        </row>
        <row r="431">
          <cell r="B431" t="str">
            <v>GLTP431</v>
          </cell>
          <cell r="C431" t="str">
            <v>13.08.22</v>
          </cell>
        </row>
        <row r="432">
          <cell r="B432" t="str">
            <v>GLTP432</v>
          </cell>
          <cell r="C432" t="str">
            <v>02.11.21</v>
          </cell>
        </row>
        <row r="433">
          <cell r="B433" t="str">
            <v>GLTP433</v>
          </cell>
          <cell r="C433">
            <v>0</v>
          </cell>
        </row>
        <row r="434">
          <cell r="B434" t="str">
            <v>GLTP434</v>
          </cell>
          <cell r="C434" t="str">
            <v>12.07.22</v>
          </cell>
        </row>
        <row r="435">
          <cell r="B435" t="str">
            <v>GLTP435</v>
          </cell>
          <cell r="C435">
            <v>0</v>
          </cell>
        </row>
        <row r="436">
          <cell r="B436" t="str">
            <v>GLTP436</v>
          </cell>
          <cell r="C436" t="str">
            <v>10.03.22</v>
          </cell>
        </row>
        <row r="437">
          <cell r="B437" t="str">
            <v>GLTP437</v>
          </cell>
          <cell r="C437" t="str">
            <v>11.07.22</v>
          </cell>
        </row>
        <row r="438">
          <cell r="B438" t="str">
            <v>GLTP438</v>
          </cell>
          <cell r="C438" t="str">
            <v>12.07.22</v>
          </cell>
        </row>
        <row r="439">
          <cell r="B439" t="str">
            <v>GLTP439</v>
          </cell>
          <cell r="C439">
            <v>0</v>
          </cell>
        </row>
        <row r="440">
          <cell r="B440" t="str">
            <v>GLTP440</v>
          </cell>
          <cell r="C440" t="str">
            <v>30.12.21</v>
          </cell>
        </row>
        <row r="441">
          <cell r="B441" t="str">
            <v>GLTP441</v>
          </cell>
          <cell r="C441">
            <v>22</v>
          </cell>
        </row>
        <row r="442">
          <cell r="B442" t="str">
            <v>GLTP442</v>
          </cell>
          <cell r="C442" t="str">
            <v>18.12.21</v>
          </cell>
        </row>
        <row r="443">
          <cell r="B443" t="str">
            <v>GLTP443</v>
          </cell>
          <cell r="C443" t="str">
            <v>18.12.21</v>
          </cell>
        </row>
        <row r="444">
          <cell r="B444" t="str">
            <v>GLTP444</v>
          </cell>
          <cell r="C444" t="str">
            <v>11.08.21</v>
          </cell>
        </row>
        <row r="445">
          <cell r="B445" t="str">
            <v>GLTP445</v>
          </cell>
          <cell r="C445" t="str">
            <v>18.02.22</v>
          </cell>
        </row>
        <row r="446">
          <cell r="B446" t="str">
            <v>GLTP446</v>
          </cell>
          <cell r="C446" t="str">
            <v>18.07.22</v>
          </cell>
        </row>
        <row r="447">
          <cell r="B447" t="str">
            <v>GLTP447</v>
          </cell>
          <cell r="C447" t="str">
            <v>04.08.21</v>
          </cell>
        </row>
        <row r="448">
          <cell r="B448" t="str">
            <v>GLTP448</v>
          </cell>
          <cell r="C448" t="str">
            <v>24.08.21</v>
          </cell>
        </row>
        <row r="449">
          <cell r="B449" t="str">
            <v>GLTP449</v>
          </cell>
          <cell r="C449" t="str">
            <v>11.10.21</v>
          </cell>
        </row>
        <row r="450">
          <cell r="B450" t="str">
            <v>GLTP450</v>
          </cell>
          <cell r="C450" t="str">
            <v>06.07.21</v>
          </cell>
        </row>
        <row r="451">
          <cell r="B451" t="str">
            <v>GLTP451</v>
          </cell>
          <cell r="C451">
            <v>44743</v>
          </cell>
        </row>
        <row r="452">
          <cell r="B452" t="str">
            <v>GLTP452</v>
          </cell>
          <cell r="C452" t="str">
            <v>06.05.22</v>
          </cell>
        </row>
        <row r="453">
          <cell r="B453" t="str">
            <v>GLTP453</v>
          </cell>
          <cell r="C453">
            <v>0</v>
          </cell>
        </row>
        <row r="454">
          <cell r="B454" t="str">
            <v>GLTP454</v>
          </cell>
          <cell r="C454">
            <v>0</v>
          </cell>
        </row>
        <row r="455">
          <cell r="B455" t="str">
            <v>GLTP455</v>
          </cell>
          <cell r="C455" t="str">
            <v>13.05.22</v>
          </cell>
        </row>
        <row r="456">
          <cell r="B456" t="str">
            <v>GLTP456</v>
          </cell>
          <cell r="C456" t="str">
            <v>24.05.22</v>
          </cell>
        </row>
        <row r="457">
          <cell r="B457" t="str">
            <v>GLTP457</v>
          </cell>
          <cell r="C457" t="str">
            <v>20.04.22</v>
          </cell>
        </row>
        <row r="458">
          <cell r="B458" t="str">
            <v>GLTP458</v>
          </cell>
          <cell r="C458" t="str">
            <v>28.08.22</v>
          </cell>
        </row>
        <row r="459">
          <cell r="B459" t="str">
            <v>GLTP459</v>
          </cell>
          <cell r="C459" t="str">
            <v>02/220</v>
          </cell>
        </row>
        <row r="460">
          <cell r="B460" t="str">
            <v>GLTP460</v>
          </cell>
          <cell r="C460">
            <v>0</v>
          </cell>
        </row>
        <row r="461">
          <cell r="B461" t="str">
            <v>GLTP461</v>
          </cell>
          <cell r="C461" t="str">
            <v>31.03.22</v>
          </cell>
        </row>
        <row r="462">
          <cell r="B462" t="str">
            <v>GLTP462</v>
          </cell>
          <cell r="C462" t="str">
            <v>27.06.22</v>
          </cell>
        </row>
        <row r="463">
          <cell r="B463" t="str">
            <v>GLTP463</v>
          </cell>
          <cell r="C463" t="str">
            <v>13.04.22</v>
          </cell>
        </row>
        <row r="464">
          <cell r="B464" t="str">
            <v>GLTP464</v>
          </cell>
          <cell r="C464">
            <v>0</v>
          </cell>
        </row>
        <row r="465">
          <cell r="B465" t="str">
            <v>GLTP465</v>
          </cell>
          <cell r="C465">
            <v>0</v>
          </cell>
        </row>
        <row r="466">
          <cell r="B466" t="str">
            <v>GLTP466A</v>
          </cell>
          <cell r="C466">
            <v>0</v>
          </cell>
        </row>
        <row r="467">
          <cell r="B467" t="str">
            <v>GLTP467</v>
          </cell>
          <cell r="C467" t="str">
            <v>24.05.22</v>
          </cell>
        </row>
        <row r="468">
          <cell r="B468" t="str">
            <v>GLTP468</v>
          </cell>
          <cell r="C468" t="str">
            <v>09.11.22</v>
          </cell>
        </row>
        <row r="469">
          <cell r="B469" t="str">
            <v>GLTP469</v>
          </cell>
          <cell r="C469">
            <v>0</v>
          </cell>
        </row>
        <row r="470">
          <cell r="B470" t="str">
            <v>GLTP470</v>
          </cell>
          <cell r="C470" t="str">
            <v>17.02.22</v>
          </cell>
        </row>
        <row r="471">
          <cell r="B471" t="str">
            <v>GLTP471</v>
          </cell>
          <cell r="C471" t="str">
            <v>10.03.22</v>
          </cell>
        </row>
        <row r="472">
          <cell r="B472" t="str">
            <v>GLTP472</v>
          </cell>
          <cell r="C472" t="str">
            <v>17.11.22</v>
          </cell>
        </row>
        <row r="473">
          <cell r="B473" t="str">
            <v>GLTP473</v>
          </cell>
          <cell r="C473">
            <v>0</v>
          </cell>
        </row>
        <row r="474">
          <cell r="B474" t="str">
            <v>GLTP474</v>
          </cell>
          <cell r="C474">
            <v>0</v>
          </cell>
        </row>
        <row r="475">
          <cell r="B475" t="str">
            <v>GLTP475</v>
          </cell>
          <cell r="C475" t="str">
            <v>03.06.22</v>
          </cell>
        </row>
        <row r="476">
          <cell r="B476" t="str">
            <v>GLTP476</v>
          </cell>
          <cell r="C476">
            <v>0</v>
          </cell>
        </row>
        <row r="477">
          <cell r="B477" t="str">
            <v>GLTP477</v>
          </cell>
          <cell r="C477">
            <v>0</v>
          </cell>
        </row>
        <row r="478">
          <cell r="B478" t="str">
            <v>GLTP478</v>
          </cell>
          <cell r="C478">
            <v>0</v>
          </cell>
        </row>
        <row r="479">
          <cell r="B479" t="str">
            <v>GLTP479</v>
          </cell>
          <cell r="C479" t="str">
            <v>21.09.22</v>
          </cell>
        </row>
        <row r="480">
          <cell r="B480" t="str">
            <v>GLTP480</v>
          </cell>
          <cell r="C480" t="str">
            <v>09.08.22</v>
          </cell>
        </row>
        <row r="481">
          <cell r="B481" t="str">
            <v>GLTP481</v>
          </cell>
          <cell r="C481">
            <v>0</v>
          </cell>
        </row>
        <row r="482">
          <cell r="B482" t="str">
            <v>GLTP482</v>
          </cell>
          <cell r="C482">
            <v>0</v>
          </cell>
        </row>
        <row r="483">
          <cell r="B483" t="str">
            <v>GLTP483</v>
          </cell>
          <cell r="C483">
            <v>0</v>
          </cell>
        </row>
        <row r="484">
          <cell r="B484" t="str">
            <v>GLTP484</v>
          </cell>
          <cell r="C484" t="str">
            <v>18.07.22</v>
          </cell>
        </row>
        <row r="485">
          <cell r="B485" t="str">
            <v>GLTP485</v>
          </cell>
          <cell r="C485" t="str">
            <v>29.08.22</v>
          </cell>
        </row>
        <row r="486">
          <cell r="B486" t="str">
            <v>GLTP486</v>
          </cell>
          <cell r="C486" t="str">
            <v>17.02.22</v>
          </cell>
        </row>
        <row r="487">
          <cell r="B487" t="str">
            <v>GLTP487</v>
          </cell>
          <cell r="C487">
            <v>0</v>
          </cell>
        </row>
        <row r="488">
          <cell r="B488" t="str">
            <v>GLTP488</v>
          </cell>
          <cell r="C488">
            <v>0</v>
          </cell>
        </row>
        <row r="489">
          <cell r="B489" t="str">
            <v>GLTP489</v>
          </cell>
          <cell r="C489" t="str">
            <v>15.10.22</v>
          </cell>
        </row>
        <row r="490">
          <cell r="B490" t="str">
            <v>GLTP490</v>
          </cell>
          <cell r="C490" t="str">
            <v>09.06.22</v>
          </cell>
        </row>
        <row r="491">
          <cell r="B491" t="str">
            <v>GLTP491</v>
          </cell>
          <cell r="C491" t="str">
            <v>10.09.22</v>
          </cell>
        </row>
        <row r="492">
          <cell r="B492" t="str">
            <v>GLTP492</v>
          </cell>
          <cell r="C492">
            <v>0</v>
          </cell>
        </row>
        <row r="493">
          <cell r="B493" t="str">
            <v>GLTP493</v>
          </cell>
          <cell r="C493" t="str">
            <v>04.03.22</v>
          </cell>
        </row>
        <row r="494">
          <cell r="B494" t="str">
            <v>GLTP494</v>
          </cell>
          <cell r="C494">
            <v>0</v>
          </cell>
        </row>
        <row r="495">
          <cell r="B495" t="str">
            <v>GLTP495</v>
          </cell>
          <cell r="C495" t="str">
            <v>13.07.22</v>
          </cell>
        </row>
        <row r="496">
          <cell r="B496" t="str">
            <v>GLTP496</v>
          </cell>
          <cell r="C496">
            <v>0</v>
          </cell>
        </row>
        <row r="497">
          <cell r="B497" t="str">
            <v>GLTP497</v>
          </cell>
          <cell r="C497" t="str">
            <v>30.05.22</v>
          </cell>
        </row>
        <row r="498">
          <cell r="B498" t="str">
            <v>GLTP498</v>
          </cell>
          <cell r="C498">
            <v>0</v>
          </cell>
        </row>
        <row r="499">
          <cell r="B499" t="str">
            <v>GLTP499</v>
          </cell>
          <cell r="C499">
            <v>0</v>
          </cell>
        </row>
        <row r="500">
          <cell r="B500" t="str">
            <v>GLTP500</v>
          </cell>
          <cell r="C500">
            <v>0</v>
          </cell>
        </row>
        <row r="501">
          <cell r="B501" t="str">
            <v>GLTP501</v>
          </cell>
          <cell r="C501" t="str">
            <v>11.10.22</v>
          </cell>
        </row>
        <row r="502">
          <cell r="B502" t="str">
            <v>GLTP502</v>
          </cell>
          <cell r="C502" t="str">
            <v>03.12.22</v>
          </cell>
        </row>
        <row r="503">
          <cell r="B503" t="str">
            <v>GLTP503</v>
          </cell>
          <cell r="C503">
            <v>0</v>
          </cell>
        </row>
        <row r="504">
          <cell r="B504" t="str">
            <v>GLTP504</v>
          </cell>
          <cell r="C504" t="str">
            <v>26.08.22</v>
          </cell>
        </row>
        <row r="505">
          <cell r="B505" t="str">
            <v>GLTP505</v>
          </cell>
          <cell r="C505" t="str">
            <v>26.09.22</v>
          </cell>
        </row>
        <row r="506">
          <cell r="B506" t="str">
            <v>GLTP506</v>
          </cell>
          <cell r="C506">
            <v>0</v>
          </cell>
        </row>
        <row r="507">
          <cell r="B507" t="str">
            <v>GLTP507</v>
          </cell>
          <cell r="C507">
            <v>0</v>
          </cell>
        </row>
        <row r="508">
          <cell r="B508" t="str">
            <v>GLTP508</v>
          </cell>
          <cell r="C508">
            <v>0</v>
          </cell>
        </row>
        <row r="509">
          <cell r="B509" t="str">
            <v>GLTP509</v>
          </cell>
          <cell r="C509" t="str">
            <v>24.05.22</v>
          </cell>
        </row>
        <row r="510">
          <cell r="B510" t="str">
            <v>GLTP510</v>
          </cell>
          <cell r="C510">
            <v>0</v>
          </cell>
        </row>
        <row r="511">
          <cell r="B511" t="str">
            <v>GLTP511</v>
          </cell>
          <cell r="C511">
            <v>0</v>
          </cell>
        </row>
        <row r="512">
          <cell r="B512" t="str">
            <v>GLTP512</v>
          </cell>
          <cell r="C512">
            <v>0</v>
          </cell>
        </row>
        <row r="513">
          <cell r="B513" t="str">
            <v>GLTP513</v>
          </cell>
          <cell r="C513" t="str">
            <v>22.07.22</v>
          </cell>
        </row>
        <row r="514">
          <cell r="B514" t="str">
            <v>GLTP514</v>
          </cell>
          <cell r="C514">
            <v>0</v>
          </cell>
        </row>
        <row r="515">
          <cell r="B515" t="str">
            <v>GLTP515</v>
          </cell>
          <cell r="C515">
            <v>0</v>
          </cell>
        </row>
        <row r="516">
          <cell r="B516" t="str">
            <v>GLTP516</v>
          </cell>
          <cell r="C516">
            <v>0</v>
          </cell>
        </row>
        <row r="517">
          <cell r="B517" t="str">
            <v>GLTP517</v>
          </cell>
          <cell r="C517">
            <v>0</v>
          </cell>
        </row>
        <row r="518">
          <cell r="B518" t="str">
            <v>GLTP518</v>
          </cell>
          <cell r="C518">
            <v>0</v>
          </cell>
        </row>
        <row r="519">
          <cell r="B519" t="str">
            <v>GLTP519</v>
          </cell>
          <cell r="C519" t="str">
            <v>30.07.22</v>
          </cell>
        </row>
        <row r="520">
          <cell r="B520" t="str">
            <v>GLTP520</v>
          </cell>
          <cell r="C520">
            <v>0</v>
          </cell>
        </row>
        <row r="521">
          <cell r="B521" t="str">
            <v>GLTP521</v>
          </cell>
          <cell r="C521">
            <v>0</v>
          </cell>
        </row>
        <row r="522">
          <cell r="B522" t="str">
            <v>GLTP522</v>
          </cell>
          <cell r="C522">
            <v>0</v>
          </cell>
        </row>
        <row r="523">
          <cell r="B523" t="str">
            <v>GLTP523</v>
          </cell>
          <cell r="C523">
            <v>0</v>
          </cell>
        </row>
        <row r="524">
          <cell r="B524" t="str">
            <v>GLTP524</v>
          </cell>
          <cell r="C524">
            <v>0</v>
          </cell>
        </row>
        <row r="525">
          <cell r="B525" t="str">
            <v>GLTP525</v>
          </cell>
          <cell r="C525">
            <v>0</v>
          </cell>
        </row>
        <row r="526">
          <cell r="B526" t="str">
            <v>GLTP526</v>
          </cell>
          <cell r="C526">
            <v>0</v>
          </cell>
        </row>
        <row r="527">
          <cell r="B527" t="str">
            <v>GLTP527</v>
          </cell>
          <cell r="C527" t="str">
            <v>15.11.22</v>
          </cell>
        </row>
        <row r="528">
          <cell r="B528" t="str">
            <v>GLTP528</v>
          </cell>
          <cell r="C528">
            <v>0</v>
          </cell>
        </row>
        <row r="529">
          <cell r="B529" t="str">
            <v>GLTP529</v>
          </cell>
          <cell r="C529">
            <v>0</v>
          </cell>
        </row>
        <row r="530">
          <cell r="B530" t="str">
            <v>GLTP530</v>
          </cell>
          <cell r="C530">
            <v>0</v>
          </cell>
        </row>
        <row r="531">
          <cell r="B531" t="str">
            <v>GLTP531</v>
          </cell>
          <cell r="C531" t="str">
            <v>08.08.22</v>
          </cell>
        </row>
        <row r="532">
          <cell r="B532" t="str">
            <v>GLTP532</v>
          </cell>
          <cell r="C532">
            <v>0</v>
          </cell>
        </row>
        <row r="533">
          <cell r="B533" t="str">
            <v>GLTP533</v>
          </cell>
          <cell r="C533" t="str">
            <v>20.09.22</v>
          </cell>
        </row>
        <row r="534">
          <cell r="B534" t="str">
            <v>GLTP534</v>
          </cell>
          <cell r="C534">
            <v>0</v>
          </cell>
        </row>
        <row r="535">
          <cell r="B535" t="str">
            <v>GLTP535</v>
          </cell>
          <cell r="C535">
            <v>0</v>
          </cell>
        </row>
        <row r="536">
          <cell r="B536" t="str">
            <v>GLTP536</v>
          </cell>
          <cell r="C536">
            <v>0</v>
          </cell>
        </row>
        <row r="537">
          <cell r="B537" t="str">
            <v>GLTP537</v>
          </cell>
          <cell r="C537" t="str">
            <v>22.08.22</v>
          </cell>
        </row>
        <row r="538">
          <cell r="B538" t="str">
            <v>GLTP538</v>
          </cell>
          <cell r="C538">
            <v>0</v>
          </cell>
        </row>
        <row r="539">
          <cell r="B539" t="str">
            <v>GLTP539</v>
          </cell>
          <cell r="C539">
            <v>0</v>
          </cell>
        </row>
        <row r="540">
          <cell r="B540" t="str">
            <v>GLTP540</v>
          </cell>
          <cell r="C540" t="str">
            <v>22.08.22</v>
          </cell>
        </row>
        <row r="541">
          <cell r="B541" t="str">
            <v>GLTP541</v>
          </cell>
          <cell r="C541">
            <v>0</v>
          </cell>
        </row>
        <row r="542">
          <cell r="B542" t="str">
            <v>GLTP542</v>
          </cell>
          <cell r="C542">
            <v>0</v>
          </cell>
        </row>
        <row r="543">
          <cell r="B543" t="str">
            <v>GLTP543</v>
          </cell>
          <cell r="C543" t="str">
            <v>08.08.22</v>
          </cell>
        </row>
        <row r="544">
          <cell r="B544" t="str">
            <v>GLTP544</v>
          </cell>
          <cell r="C544">
            <v>0</v>
          </cell>
        </row>
        <row r="545">
          <cell r="B545" t="str">
            <v>GLTP545</v>
          </cell>
          <cell r="C545">
            <v>0</v>
          </cell>
        </row>
        <row r="546">
          <cell r="B546" t="str">
            <v>GLTP546</v>
          </cell>
          <cell r="C546" t="str">
            <v>30.08.22</v>
          </cell>
        </row>
        <row r="547">
          <cell r="B547" t="str">
            <v>GLTP547</v>
          </cell>
          <cell r="C547">
            <v>0</v>
          </cell>
        </row>
        <row r="548">
          <cell r="B548" t="str">
            <v>GLTP548</v>
          </cell>
          <cell r="C548">
            <v>0</v>
          </cell>
        </row>
        <row r="549">
          <cell r="B549" t="str">
            <v>GLTP549</v>
          </cell>
          <cell r="C549">
            <v>0</v>
          </cell>
        </row>
        <row r="550">
          <cell r="B550" t="str">
            <v>GLTP550</v>
          </cell>
          <cell r="C550">
            <v>0</v>
          </cell>
        </row>
        <row r="551">
          <cell r="B551" t="str">
            <v>GLTP551</v>
          </cell>
          <cell r="C551">
            <v>0</v>
          </cell>
        </row>
        <row r="552">
          <cell r="B552" t="str">
            <v>GLTP552</v>
          </cell>
          <cell r="C552">
            <v>0</v>
          </cell>
        </row>
        <row r="553">
          <cell r="B553" t="str">
            <v>GLTP553</v>
          </cell>
          <cell r="C553">
            <v>0</v>
          </cell>
        </row>
        <row r="554">
          <cell r="B554" t="str">
            <v>GLTP554</v>
          </cell>
          <cell r="C554">
            <v>0</v>
          </cell>
        </row>
        <row r="555">
          <cell r="B555" t="str">
            <v>GLTP555</v>
          </cell>
          <cell r="C555">
            <v>0</v>
          </cell>
        </row>
        <row r="556">
          <cell r="B556" t="str">
            <v>GLTP556</v>
          </cell>
          <cell r="C556">
            <v>0</v>
          </cell>
        </row>
        <row r="557">
          <cell r="B557" t="str">
            <v>GLTP557</v>
          </cell>
          <cell r="C557">
            <v>0</v>
          </cell>
        </row>
        <row r="558">
          <cell r="B558" t="str">
            <v>GLTP558</v>
          </cell>
          <cell r="C558">
            <v>0</v>
          </cell>
        </row>
        <row r="559">
          <cell r="B559" t="str">
            <v>GLTP559</v>
          </cell>
          <cell r="C559" t="str">
            <v>03.12.22</v>
          </cell>
        </row>
        <row r="560">
          <cell r="B560" t="str">
            <v>GLTP560</v>
          </cell>
          <cell r="C560">
            <v>0</v>
          </cell>
        </row>
        <row r="561">
          <cell r="B561" t="str">
            <v>GLTP561</v>
          </cell>
          <cell r="C561">
            <v>0</v>
          </cell>
        </row>
        <row r="562">
          <cell r="B562" t="str">
            <v>GLTP562</v>
          </cell>
          <cell r="C562">
            <v>0</v>
          </cell>
        </row>
        <row r="563">
          <cell r="B563" t="str">
            <v>GLTP563</v>
          </cell>
          <cell r="C563">
            <v>0</v>
          </cell>
        </row>
        <row r="564">
          <cell r="B564" t="str">
            <v>GLTP564</v>
          </cell>
          <cell r="C564" t="str">
            <v>07.12.22</v>
          </cell>
        </row>
        <row r="565">
          <cell r="B565" t="str">
            <v>GLTP565</v>
          </cell>
          <cell r="C565" t="str">
            <v>01.09.22</v>
          </cell>
        </row>
        <row r="566">
          <cell r="B566" t="str">
            <v>GLTP566</v>
          </cell>
          <cell r="C566">
            <v>0</v>
          </cell>
        </row>
        <row r="567">
          <cell r="B567" t="str">
            <v>GLTP567</v>
          </cell>
          <cell r="C567">
            <v>0</v>
          </cell>
        </row>
        <row r="568">
          <cell r="B568" t="str">
            <v>GLTP568</v>
          </cell>
          <cell r="C568">
            <v>0</v>
          </cell>
        </row>
        <row r="569">
          <cell r="B569" t="str">
            <v>GLTP569</v>
          </cell>
          <cell r="C569">
            <v>0</v>
          </cell>
        </row>
        <row r="570">
          <cell r="B570" t="str">
            <v>GLTP570</v>
          </cell>
          <cell r="C570">
            <v>0</v>
          </cell>
        </row>
        <row r="571">
          <cell r="B571" t="str">
            <v>GLTP571</v>
          </cell>
          <cell r="C571" t="str">
            <v>30.09.22</v>
          </cell>
        </row>
        <row r="572">
          <cell r="B572" t="str">
            <v>GLTP572</v>
          </cell>
          <cell r="C572">
            <v>0</v>
          </cell>
        </row>
        <row r="573">
          <cell r="B573" t="str">
            <v>GLTP573</v>
          </cell>
          <cell r="C573">
            <v>0</v>
          </cell>
        </row>
        <row r="574">
          <cell r="B574" t="str">
            <v>GLTP574</v>
          </cell>
          <cell r="C574" t="str">
            <v>09.11.22</v>
          </cell>
        </row>
        <row r="575">
          <cell r="B575" t="str">
            <v>GLTP575</v>
          </cell>
          <cell r="C575">
            <v>0</v>
          </cell>
        </row>
        <row r="576">
          <cell r="B576" t="str">
            <v>GLTP576</v>
          </cell>
          <cell r="C576">
            <v>0</v>
          </cell>
        </row>
        <row r="577">
          <cell r="B577" t="str">
            <v>GLTP577</v>
          </cell>
          <cell r="C577">
            <v>0</v>
          </cell>
        </row>
        <row r="578">
          <cell r="B578" t="str">
            <v>GLTP578</v>
          </cell>
          <cell r="C578">
            <v>0</v>
          </cell>
        </row>
        <row r="579">
          <cell r="B579" t="str">
            <v>GLTP579</v>
          </cell>
          <cell r="C579">
            <v>0</v>
          </cell>
        </row>
        <row r="580">
          <cell r="B580" t="str">
            <v>GLTP580</v>
          </cell>
          <cell r="C580">
            <v>0</v>
          </cell>
        </row>
        <row r="581">
          <cell r="B581" t="str">
            <v>GLTP581</v>
          </cell>
          <cell r="C581">
            <v>0</v>
          </cell>
        </row>
        <row r="582">
          <cell r="B582" t="str">
            <v>GLTP582</v>
          </cell>
          <cell r="C582">
            <v>0</v>
          </cell>
        </row>
        <row r="583">
          <cell r="B583" t="str">
            <v>GLTP583</v>
          </cell>
          <cell r="C583">
            <v>0</v>
          </cell>
        </row>
        <row r="584">
          <cell r="B584" t="str">
            <v>GLTP584</v>
          </cell>
          <cell r="C584">
            <v>0</v>
          </cell>
        </row>
        <row r="585">
          <cell r="B585" t="str">
            <v>GLTP585</v>
          </cell>
          <cell r="C585" t="str">
            <v>03.12.22</v>
          </cell>
        </row>
        <row r="586">
          <cell r="B586" t="str">
            <v>GLTP586</v>
          </cell>
          <cell r="C58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30"/>
  <sheetViews>
    <sheetView tabSelected="1" workbookViewId="0">
      <pane ySplit="1" topLeftCell="A594" activePane="bottomLeft" state="frozen"/>
      <selection pane="bottomLeft" activeCell="D607" sqref="D607"/>
    </sheetView>
  </sheetViews>
  <sheetFormatPr defaultColWidth="6.28515625" defaultRowHeight="15.75" x14ac:dyDescent="0.25"/>
  <cols>
    <col min="1" max="4" width="14.140625" style="13" customWidth="1"/>
    <col min="5" max="5" width="21.28515625" style="28" customWidth="1"/>
    <col min="6" max="7" width="14.140625" style="28" customWidth="1"/>
    <col min="8" max="8" width="14" style="28" customWidth="1"/>
    <col min="9" max="16" width="14.140625" style="28" customWidth="1"/>
    <col min="17" max="17" width="9" style="28" customWidth="1"/>
    <col min="18" max="18" width="7" style="29" customWidth="1"/>
    <col min="19" max="19" width="6.85546875" style="29" customWidth="1"/>
    <col min="20" max="20" width="11.5703125" style="13" customWidth="1"/>
    <col min="21" max="21" width="10.85546875" style="13" customWidth="1"/>
    <col min="22" max="22" width="8.5703125" style="13" customWidth="1"/>
    <col min="23" max="23" width="16.42578125" style="13" customWidth="1"/>
    <col min="24" max="25" width="11.5703125" style="13" bestFit="1" customWidth="1"/>
    <col min="26" max="16384" width="6.28515625" style="13"/>
  </cols>
  <sheetData>
    <row r="1" spans="1:23" s="5" customFormat="1" ht="47.25" x14ac:dyDescent="0.25">
      <c r="A1" s="1" t="s">
        <v>0</v>
      </c>
      <c r="B1" s="2" t="s">
        <v>1</v>
      </c>
      <c r="C1" s="2" t="s">
        <v>664</v>
      </c>
      <c r="D1" s="2" t="s">
        <v>673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659</v>
      </c>
      <c r="O1" s="3" t="s">
        <v>11</v>
      </c>
      <c r="P1" s="3" t="s">
        <v>12</v>
      </c>
      <c r="Q1" s="3" t="s">
        <v>13</v>
      </c>
      <c r="R1" s="4" t="s">
        <v>14</v>
      </c>
      <c r="S1" s="4" t="s">
        <v>15</v>
      </c>
      <c r="T1" s="5" t="s">
        <v>695</v>
      </c>
      <c r="V1" s="5" t="s">
        <v>695</v>
      </c>
      <c r="W1" s="5" t="s">
        <v>705</v>
      </c>
    </row>
    <row r="2" spans="1:23" s="5" customFormat="1" ht="15" customHeight="1" thickBot="1" x14ac:dyDescent="0.3">
      <c r="A2" s="6"/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9"/>
      <c r="S2" s="9"/>
    </row>
    <row r="3" spans="1:23" ht="16.5" thickBot="1" x14ac:dyDescent="0.3">
      <c r="A3" s="10">
        <v>1</v>
      </c>
      <c r="B3" s="23" t="s">
        <v>177</v>
      </c>
      <c r="C3" s="23"/>
      <c r="D3" s="23">
        <f>VLOOKUP(B3,'[1]DEMAN DCB'!$B:$C,2,0)</f>
        <v>0</v>
      </c>
      <c r="E3" s="11" t="s">
        <v>656</v>
      </c>
      <c r="F3" s="11">
        <v>4</v>
      </c>
      <c r="G3" s="11"/>
      <c r="H3" s="11"/>
      <c r="I3" s="11">
        <f>H3-G3</f>
        <v>0</v>
      </c>
      <c r="J3" s="11"/>
      <c r="K3" s="11">
        <f>MROUND(J3,0.25)</f>
        <v>0</v>
      </c>
      <c r="L3" s="11">
        <f>IF(K3&gt;F3,K3-F3,0)</f>
        <v>0</v>
      </c>
      <c r="M3" s="11">
        <v>0</v>
      </c>
      <c r="N3" s="11">
        <v>0</v>
      </c>
      <c r="O3" s="11"/>
      <c r="P3" s="11"/>
      <c r="Q3" s="11"/>
      <c r="R3" s="12">
        <f>I3*0.53</f>
        <v>0</v>
      </c>
      <c r="S3" s="12">
        <f>P3*9%</f>
        <v>0</v>
      </c>
    </row>
    <row r="4" spans="1:23" ht="16.5" thickBot="1" x14ac:dyDescent="0.3">
      <c r="A4" s="14">
        <v>2</v>
      </c>
      <c r="B4" s="22" t="s">
        <v>178</v>
      </c>
      <c r="C4" s="22"/>
      <c r="D4" s="23">
        <f>VLOOKUP(B4,'[1]DEMAN DCB'!$B:$C,2,0)</f>
        <v>0</v>
      </c>
      <c r="E4" s="11" t="s">
        <v>656</v>
      </c>
      <c r="F4" s="15">
        <v>1</v>
      </c>
      <c r="G4" s="15"/>
      <c r="H4" s="15"/>
      <c r="I4" s="11">
        <f t="shared" ref="I4:I67" si="0">H4-G4</f>
        <v>0</v>
      </c>
      <c r="J4" s="15"/>
      <c r="K4" s="15">
        <f t="shared" ref="K4:K67" si="1">MROUND(J4,0.25)</f>
        <v>0</v>
      </c>
      <c r="L4" s="15">
        <f t="shared" ref="L4:L67" si="2">IF(K4&gt;F4,K4-F4,0)</f>
        <v>0</v>
      </c>
      <c r="M4" s="15">
        <v>0</v>
      </c>
      <c r="N4" s="15">
        <v>0</v>
      </c>
      <c r="O4" s="15"/>
      <c r="P4" s="15"/>
      <c r="Q4" s="15"/>
      <c r="R4" s="16">
        <f t="shared" ref="R4:R67" si="3">I4*0.53</f>
        <v>0</v>
      </c>
      <c r="S4" s="16">
        <f t="shared" ref="S4:S67" si="4">P4*9%</f>
        <v>0</v>
      </c>
    </row>
    <row r="5" spans="1:23" ht="16.5" thickBot="1" x14ac:dyDescent="0.3">
      <c r="A5" s="14">
        <v>3</v>
      </c>
      <c r="B5" s="22" t="s">
        <v>179</v>
      </c>
      <c r="C5" s="22"/>
      <c r="D5" s="23">
        <f>VLOOKUP(B5,'[1]DEMAN DCB'!$B:$C,2,0)</f>
        <v>0</v>
      </c>
      <c r="E5" s="11" t="s">
        <v>656</v>
      </c>
      <c r="F5" s="15">
        <v>2</v>
      </c>
      <c r="G5" s="15"/>
      <c r="H5" s="15"/>
      <c r="I5" s="11">
        <f t="shared" si="0"/>
        <v>0</v>
      </c>
      <c r="J5" s="15"/>
      <c r="K5" s="15">
        <f t="shared" si="1"/>
        <v>0</v>
      </c>
      <c r="L5" s="15">
        <f t="shared" si="2"/>
        <v>0</v>
      </c>
      <c r="M5" s="15">
        <v>0</v>
      </c>
      <c r="N5" s="15">
        <v>0</v>
      </c>
      <c r="O5" s="15"/>
      <c r="P5" s="15"/>
      <c r="Q5" s="15"/>
      <c r="R5" s="16">
        <f t="shared" si="3"/>
        <v>0</v>
      </c>
      <c r="S5" s="16">
        <f t="shared" si="4"/>
        <v>0</v>
      </c>
    </row>
    <row r="6" spans="1:23" ht="16.5" thickBot="1" x14ac:dyDescent="0.3">
      <c r="A6" s="14">
        <v>4</v>
      </c>
      <c r="B6" s="22" t="s">
        <v>180</v>
      </c>
      <c r="C6" s="22"/>
      <c r="D6" s="23">
        <f>VLOOKUP(B6,'[1]DEMAN DCB'!$B:$C,2,0)</f>
        <v>0</v>
      </c>
      <c r="E6" s="11" t="s">
        <v>656</v>
      </c>
      <c r="F6" s="15">
        <v>1</v>
      </c>
      <c r="G6" s="15"/>
      <c r="H6" s="15"/>
      <c r="I6" s="11">
        <f t="shared" si="0"/>
        <v>0</v>
      </c>
      <c r="J6" s="15"/>
      <c r="K6" s="15">
        <f t="shared" si="1"/>
        <v>0</v>
      </c>
      <c r="L6" s="15">
        <f t="shared" si="2"/>
        <v>0</v>
      </c>
      <c r="M6" s="15">
        <v>0</v>
      </c>
      <c r="N6" s="15">
        <v>0</v>
      </c>
      <c r="O6" s="15"/>
      <c r="P6" s="15"/>
      <c r="Q6" s="15"/>
      <c r="R6" s="16">
        <f t="shared" si="3"/>
        <v>0</v>
      </c>
      <c r="S6" s="16">
        <f t="shared" si="4"/>
        <v>0</v>
      </c>
    </row>
    <row r="7" spans="1:23" ht="16.5" thickBot="1" x14ac:dyDescent="0.3">
      <c r="A7" s="14">
        <v>5</v>
      </c>
      <c r="B7" s="22" t="s">
        <v>181</v>
      </c>
      <c r="C7" s="22"/>
      <c r="D7" s="23">
        <f>VLOOKUP(B7,'[1]DEMAN DCB'!$B:$C,2,0)</f>
        <v>0</v>
      </c>
      <c r="E7" s="11" t="s">
        <v>656</v>
      </c>
      <c r="F7" s="15">
        <v>2</v>
      </c>
      <c r="G7" s="15"/>
      <c r="H7" s="15"/>
      <c r="I7" s="11">
        <f t="shared" si="0"/>
        <v>0</v>
      </c>
      <c r="J7" s="15"/>
      <c r="K7" s="15">
        <f t="shared" si="1"/>
        <v>0</v>
      </c>
      <c r="L7" s="15">
        <f t="shared" si="2"/>
        <v>0</v>
      </c>
      <c r="M7" s="15">
        <v>0</v>
      </c>
      <c r="N7" s="15">
        <v>0</v>
      </c>
      <c r="O7" s="15"/>
      <c r="P7" s="15"/>
      <c r="Q7" s="15"/>
      <c r="R7" s="16">
        <f t="shared" si="3"/>
        <v>0</v>
      </c>
      <c r="S7" s="16">
        <f t="shared" si="4"/>
        <v>0</v>
      </c>
    </row>
    <row r="8" spans="1:23" ht="16.5" thickBot="1" x14ac:dyDescent="0.3">
      <c r="A8" s="14">
        <v>6</v>
      </c>
      <c r="B8" s="22" t="s">
        <v>182</v>
      </c>
      <c r="C8" s="22"/>
      <c r="D8" s="23">
        <f>VLOOKUP(B8,'[1]DEMAN DCB'!$B:$C,2,0)</f>
        <v>0</v>
      </c>
      <c r="E8" s="11" t="s">
        <v>656</v>
      </c>
      <c r="F8" s="15">
        <v>1</v>
      </c>
      <c r="G8" s="15"/>
      <c r="H8" s="15"/>
      <c r="I8" s="11">
        <f t="shared" si="0"/>
        <v>0</v>
      </c>
      <c r="J8" s="15"/>
      <c r="K8" s="15">
        <f t="shared" si="1"/>
        <v>0</v>
      </c>
      <c r="L8" s="15">
        <f t="shared" si="2"/>
        <v>0</v>
      </c>
      <c r="M8" s="15">
        <v>0</v>
      </c>
      <c r="N8" s="15">
        <v>0</v>
      </c>
      <c r="O8" s="15"/>
      <c r="P8" s="15"/>
      <c r="Q8" s="15"/>
      <c r="R8" s="16">
        <f t="shared" si="3"/>
        <v>0</v>
      </c>
      <c r="S8" s="16">
        <f t="shared" si="4"/>
        <v>0</v>
      </c>
    </row>
    <row r="9" spans="1:23" ht="16.5" thickBot="1" x14ac:dyDescent="0.3">
      <c r="A9" s="14">
        <v>7</v>
      </c>
      <c r="B9" s="22" t="s">
        <v>183</v>
      </c>
      <c r="C9" s="22"/>
      <c r="D9" s="23">
        <f>VLOOKUP(B9,'[1]DEMAN DCB'!$B:$C,2,0)</f>
        <v>0</v>
      </c>
      <c r="E9" s="11" t="s">
        <v>657</v>
      </c>
      <c r="F9" s="15">
        <v>1</v>
      </c>
      <c r="G9" s="15"/>
      <c r="H9" s="15"/>
      <c r="I9" s="11">
        <f t="shared" si="0"/>
        <v>0</v>
      </c>
      <c r="J9" s="15"/>
      <c r="K9" s="15">
        <f t="shared" si="1"/>
        <v>0</v>
      </c>
      <c r="L9" s="15">
        <f t="shared" si="2"/>
        <v>0</v>
      </c>
      <c r="M9" s="15">
        <v>0</v>
      </c>
      <c r="N9" s="15">
        <v>0</v>
      </c>
      <c r="O9" s="15"/>
      <c r="P9" s="15"/>
      <c r="Q9" s="15"/>
      <c r="R9" s="16">
        <f t="shared" si="3"/>
        <v>0</v>
      </c>
      <c r="S9" s="16">
        <f t="shared" si="4"/>
        <v>0</v>
      </c>
    </row>
    <row r="10" spans="1:23" ht="16.5" thickBot="1" x14ac:dyDescent="0.3">
      <c r="A10" s="14">
        <v>8</v>
      </c>
      <c r="B10" s="22" t="s">
        <v>184</v>
      </c>
      <c r="C10" s="22"/>
      <c r="D10" s="23">
        <f>VLOOKUP(B10,'[1]DEMAN DCB'!$B:$C,2,0)</f>
        <v>0</v>
      </c>
      <c r="E10" s="11" t="s">
        <v>656</v>
      </c>
      <c r="F10" s="15">
        <v>5</v>
      </c>
      <c r="G10" s="15"/>
      <c r="H10" s="15"/>
      <c r="I10" s="11">
        <f t="shared" si="0"/>
        <v>0</v>
      </c>
      <c r="J10" s="15"/>
      <c r="K10" s="15">
        <f t="shared" si="1"/>
        <v>0</v>
      </c>
      <c r="L10" s="15">
        <f t="shared" si="2"/>
        <v>0</v>
      </c>
      <c r="M10" s="15">
        <v>0</v>
      </c>
      <c r="N10" s="15">
        <v>0</v>
      </c>
      <c r="O10" s="15"/>
      <c r="P10" s="15"/>
      <c r="Q10" s="15"/>
      <c r="R10" s="16">
        <f t="shared" si="3"/>
        <v>0</v>
      </c>
      <c r="S10" s="16">
        <f t="shared" si="4"/>
        <v>0</v>
      </c>
    </row>
    <row r="11" spans="1:23" ht="16.5" thickBot="1" x14ac:dyDescent="0.3">
      <c r="A11" s="14">
        <v>9</v>
      </c>
      <c r="B11" s="22" t="s">
        <v>185</v>
      </c>
      <c r="C11" s="22"/>
      <c r="D11" s="23">
        <f>VLOOKUP(B11,'[1]DEMAN DCB'!$B:$C,2,0)</f>
        <v>0</v>
      </c>
      <c r="E11" s="11" t="s">
        <v>657</v>
      </c>
      <c r="F11" s="15">
        <v>6</v>
      </c>
      <c r="G11" s="15"/>
      <c r="H11" s="15"/>
      <c r="I11" s="11">
        <f t="shared" si="0"/>
        <v>0</v>
      </c>
      <c r="J11" s="15"/>
      <c r="K11" s="15">
        <f t="shared" si="1"/>
        <v>0</v>
      </c>
      <c r="L11" s="15">
        <f t="shared" si="2"/>
        <v>0</v>
      </c>
      <c r="M11" s="15">
        <v>0</v>
      </c>
      <c r="N11" s="15">
        <v>0</v>
      </c>
      <c r="O11" s="15"/>
      <c r="P11" s="15"/>
      <c r="Q11" s="15"/>
      <c r="R11" s="16">
        <f t="shared" si="3"/>
        <v>0</v>
      </c>
      <c r="S11" s="16">
        <f t="shared" si="4"/>
        <v>0</v>
      </c>
    </row>
    <row r="12" spans="1:23" ht="16.5" thickBot="1" x14ac:dyDescent="0.3">
      <c r="A12" s="14">
        <v>10</v>
      </c>
      <c r="B12" s="22" t="s">
        <v>186</v>
      </c>
      <c r="C12" s="22"/>
      <c r="D12" s="23">
        <f>VLOOKUP(B12,'[1]DEMAN DCB'!$B:$C,2,0)</f>
        <v>0</v>
      </c>
      <c r="E12" s="11" t="s">
        <v>656</v>
      </c>
      <c r="F12" s="15">
        <v>1</v>
      </c>
      <c r="G12" s="15"/>
      <c r="H12" s="15"/>
      <c r="I12" s="11">
        <f t="shared" si="0"/>
        <v>0</v>
      </c>
      <c r="J12" s="15"/>
      <c r="K12" s="15">
        <f t="shared" si="1"/>
        <v>0</v>
      </c>
      <c r="L12" s="15">
        <f t="shared" si="2"/>
        <v>0</v>
      </c>
      <c r="M12" s="15">
        <v>0</v>
      </c>
      <c r="N12" s="15">
        <v>0</v>
      </c>
      <c r="O12" s="15"/>
      <c r="P12" s="15"/>
      <c r="Q12" s="15"/>
      <c r="R12" s="16">
        <f t="shared" si="3"/>
        <v>0</v>
      </c>
      <c r="S12" s="16">
        <f t="shared" si="4"/>
        <v>0</v>
      </c>
    </row>
    <row r="13" spans="1:23" ht="16.5" thickBot="1" x14ac:dyDescent="0.3">
      <c r="A13" s="14">
        <v>11</v>
      </c>
      <c r="B13" s="22" t="s">
        <v>187</v>
      </c>
      <c r="C13" s="22"/>
      <c r="D13" s="23">
        <f>VLOOKUP(B13,'[1]DEMAN DCB'!$B:$C,2,0)</f>
        <v>0</v>
      </c>
      <c r="E13" s="11" t="s">
        <v>657</v>
      </c>
      <c r="F13" s="15">
        <v>1</v>
      </c>
      <c r="G13" s="15"/>
      <c r="H13" s="15"/>
      <c r="I13" s="11">
        <f t="shared" si="0"/>
        <v>0</v>
      </c>
      <c r="J13" s="15"/>
      <c r="K13" s="15">
        <f t="shared" si="1"/>
        <v>0</v>
      </c>
      <c r="L13" s="15">
        <f t="shared" si="2"/>
        <v>0</v>
      </c>
      <c r="M13" s="15">
        <v>0</v>
      </c>
      <c r="N13" s="15">
        <v>0</v>
      </c>
      <c r="O13" s="15"/>
      <c r="P13" s="15"/>
      <c r="Q13" s="15"/>
      <c r="R13" s="16">
        <f t="shared" si="3"/>
        <v>0</v>
      </c>
      <c r="S13" s="16">
        <f t="shared" si="4"/>
        <v>0</v>
      </c>
    </row>
    <row r="14" spans="1:23" ht="16.5" thickBot="1" x14ac:dyDescent="0.3">
      <c r="A14" s="14">
        <v>12</v>
      </c>
      <c r="B14" s="22" t="s">
        <v>188</v>
      </c>
      <c r="C14" s="22"/>
      <c r="D14" s="23">
        <f>VLOOKUP(B14,'[1]DEMAN DCB'!$B:$C,2,0)</f>
        <v>0</v>
      </c>
      <c r="E14" s="11" t="s">
        <v>656</v>
      </c>
      <c r="F14" s="15">
        <v>1</v>
      </c>
      <c r="G14" s="15"/>
      <c r="H14" s="15"/>
      <c r="I14" s="11">
        <f t="shared" si="0"/>
        <v>0</v>
      </c>
      <c r="J14" s="15"/>
      <c r="K14" s="15">
        <f t="shared" si="1"/>
        <v>0</v>
      </c>
      <c r="L14" s="15">
        <f t="shared" si="2"/>
        <v>0</v>
      </c>
      <c r="M14" s="15">
        <v>0</v>
      </c>
      <c r="N14" s="15">
        <v>0</v>
      </c>
      <c r="O14" s="15"/>
      <c r="P14" s="15"/>
      <c r="Q14" s="15"/>
      <c r="R14" s="16">
        <f t="shared" si="3"/>
        <v>0</v>
      </c>
      <c r="S14" s="16">
        <f t="shared" si="4"/>
        <v>0</v>
      </c>
    </row>
    <row r="15" spans="1:23" ht="16.5" thickBot="1" x14ac:dyDescent="0.3">
      <c r="A15" s="14">
        <v>13</v>
      </c>
      <c r="B15" s="22" t="s">
        <v>189</v>
      </c>
      <c r="C15" s="22"/>
      <c r="D15" s="23">
        <f>VLOOKUP(B15,'[1]DEMAN DCB'!$B:$C,2,0)</f>
        <v>0</v>
      </c>
      <c r="E15" s="11" t="s">
        <v>657</v>
      </c>
      <c r="F15" s="15">
        <v>1</v>
      </c>
      <c r="G15" s="15"/>
      <c r="H15" s="15"/>
      <c r="I15" s="11">
        <f t="shared" si="0"/>
        <v>0</v>
      </c>
      <c r="J15" s="15"/>
      <c r="K15" s="15">
        <f t="shared" si="1"/>
        <v>0</v>
      </c>
      <c r="L15" s="15">
        <f t="shared" si="2"/>
        <v>0</v>
      </c>
      <c r="M15" s="15">
        <v>0</v>
      </c>
      <c r="N15" s="15">
        <v>0</v>
      </c>
      <c r="O15" s="15"/>
      <c r="P15" s="15"/>
      <c r="Q15" s="15"/>
      <c r="R15" s="16">
        <f t="shared" si="3"/>
        <v>0</v>
      </c>
      <c r="S15" s="16">
        <f t="shared" si="4"/>
        <v>0</v>
      </c>
    </row>
    <row r="16" spans="1:23" ht="16.5" thickBot="1" x14ac:dyDescent="0.3">
      <c r="A16" s="14">
        <v>14</v>
      </c>
      <c r="B16" s="22" t="s">
        <v>190</v>
      </c>
      <c r="C16" s="22"/>
      <c r="D16" s="23">
        <f>VLOOKUP(B16,'[1]DEMAN DCB'!$B:$C,2,0)</f>
        <v>0</v>
      </c>
      <c r="E16" s="11" t="s">
        <v>656</v>
      </c>
      <c r="F16" s="15">
        <v>1</v>
      </c>
      <c r="G16" s="15"/>
      <c r="H16" s="15"/>
      <c r="I16" s="11">
        <f t="shared" si="0"/>
        <v>0</v>
      </c>
      <c r="J16" s="15"/>
      <c r="K16" s="15">
        <f t="shared" si="1"/>
        <v>0</v>
      </c>
      <c r="L16" s="15">
        <f t="shared" si="2"/>
        <v>0</v>
      </c>
      <c r="M16" s="15">
        <v>0</v>
      </c>
      <c r="N16" s="15">
        <v>0</v>
      </c>
      <c r="O16" s="15"/>
      <c r="P16" s="15"/>
      <c r="Q16" s="15"/>
      <c r="R16" s="16">
        <f t="shared" si="3"/>
        <v>0</v>
      </c>
      <c r="S16" s="16">
        <f t="shared" si="4"/>
        <v>0</v>
      </c>
    </row>
    <row r="17" spans="1:19" ht="16.5" thickBot="1" x14ac:dyDescent="0.3">
      <c r="A17" s="14">
        <v>15</v>
      </c>
      <c r="B17" s="22" t="s">
        <v>191</v>
      </c>
      <c r="C17" s="22"/>
      <c r="D17" s="23">
        <f>VLOOKUP(B17,'[1]DEMAN DCB'!$B:$C,2,0)</f>
        <v>0</v>
      </c>
      <c r="E17" s="11" t="s">
        <v>656</v>
      </c>
      <c r="F17" s="15">
        <v>2</v>
      </c>
      <c r="G17" s="15"/>
      <c r="H17" s="15"/>
      <c r="I17" s="11">
        <f t="shared" si="0"/>
        <v>0</v>
      </c>
      <c r="J17" s="15"/>
      <c r="K17" s="15">
        <f t="shared" si="1"/>
        <v>0</v>
      </c>
      <c r="L17" s="15">
        <f t="shared" si="2"/>
        <v>0</v>
      </c>
      <c r="M17" s="15">
        <v>0</v>
      </c>
      <c r="N17" s="15">
        <v>0</v>
      </c>
      <c r="O17" s="15"/>
      <c r="P17" s="15"/>
      <c r="Q17" s="15"/>
      <c r="R17" s="16">
        <f t="shared" si="3"/>
        <v>0</v>
      </c>
      <c r="S17" s="16">
        <f t="shared" si="4"/>
        <v>0</v>
      </c>
    </row>
    <row r="18" spans="1:19" ht="16.5" thickBot="1" x14ac:dyDescent="0.3">
      <c r="A18" s="14">
        <v>16</v>
      </c>
      <c r="B18" s="22" t="s">
        <v>192</v>
      </c>
      <c r="C18" s="22"/>
      <c r="D18" s="23">
        <f>VLOOKUP(B18,'[1]DEMAN DCB'!$B:$C,2,0)</f>
        <v>0</v>
      </c>
      <c r="E18" s="11" t="s">
        <v>656</v>
      </c>
      <c r="F18" s="15">
        <v>1</v>
      </c>
      <c r="G18" s="15"/>
      <c r="H18" s="15"/>
      <c r="I18" s="11">
        <f t="shared" si="0"/>
        <v>0</v>
      </c>
      <c r="J18" s="15"/>
      <c r="K18" s="15">
        <f t="shared" si="1"/>
        <v>0</v>
      </c>
      <c r="L18" s="15">
        <f t="shared" si="2"/>
        <v>0</v>
      </c>
      <c r="M18" s="15">
        <v>0</v>
      </c>
      <c r="N18" s="15">
        <v>0</v>
      </c>
      <c r="O18" s="15"/>
      <c r="P18" s="15"/>
      <c r="Q18" s="15"/>
      <c r="R18" s="16">
        <f t="shared" si="3"/>
        <v>0</v>
      </c>
      <c r="S18" s="16">
        <f t="shared" si="4"/>
        <v>0</v>
      </c>
    </row>
    <row r="19" spans="1:19" ht="16.5" thickBot="1" x14ac:dyDescent="0.3">
      <c r="A19" s="14">
        <v>17</v>
      </c>
      <c r="B19" s="22" t="s">
        <v>193</v>
      </c>
      <c r="C19" s="22"/>
      <c r="D19" s="23">
        <f>VLOOKUP(B19,'[1]DEMAN DCB'!$B:$C,2,0)</f>
        <v>0</v>
      </c>
      <c r="E19" s="11" t="s">
        <v>656</v>
      </c>
      <c r="F19" s="15">
        <v>1</v>
      </c>
      <c r="G19" s="15"/>
      <c r="H19" s="15"/>
      <c r="I19" s="11">
        <f t="shared" si="0"/>
        <v>0</v>
      </c>
      <c r="J19" s="15"/>
      <c r="K19" s="15">
        <f t="shared" si="1"/>
        <v>0</v>
      </c>
      <c r="L19" s="15">
        <f t="shared" si="2"/>
        <v>0</v>
      </c>
      <c r="M19" s="15">
        <v>0</v>
      </c>
      <c r="N19" s="15">
        <v>0</v>
      </c>
      <c r="O19" s="15"/>
      <c r="P19" s="15"/>
      <c r="Q19" s="15"/>
      <c r="R19" s="16">
        <f t="shared" si="3"/>
        <v>0</v>
      </c>
      <c r="S19" s="16">
        <f t="shared" si="4"/>
        <v>0</v>
      </c>
    </row>
    <row r="20" spans="1:19" ht="16.5" thickBot="1" x14ac:dyDescent="0.3">
      <c r="A20" s="14">
        <v>18</v>
      </c>
      <c r="B20" s="22" t="s">
        <v>194</v>
      </c>
      <c r="C20" s="22"/>
      <c r="D20" s="23">
        <f>VLOOKUP(B20,'[1]DEMAN DCB'!$B:$C,2,0)</f>
        <v>0</v>
      </c>
      <c r="E20" s="11" t="s">
        <v>656</v>
      </c>
      <c r="F20" s="15">
        <v>2</v>
      </c>
      <c r="G20" s="15"/>
      <c r="H20" s="15"/>
      <c r="I20" s="11">
        <f t="shared" si="0"/>
        <v>0</v>
      </c>
      <c r="J20" s="15"/>
      <c r="K20" s="15">
        <f t="shared" si="1"/>
        <v>0</v>
      </c>
      <c r="L20" s="15">
        <f t="shared" si="2"/>
        <v>0</v>
      </c>
      <c r="M20" s="15">
        <v>0</v>
      </c>
      <c r="N20" s="15">
        <v>0</v>
      </c>
      <c r="O20" s="15"/>
      <c r="P20" s="15"/>
      <c r="Q20" s="15"/>
      <c r="R20" s="16">
        <f t="shared" si="3"/>
        <v>0</v>
      </c>
      <c r="S20" s="16">
        <f t="shared" si="4"/>
        <v>0</v>
      </c>
    </row>
    <row r="21" spans="1:19" ht="16.5" thickBot="1" x14ac:dyDescent="0.3">
      <c r="A21" s="14">
        <v>19</v>
      </c>
      <c r="B21" s="22" t="s">
        <v>195</v>
      </c>
      <c r="C21" s="22"/>
      <c r="D21" s="23">
        <f>VLOOKUP(B21,'[1]DEMAN DCB'!$B:$C,2,0)</f>
        <v>0</v>
      </c>
      <c r="E21" s="11" t="s">
        <v>656</v>
      </c>
      <c r="F21" s="15">
        <v>1</v>
      </c>
      <c r="G21" s="15"/>
      <c r="H21" s="15"/>
      <c r="I21" s="11">
        <f t="shared" si="0"/>
        <v>0</v>
      </c>
      <c r="J21" s="15"/>
      <c r="K21" s="15">
        <f t="shared" si="1"/>
        <v>0</v>
      </c>
      <c r="L21" s="15">
        <f t="shared" si="2"/>
        <v>0</v>
      </c>
      <c r="M21" s="15">
        <v>0</v>
      </c>
      <c r="N21" s="15">
        <v>0</v>
      </c>
      <c r="O21" s="15"/>
      <c r="P21" s="15"/>
      <c r="Q21" s="15"/>
      <c r="R21" s="16">
        <f t="shared" si="3"/>
        <v>0</v>
      </c>
      <c r="S21" s="16">
        <f t="shared" si="4"/>
        <v>0</v>
      </c>
    </row>
    <row r="22" spans="1:19" ht="16.5" thickBot="1" x14ac:dyDescent="0.3">
      <c r="A22" s="14">
        <v>20</v>
      </c>
      <c r="B22" s="22" t="s">
        <v>196</v>
      </c>
      <c r="C22" s="22"/>
      <c r="D22" s="23">
        <f>VLOOKUP(B22,'[1]DEMAN DCB'!$B:$C,2,0)</f>
        <v>0</v>
      </c>
      <c r="E22" s="11" t="s">
        <v>656</v>
      </c>
      <c r="F22" s="15">
        <v>1</v>
      </c>
      <c r="G22" s="15"/>
      <c r="H22" s="15"/>
      <c r="I22" s="11">
        <f t="shared" si="0"/>
        <v>0</v>
      </c>
      <c r="J22" s="15"/>
      <c r="K22" s="15">
        <f t="shared" si="1"/>
        <v>0</v>
      </c>
      <c r="L22" s="15">
        <f t="shared" si="2"/>
        <v>0</v>
      </c>
      <c r="M22" s="15">
        <v>0</v>
      </c>
      <c r="N22" s="15">
        <v>0</v>
      </c>
      <c r="O22" s="15"/>
      <c r="P22" s="15"/>
      <c r="Q22" s="15"/>
      <c r="R22" s="16">
        <f t="shared" si="3"/>
        <v>0</v>
      </c>
      <c r="S22" s="16">
        <f t="shared" si="4"/>
        <v>0</v>
      </c>
    </row>
    <row r="23" spans="1:19" ht="16.5" thickBot="1" x14ac:dyDescent="0.3">
      <c r="A23" s="14">
        <v>21</v>
      </c>
      <c r="B23" s="22" t="s">
        <v>197</v>
      </c>
      <c r="C23" s="22"/>
      <c r="D23" s="23">
        <f>VLOOKUP(B23,'[1]DEMAN DCB'!$B:$C,2,0)</f>
        <v>0</v>
      </c>
      <c r="E23" s="11" t="s">
        <v>656</v>
      </c>
      <c r="F23" s="15">
        <v>3</v>
      </c>
      <c r="G23" s="15"/>
      <c r="H23" s="15"/>
      <c r="I23" s="11">
        <f t="shared" si="0"/>
        <v>0</v>
      </c>
      <c r="J23" s="15"/>
      <c r="K23" s="15">
        <f t="shared" si="1"/>
        <v>0</v>
      </c>
      <c r="L23" s="15">
        <f t="shared" si="2"/>
        <v>0</v>
      </c>
      <c r="M23" s="15">
        <v>0</v>
      </c>
      <c r="N23" s="15">
        <v>0</v>
      </c>
      <c r="O23" s="15"/>
      <c r="P23" s="15"/>
      <c r="Q23" s="15"/>
      <c r="R23" s="16">
        <f t="shared" si="3"/>
        <v>0</v>
      </c>
      <c r="S23" s="16">
        <f t="shared" si="4"/>
        <v>0</v>
      </c>
    </row>
    <row r="24" spans="1:19" ht="16.5" thickBot="1" x14ac:dyDescent="0.3">
      <c r="A24" s="14">
        <v>22</v>
      </c>
      <c r="B24" s="22" t="s">
        <v>198</v>
      </c>
      <c r="C24" s="22"/>
      <c r="D24" s="23">
        <f>VLOOKUP(B24,'[1]DEMAN DCB'!$B:$C,2,0)</f>
        <v>0</v>
      </c>
      <c r="E24" s="11" t="s">
        <v>656</v>
      </c>
      <c r="F24" s="15">
        <v>1</v>
      </c>
      <c r="G24" s="15"/>
      <c r="H24" s="15"/>
      <c r="I24" s="11">
        <f t="shared" si="0"/>
        <v>0</v>
      </c>
      <c r="J24" s="15"/>
      <c r="K24" s="15">
        <f t="shared" si="1"/>
        <v>0</v>
      </c>
      <c r="L24" s="15">
        <f t="shared" si="2"/>
        <v>0</v>
      </c>
      <c r="M24" s="15">
        <v>0</v>
      </c>
      <c r="N24" s="15">
        <v>0</v>
      </c>
      <c r="O24" s="15"/>
      <c r="P24" s="15"/>
      <c r="Q24" s="15"/>
      <c r="R24" s="16">
        <f t="shared" si="3"/>
        <v>0</v>
      </c>
      <c r="S24" s="16">
        <f t="shared" si="4"/>
        <v>0</v>
      </c>
    </row>
    <row r="25" spans="1:19" ht="16.5" thickBot="1" x14ac:dyDescent="0.3">
      <c r="A25" s="14">
        <v>23</v>
      </c>
      <c r="B25" s="22" t="s">
        <v>199</v>
      </c>
      <c r="C25" s="22"/>
      <c r="D25" s="23">
        <f>VLOOKUP(B25,'[1]DEMAN DCB'!$B:$C,2,0)</f>
        <v>0</v>
      </c>
      <c r="E25" s="11" t="s">
        <v>656</v>
      </c>
      <c r="F25" s="15">
        <v>1</v>
      </c>
      <c r="G25" s="15"/>
      <c r="H25" s="15"/>
      <c r="I25" s="11">
        <f t="shared" si="0"/>
        <v>0</v>
      </c>
      <c r="J25" s="15"/>
      <c r="K25" s="15">
        <f t="shared" si="1"/>
        <v>0</v>
      </c>
      <c r="L25" s="15">
        <f t="shared" si="2"/>
        <v>0</v>
      </c>
      <c r="M25" s="15">
        <v>0</v>
      </c>
      <c r="N25" s="15">
        <v>0</v>
      </c>
      <c r="O25" s="15"/>
      <c r="P25" s="15"/>
      <c r="Q25" s="15"/>
      <c r="R25" s="16">
        <f t="shared" si="3"/>
        <v>0</v>
      </c>
      <c r="S25" s="16">
        <f t="shared" si="4"/>
        <v>0</v>
      </c>
    </row>
    <row r="26" spans="1:19" ht="16.5" thickBot="1" x14ac:dyDescent="0.3">
      <c r="A26" s="14">
        <v>24</v>
      </c>
      <c r="B26" s="22" t="s">
        <v>200</v>
      </c>
      <c r="C26" s="22"/>
      <c r="D26" s="23">
        <f>VLOOKUP(B26,'[1]DEMAN DCB'!$B:$C,2,0)</f>
        <v>0</v>
      </c>
      <c r="E26" s="11" t="s">
        <v>656</v>
      </c>
      <c r="F26" s="15">
        <v>1</v>
      </c>
      <c r="G26" s="15"/>
      <c r="H26" s="15"/>
      <c r="I26" s="11">
        <f t="shared" si="0"/>
        <v>0</v>
      </c>
      <c r="J26" s="15"/>
      <c r="K26" s="15">
        <f t="shared" si="1"/>
        <v>0</v>
      </c>
      <c r="L26" s="15">
        <f t="shared" si="2"/>
        <v>0</v>
      </c>
      <c r="M26" s="15">
        <v>0</v>
      </c>
      <c r="N26" s="15">
        <v>0</v>
      </c>
      <c r="O26" s="15"/>
      <c r="P26" s="15"/>
      <c r="Q26" s="15"/>
      <c r="R26" s="16">
        <f t="shared" si="3"/>
        <v>0</v>
      </c>
      <c r="S26" s="16">
        <f t="shared" si="4"/>
        <v>0</v>
      </c>
    </row>
    <row r="27" spans="1:19" ht="16.5" thickBot="1" x14ac:dyDescent="0.3">
      <c r="A27" s="14">
        <v>25</v>
      </c>
      <c r="B27" s="22" t="s">
        <v>201</v>
      </c>
      <c r="C27" s="22"/>
      <c r="D27" s="23">
        <f>VLOOKUP(B27,'[1]DEMAN DCB'!$B:$C,2,0)</f>
        <v>0</v>
      </c>
      <c r="E27" s="11" t="s">
        <v>656</v>
      </c>
      <c r="F27" s="15">
        <v>1</v>
      </c>
      <c r="G27" s="15"/>
      <c r="H27" s="15"/>
      <c r="I27" s="11">
        <f t="shared" si="0"/>
        <v>0</v>
      </c>
      <c r="J27" s="15"/>
      <c r="K27" s="15">
        <f t="shared" si="1"/>
        <v>0</v>
      </c>
      <c r="L27" s="15">
        <f t="shared" si="2"/>
        <v>0</v>
      </c>
      <c r="M27" s="15">
        <v>0</v>
      </c>
      <c r="N27" s="15">
        <v>0</v>
      </c>
      <c r="O27" s="15"/>
      <c r="P27" s="15"/>
      <c r="Q27" s="15"/>
      <c r="R27" s="16">
        <f t="shared" si="3"/>
        <v>0</v>
      </c>
      <c r="S27" s="16">
        <f t="shared" si="4"/>
        <v>0</v>
      </c>
    </row>
    <row r="28" spans="1:19" ht="16.5" thickBot="1" x14ac:dyDescent="0.3">
      <c r="A28" s="14">
        <v>26</v>
      </c>
      <c r="B28" s="22" t="s">
        <v>202</v>
      </c>
      <c r="C28" s="22"/>
      <c r="D28" s="23">
        <f>VLOOKUP(B28,'[1]DEMAN DCB'!$B:$C,2,0)</f>
        <v>0</v>
      </c>
      <c r="E28" s="11" t="s">
        <v>656</v>
      </c>
      <c r="F28" s="15">
        <v>1</v>
      </c>
      <c r="G28" s="15"/>
      <c r="H28" s="15"/>
      <c r="I28" s="11">
        <f t="shared" si="0"/>
        <v>0</v>
      </c>
      <c r="J28" s="15"/>
      <c r="K28" s="15">
        <f t="shared" si="1"/>
        <v>0</v>
      </c>
      <c r="L28" s="15">
        <f t="shared" si="2"/>
        <v>0</v>
      </c>
      <c r="M28" s="15">
        <v>0</v>
      </c>
      <c r="N28" s="15">
        <v>0</v>
      </c>
      <c r="O28" s="15"/>
      <c r="P28" s="15"/>
      <c r="Q28" s="15"/>
      <c r="R28" s="16">
        <f t="shared" si="3"/>
        <v>0</v>
      </c>
      <c r="S28" s="16">
        <f t="shared" si="4"/>
        <v>0</v>
      </c>
    </row>
    <row r="29" spans="1:19" ht="16.5" thickBot="1" x14ac:dyDescent="0.3">
      <c r="A29" s="14">
        <v>27</v>
      </c>
      <c r="B29" s="22" t="s">
        <v>203</v>
      </c>
      <c r="C29" s="22"/>
      <c r="D29" s="23" t="str">
        <f>VLOOKUP(B29,'[1]DEMAN DCB'!$B:$C,2,0)</f>
        <v>27.05.2016</v>
      </c>
      <c r="E29" s="11" t="s">
        <v>657</v>
      </c>
      <c r="F29" s="15">
        <v>1</v>
      </c>
      <c r="G29" s="15"/>
      <c r="H29" s="15"/>
      <c r="I29" s="11">
        <f t="shared" si="0"/>
        <v>0</v>
      </c>
      <c r="J29" s="15"/>
      <c r="K29" s="15">
        <f t="shared" si="1"/>
        <v>0</v>
      </c>
      <c r="L29" s="15">
        <f t="shared" si="2"/>
        <v>0</v>
      </c>
      <c r="M29" s="15">
        <v>0</v>
      </c>
      <c r="N29" s="15">
        <v>0</v>
      </c>
      <c r="O29" s="15"/>
      <c r="P29" s="15"/>
      <c r="Q29" s="15"/>
      <c r="R29" s="16">
        <f t="shared" si="3"/>
        <v>0</v>
      </c>
      <c r="S29" s="16">
        <f t="shared" si="4"/>
        <v>0</v>
      </c>
    </row>
    <row r="30" spans="1:19" ht="16.5" thickBot="1" x14ac:dyDescent="0.3">
      <c r="A30" s="14">
        <v>28</v>
      </c>
      <c r="B30" s="22" t="s">
        <v>204</v>
      </c>
      <c r="C30" s="22"/>
      <c r="D30" s="23">
        <f>VLOOKUP(B30,'[1]DEMAN DCB'!$B:$C,2,0)</f>
        <v>0</v>
      </c>
      <c r="E30" s="11" t="s">
        <v>656</v>
      </c>
      <c r="F30" s="15">
        <v>1</v>
      </c>
      <c r="G30" s="15"/>
      <c r="H30" s="15"/>
      <c r="I30" s="11">
        <f t="shared" si="0"/>
        <v>0</v>
      </c>
      <c r="J30" s="15"/>
      <c r="K30" s="15">
        <f t="shared" si="1"/>
        <v>0</v>
      </c>
      <c r="L30" s="15">
        <f t="shared" si="2"/>
        <v>0</v>
      </c>
      <c r="M30" s="15">
        <v>0</v>
      </c>
      <c r="N30" s="15">
        <v>0</v>
      </c>
      <c r="O30" s="15"/>
      <c r="P30" s="15"/>
      <c r="Q30" s="15"/>
      <c r="R30" s="16">
        <f t="shared" si="3"/>
        <v>0</v>
      </c>
      <c r="S30" s="16">
        <f t="shared" si="4"/>
        <v>0</v>
      </c>
    </row>
    <row r="31" spans="1:19" ht="16.5" thickBot="1" x14ac:dyDescent="0.3">
      <c r="A31" s="14">
        <v>29</v>
      </c>
      <c r="B31" s="22" t="s">
        <v>205</v>
      </c>
      <c r="C31" s="22"/>
      <c r="D31" s="23">
        <f>VLOOKUP(B31,'[1]DEMAN DCB'!$B:$C,2,0)</f>
        <v>0</v>
      </c>
      <c r="E31" s="11" t="s">
        <v>657</v>
      </c>
      <c r="F31" s="15">
        <v>1</v>
      </c>
      <c r="G31" s="15"/>
      <c r="H31" s="15"/>
      <c r="I31" s="11">
        <f t="shared" si="0"/>
        <v>0</v>
      </c>
      <c r="J31" s="15"/>
      <c r="K31" s="15">
        <f t="shared" si="1"/>
        <v>0</v>
      </c>
      <c r="L31" s="15">
        <f t="shared" si="2"/>
        <v>0</v>
      </c>
      <c r="M31" s="15">
        <v>0</v>
      </c>
      <c r="N31" s="15">
        <v>0</v>
      </c>
      <c r="O31" s="15"/>
      <c r="P31" s="15"/>
      <c r="Q31" s="15"/>
      <c r="R31" s="16">
        <f t="shared" si="3"/>
        <v>0</v>
      </c>
      <c r="S31" s="16">
        <f t="shared" si="4"/>
        <v>0</v>
      </c>
    </row>
    <row r="32" spans="1:19" ht="16.5" thickBot="1" x14ac:dyDescent="0.3">
      <c r="A32" s="14">
        <v>30</v>
      </c>
      <c r="B32" s="22" t="s">
        <v>206</v>
      </c>
      <c r="C32" s="22"/>
      <c r="D32" s="23">
        <f>VLOOKUP(B32,'[1]DEMAN DCB'!$B:$C,2,0)</f>
        <v>0</v>
      </c>
      <c r="E32" s="11" t="s">
        <v>656</v>
      </c>
      <c r="F32" s="15">
        <v>1</v>
      </c>
      <c r="G32" s="15"/>
      <c r="H32" s="15"/>
      <c r="I32" s="11">
        <f t="shared" si="0"/>
        <v>0</v>
      </c>
      <c r="J32" s="15"/>
      <c r="K32" s="15">
        <f t="shared" si="1"/>
        <v>0</v>
      </c>
      <c r="L32" s="15">
        <f t="shared" si="2"/>
        <v>0</v>
      </c>
      <c r="M32" s="15">
        <v>0</v>
      </c>
      <c r="N32" s="15">
        <v>0</v>
      </c>
      <c r="O32" s="15"/>
      <c r="P32" s="15"/>
      <c r="Q32" s="15"/>
      <c r="R32" s="16">
        <f t="shared" si="3"/>
        <v>0</v>
      </c>
      <c r="S32" s="16">
        <f t="shared" si="4"/>
        <v>0</v>
      </c>
    </row>
    <row r="33" spans="1:20" ht="16.5" thickBot="1" x14ac:dyDescent="0.3">
      <c r="A33" s="14">
        <v>31</v>
      </c>
      <c r="B33" s="22" t="s">
        <v>207</v>
      </c>
      <c r="C33" s="22"/>
      <c r="D33" s="23">
        <f>VLOOKUP(B33,'[1]DEMAN DCB'!$B:$C,2,0)</f>
        <v>0</v>
      </c>
      <c r="E33" s="11" t="s">
        <v>656</v>
      </c>
      <c r="F33" s="17">
        <v>1</v>
      </c>
      <c r="G33" s="15"/>
      <c r="H33" s="15"/>
      <c r="I33" s="11">
        <f t="shared" si="0"/>
        <v>0</v>
      </c>
      <c r="J33" s="15"/>
      <c r="K33" s="15">
        <f t="shared" si="1"/>
        <v>0</v>
      </c>
      <c r="L33" s="15">
        <f t="shared" si="2"/>
        <v>0</v>
      </c>
      <c r="M33" s="15">
        <v>0</v>
      </c>
      <c r="N33" s="15">
        <v>0</v>
      </c>
      <c r="O33" s="15"/>
      <c r="P33" s="15"/>
      <c r="Q33" s="15"/>
      <c r="R33" s="16">
        <f t="shared" si="3"/>
        <v>0</v>
      </c>
      <c r="S33" s="16">
        <f t="shared" si="4"/>
        <v>0</v>
      </c>
    </row>
    <row r="34" spans="1:20" ht="16.5" thickBot="1" x14ac:dyDescent="0.3">
      <c r="A34" s="14">
        <v>32</v>
      </c>
      <c r="B34" s="22" t="s">
        <v>208</v>
      </c>
      <c r="C34" s="22"/>
      <c r="D34" s="23">
        <f>VLOOKUP(B34,'[1]DEMAN DCB'!$B:$C,2,0)</f>
        <v>0</v>
      </c>
      <c r="E34" s="11" t="s">
        <v>656</v>
      </c>
      <c r="F34" s="17">
        <v>1</v>
      </c>
      <c r="G34" s="15"/>
      <c r="H34" s="15"/>
      <c r="I34" s="11">
        <f t="shared" si="0"/>
        <v>0</v>
      </c>
      <c r="J34" s="15"/>
      <c r="K34" s="15">
        <f t="shared" si="1"/>
        <v>0</v>
      </c>
      <c r="L34" s="15">
        <f t="shared" si="2"/>
        <v>0</v>
      </c>
      <c r="M34" s="15">
        <v>0</v>
      </c>
      <c r="N34" s="15">
        <v>0</v>
      </c>
      <c r="O34" s="15"/>
      <c r="P34" s="15"/>
      <c r="Q34" s="15"/>
      <c r="R34" s="16">
        <f t="shared" si="3"/>
        <v>0</v>
      </c>
      <c r="S34" s="16">
        <f t="shared" si="4"/>
        <v>0</v>
      </c>
    </row>
    <row r="35" spans="1:20" ht="16.5" thickBot="1" x14ac:dyDescent="0.3">
      <c r="A35" s="14">
        <v>33</v>
      </c>
      <c r="B35" s="22" t="s">
        <v>209</v>
      </c>
      <c r="C35" s="22"/>
      <c r="D35" s="23">
        <f>VLOOKUP(B35,'[1]DEMAN DCB'!$B:$C,2,0)</f>
        <v>0</v>
      </c>
      <c r="E35" s="11" t="s">
        <v>656</v>
      </c>
      <c r="F35" s="17">
        <v>1</v>
      </c>
      <c r="G35" s="15"/>
      <c r="H35" s="15"/>
      <c r="I35" s="11">
        <f t="shared" si="0"/>
        <v>0</v>
      </c>
      <c r="J35" s="15"/>
      <c r="K35" s="15">
        <f t="shared" si="1"/>
        <v>0</v>
      </c>
      <c r="L35" s="15">
        <f t="shared" si="2"/>
        <v>0</v>
      </c>
      <c r="M35" s="15">
        <v>0</v>
      </c>
      <c r="N35" s="15">
        <v>0</v>
      </c>
      <c r="O35" s="15"/>
      <c r="P35" s="15"/>
      <c r="Q35" s="15"/>
      <c r="R35" s="16">
        <f t="shared" si="3"/>
        <v>0</v>
      </c>
      <c r="S35" s="16">
        <f t="shared" si="4"/>
        <v>0</v>
      </c>
    </row>
    <row r="36" spans="1:20" ht="16.5" thickBot="1" x14ac:dyDescent="0.3">
      <c r="A36" s="14">
        <v>34</v>
      </c>
      <c r="B36" s="22" t="s">
        <v>210</v>
      </c>
      <c r="C36" s="22"/>
      <c r="D36" s="23" t="str">
        <f>VLOOKUP(B36,'[1]DEMAN DCB'!$B:$C,2,0)</f>
        <v>31.11.2015</v>
      </c>
      <c r="E36" s="11" t="s">
        <v>657</v>
      </c>
      <c r="F36" s="17">
        <v>1</v>
      </c>
      <c r="G36" s="15"/>
      <c r="H36" s="15"/>
      <c r="I36" s="11">
        <f t="shared" si="0"/>
        <v>0</v>
      </c>
      <c r="J36" s="15"/>
      <c r="K36" s="15">
        <f t="shared" si="1"/>
        <v>0</v>
      </c>
      <c r="L36" s="15">
        <f t="shared" si="2"/>
        <v>0</v>
      </c>
      <c r="M36" s="15">
        <v>0</v>
      </c>
      <c r="N36" s="15">
        <v>0</v>
      </c>
      <c r="O36" s="15"/>
      <c r="P36" s="15"/>
      <c r="Q36" s="15"/>
      <c r="R36" s="16">
        <f t="shared" si="3"/>
        <v>0</v>
      </c>
      <c r="S36" s="16">
        <f t="shared" si="4"/>
        <v>0</v>
      </c>
    </row>
    <row r="37" spans="1:20" ht="16.5" thickBot="1" x14ac:dyDescent="0.3">
      <c r="A37" s="14">
        <v>35</v>
      </c>
      <c r="B37" s="22" t="s">
        <v>211</v>
      </c>
      <c r="C37" s="22"/>
      <c r="D37" s="23">
        <f>VLOOKUP(B37,'[1]DEMAN DCB'!$B:$C,2,0)</f>
        <v>0</v>
      </c>
      <c r="E37" s="11" t="s">
        <v>656</v>
      </c>
      <c r="F37" s="17">
        <v>1</v>
      </c>
      <c r="G37" s="15"/>
      <c r="H37" s="15"/>
      <c r="I37" s="11">
        <f t="shared" si="0"/>
        <v>0</v>
      </c>
      <c r="J37" s="15"/>
      <c r="K37" s="15">
        <f t="shared" si="1"/>
        <v>0</v>
      </c>
      <c r="L37" s="15">
        <f t="shared" si="2"/>
        <v>0</v>
      </c>
      <c r="M37" s="15">
        <v>0</v>
      </c>
      <c r="N37" s="15">
        <v>0</v>
      </c>
      <c r="O37" s="15"/>
      <c r="P37" s="15"/>
      <c r="Q37" s="15"/>
      <c r="R37" s="16">
        <f t="shared" si="3"/>
        <v>0</v>
      </c>
      <c r="S37" s="16">
        <f t="shared" si="4"/>
        <v>0</v>
      </c>
    </row>
    <row r="38" spans="1:20" ht="16.5" thickBot="1" x14ac:dyDescent="0.3">
      <c r="A38" s="14">
        <v>36</v>
      </c>
      <c r="B38" s="22" t="s">
        <v>212</v>
      </c>
      <c r="C38" s="22"/>
      <c r="D38" s="23" t="str">
        <f>VLOOKUP(B38,'[1]DEMAN DCB'!$B:$C,2,0)</f>
        <v>26.03.2016</v>
      </c>
      <c r="E38" s="11" t="s">
        <v>657</v>
      </c>
      <c r="F38" s="18">
        <v>1</v>
      </c>
      <c r="G38" s="15"/>
      <c r="H38" s="15"/>
      <c r="I38" s="11">
        <f t="shared" si="0"/>
        <v>0</v>
      </c>
      <c r="J38" s="15"/>
      <c r="K38" s="15">
        <f t="shared" si="1"/>
        <v>0</v>
      </c>
      <c r="L38" s="15">
        <f t="shared" si="2"/>
        <v>0</v>
      </c>
      <c r="M38" s="15">
        <v>0</v>
      </c>
      <c r="N38" s="15">
        <v>0</v>
      </c>
      <c r="O38" s="15"/>
      <c r="P38" s="15"/>
      <c r="Q38" s="15"/>
      <c r="R38" s="16">
        <f t="shared" si="3"/>
        <v>0</v>
      </c>
      <c r="S38" s="16">
        <f t="shared" si="4"/>
        <v>0</v>
      </c>
    </row>
    <row r="39" spans="1:20" ht="16.5" thickBot="1" x14ac:dyDescent="0.3">
      <c r="A39" s="14">
        <v>37</v>
      </c>
      <c r="B39" s="22" t="s">
        <v>213</v>
      </c>
      <c r="C39" s="22"/>
      <c r="D39" s="23">
        <f>VLOOKUP(B39,'[1]DEMAN DCB'!$B:$C,2,0)</f>
        <v>0</v>
      </c>
      <c r="E39" s="11" t="s">
        <v>656</v>
      </c>
      <c r="F39" s="17">
        <v>1</v>
      </c>
      <c r="G39" s="15"/>
      <c r="H39" s="15"/>
      <c r="I39" s="11">
        <f t="shared" si="0"/>
        <v>0</v>
      </c>
      <c r="J39" s="15"/>
      <c r="K39" s="15">
        <f t="shared" si="1"/>
        <v>0</v>
      </c>
      <c r="L39" s="15">
        <f t="shared" si="2"/>
        <v>0</v>
      </c>
      <c r="M39" s="15">
        <v>0</v>
      </c>
      <c r="N39" s="15">
        <v>0</v>
      </c>
      <c r="O39" s="15"/>
      <c r="P39" s="15"/>
      <c r="Q39" s="15"/>
      <c r="R39" s="16">
        <f t="shared" si="3"/>
        <v>0</v>
      </c>
      <c r="S39" s="16">
        <f t="shared" si="4"/>
        <v>0</v>
      </c>
    </row>
    <row r="40" spans="1:20" ht="16.5" thickBot="1" x14ac:dyDescent="0.3">
      <c r="A40" s="14">
        <v>38</v>
      </c>
      <c r="B40" s="22" t="s">
        <v>214</v>
      </c>
      <c r="C40" s="22"/>
      <c r="D40" s="23" t="str">
        <f>VLOOKUP(B40,'[1]DEMAN DCB'!$B:$C,2,0)</f>
        <v>08.02.2016</v>
      </c>
      <c r="E40" s="11" t="s">
        <v>657</v>
      </c>
      <c r="F40" s="17">
        <v>1</v>
      </c>
      <c r="G40" s="15"/>
      <c r="H40" s="15"/>
      <c r="I40" s="11">
        <f t="shared" si="0"/>
        <v>0</v>
      </c>
      <c r="J40" s="15"/>
      <c r="K40" s="15">
        <f t="shared" si="1"/>
        <v>0</v>
      </c>
      <c r="L40" s="15">
        <f t="shared" si="2"/>
        <v>0</v>
      </c>
      <c r="M40" s="15">
        <v>0</v>
      </c>
      <c r="N40" s="15">
        <v>0</v>
      </c>
      <c r="O40" s="15"/>
      <c r="P40" s="15"/>
      <c r="Q40" s="15"/>
      <c r="R40" s="16">
        <f t="shared" si="3"/>
        <v>0</v>
      </c>
      <c r="S40" s="16">
        <f t="shared" si="4"/>
        <v>0</v>
      </c>
    </row>
    <row r="41" spans="1:20" ht="16.5" thickBot="1" x14ac:dyDescent="0.3">
      <c r="A41" s="14">
        <v>39</v>
      </c>
      <c r="B41" s="22" t="s">
        <v>215</v>
      </c>
      <c r="C41" s="22"/>
      <c r="D41" s="23">
        <f>VLOOKUP(B41,'[1]DEMAN DCB'!$B:$C,2,0)</f>
        <v>0</v>
      </c>
      <c r="E41" s="11" t="s">
        <v>656</v>
      </c>
      <c r="F41" s="18">
        <v>6</v>
      </c>
      <c r="G41" s="15"/>
      <c r="H41" s="15"/>
      <c r="I41" s="11">
        <f t="shared" si="0"/>
        <v>0</v>
      </c>
      <c r="J41" s="15"/>
      <c r="K41" s="15">
        <f t="shared" si="1"/>
        <v>0</v>
      </c>
      <c r="L41" s="15">
        <f t="shared" si="2"/>
        <v>0</v>
      </c>
      <c r="M41" s="15">
        <v>0</v>
      </c>
      <c r="N41" s="15">
        <v>0</v>
      </c>
      <c r="O41" s="15"/>
      <c r="P41" s="15"/>
      <c r="Q41" s="15"/>
      <c r="R41" s="16">
        <f t="shared" si="3"/>
        <v>0</v>
      </c>
      <c r="S41" s="16">
        <f t="shared" si="4"/>
        <v>0</v>
      </c>
    </row>
    <row r="42" spans="1:20" ht="16.5" thickBot="1" x14ac:dyDescent="0.3">
      <c r="A42" s="14">
        <v>40</v>
      </c>
      <c r="B42" s="22" t="s">
        <v>216</v>
      </c>
      <c r="C42" s="22"/>
      <c r="D42" s="23">
        <f>VLOOKUP(B42,'[1]DEMAN DCB'!$B:$C,2,0)</f>
        <v>0</v>
      </c>
      <c r="E42" s="11" t="s">
        <v>656</v>
      </c>
      <c r="F42" s="17">
        <v>1</v>
      </c>
      <c r="G42" s="15"/>
      <c r="H42" s="15"/>
      <c r="I42" s="11">
        <f t="shared" si="0"/>
        <v>0</v>
      </c>
      <c r="J42" s="15"/>
      <c r="K42" s="15">
        <f t="shared" si="1"/>
        <v>0</v>
      </c>
      <c r="L42" s="15">
        <f t="shared" si="2"/>
        <v>0</v>
      </c>
      <c r="M42" s="15">
        <v>0</v>
      </c>
      <c r="N42" s="15">
        <v>0</v>
      </c>
      <c r="O42" s="15"/>
      <c r="P42" s="15"/>
      <c r="Q42" s="15"/>
      <c r="R42" s="16">
        <f t="shared" si="3"/>
        <v>0</v>
      </c>
      <c r="S42" s="16">
        <f t="shared" si="4"/>
        <v>0</v>
      </c>
    </row>
    <row r="43" spans="1:20" ht="16.5" thickBot="1" x14ac:dyDescent="0.3">
      <c r="A43" s="14">
        <v>41</v>
      </c>
      <c r="B43" s="22" t="s">
        <v>217</v>
      </c>
      <c r="C43" s="22"/>
      <c r="D43" s="23">
        <f>VLOOKUP(B43,'[1]DEMAN DCB'!$B:$C,2,0)</f>
        <v>0</v>
      </c>
      <c r="E43" s="11" t="s">
        <v>656</v>
      </c>
      <c r="F43" s="18">
        <v>1</v>
      </c>
      <c r="G43" s="15"/>
      <c r="H43" s="15"/>
      <c r="I43" s="11">
        <f t="shared" si="0"/>
        <v>0</v>
      </c>
      <c r="J43" s="15"/>
      <c r="K43" s="15">
        <f t="shared" si="1"/>
        <v>0</v>
      </c>
      <c r="L43" s="15">
        <f t="shared" si="2"/>
        <v>0</v>
      </c>
      <c r="M43" s="15">
        <v>0</v>
      </c>
      <c r="N43" s="15">
        <v>0</v>
      </c>
      <c r="O43" s="15"/>
      <c r="P43" s="15"/>
      <c r="Q43" s="15"/>
      <c r="R43" s="16">
        <f t="shared" si="3"/>
        <v>0</v>
      </c>
      <c r="S43" s="16">
        <f t="shared" si="4"/>
        <v>0</v>
      </c>
    </row>
    <row r="44" spans="1:20" ht="16.5" thickBot="1" x14ac:dyDescent="0.3">
      <c r="A44" s="14">
        <v>42</v>
      </c>
      <c r="B44" s="22" t="s">
        <v>218</v>
      </c>
      <c r="C44" s="22"/>
      <c r="D44" s="23">
        <f>VLOOKUP(B44,'[1]DEMAN DCB'!$B:$C,2,0)</f>
        <v>0</v>
      </c>
      <c r="E44" s="11" t="s">
        <v>656</v>
      </c>
      <c r="F44" s="18">
        <v>1</v>
      </c>
      <c r="G44" s="15"/>
      <c r="H44" s="15"/>
      <c r="I44" s="11">
        <f t="shared" si="0"/>
        <v>0</v>
      </c>
      <c r="J44" s="15"/>
      <c r="K44" s="15">
        <f t="shared" si="1"/>
        <v>0</v>
      </c>
      <c r="L44" s="15">
        <f t="shared" si="2"/>
        <v>0</v>
      </c>
      <c r="M44" s="15">
        <v>0</v>
      </c>
      <c r="N44" s="15">
        <v>0</v>
      </c>
      <c r="O44" s="15"/>
      <c r="P44" s="15"/>
      <c r="Q44" s="15"/>
      <c r="R44" s="16">
        <f t="shared" si="3"/>
        <v>0</v>
      </c>
      <c r="S44" s="16">
        <f t="shared" si="4"/>
        <v>0</v>
      </c>
    </row>
    <row r="45" spans="1:20" ht="16.5" thickBot="1" x14ac:dyDescent="0.3">
      <c r="A45" s="14">
        <v>43</v>
      </c>
      <c r="B45" s="22" t="s">
        <v>219</v>
      </c>
      <c r="C45" s="22"/>
      <c r="D45" s="23">
        <f>VLOOKUP(B45,'[1]DEMAN DCB'!$B:$C,2,0)</f>
        <v>0</v>
      </c>
      <c r="E45" s="11" t="s">
        <v>656</v>
      </c>
      <c r="F45" s="18">
        <v>1</v>
      </c>
      <c r="G45" s="15"/>
      <c r="H45" s="15"/>
      <c r="I45" s="11">
        <f t="shared" si="0"/>
        <v>0</v>
      </c>
      <c r="J45" s="15"/>
      <c r="K45" s="15">
        <f t="shared" si="1"/>
        <v>0</v>
      </c>
      <c r="L45" s="15">
        <f t="shared" si="2"/>
        <v>0</v>
      </c>
      <c r="M45" s="15">
        <v>0</v>
      </c>
      <c r="N45" s="15">
        <v>0</v>
      </c>
      <c r="O45" s="15"/>
      <c r="P45" s="15"/>
      <c r="Q45" s="15"/>
      <c r="R45" s="16">
        <f t="shared" si="3"/>
        <v>0</v>
      </c>
      <c r="S45" s="16">
        <f t="shared" si="4"/>
        <v>0</v>
      </c>
    </row>
    <row r="46" spans="1:20" ht="16.5" thickBot="1" x14ac:dyDescent="0.3">
      <c r="A46" s="14">
        <v>44</v>
      </c>
      <c r="B46" s="22" t="s">
        <v>220</v>
      </c>
      <c r="C46" s="22"/>
      <c r="D46" s="23">
        <f>VLOOKUP(B46,'[1]DEMAN DCB'!$B:$C,2,0)</f>
        <v>0</v>
      </c>
      <c r="E46" s="11" t="s">
        <v>656</v>
      </c>
      <c r="F46" s="18">
        <v>1</v>
      </c>
      <c r="G46" s="15"/>
      <c r="H46" s="15"/>
      <c r="I46" s="11">
        <f t="shared" si="0"/>
        <v>0</v>
      </c>
      <c r="J46" s="15"/>
      <c r="K46" s="15">
        <f t="shared" si="1"/>
        <v>0</v>
      </c>
      <c r="L46" s="15">
        <f t="shared" si="2"/>
        <v>0</v>
      </c>
      <c r="M46" s="15">
        <v>0</v>
      </c>
      <c r="N46" s="15">
        <v>0</v>
      </c>
      <c r="O46" s="15"/>
      <c r="P46" s="15"/>
      <c r="Q46" s="15"/>
      <c r="R46" s="16">
        <f t="shared" si="3"/>
        <v>0</v>
      </c>
      <c r="S46" s="16">
        <f t="shared" si="4"/>
        <v>0</v>
      </c>
      <c r="T46" s="19"/>
    </row>
    <row r="47" spans="1:20" ht="16.5" thickBot="1" x14ac:dyDescent="0.3">
      <c r="A47" s="14">
        <v>45</v>
      </c>
      <c r="B47" s="22" t="s">
        <v>221</v>
      </c>
      <c r="C47" s="22"/>
      <c r="D47" s="23" t="str">
        <f>VLOOKUP(B47,'[1]DEMAN DCB'!$B:$C,2,0)</f>
        <v>21.11.2015</v>
      </c>
      <c r="E47" s="11" t="s">
        <v>657</v>
      </c>
      <c r="F47" s="18">
        <v>1</v>
      </c>
      <c r="G47" s="15"/>
      <c r="H47" s="15"/>
      <c r="I47" s="11">
        <f t="shared" si="0"/>
        <v>0</v>
      </c>
      <c r="J47" s="15"/>
      <c r="K47" s="15">
        <f t="shared" si="1"/>
        <v>0</v>
      </c>
      <c r="L47" s="15">
        <f t="shared" si="2"/>
        <v>0</v>
      </c>
      <c r="M47" s="15">
        <v>0</v>
      </c>
      <c r="N47" s="15">
        <v>0</v>
      </c>
      <c r="O47" s="15"/>
      <c r="P47" s="15"/>
      <c r="Q47" s="15"/>
      <c r="R47" s="16">
        <f t="shared" si="3"/>
        <v>0</v>
      </c>
      <c r="S47" s="16">
        <f t="shared" si="4"/>
        <v>0</v>
      </c>
      <c r="T47" s="19"/>
    </row>
    <row r="48" spans="1:20" ht="16.5" thickBot="1" x14ac:dyDescent="0.3">
      <c r="A48" s="14">
        <v>46</v>
      </c>
      <c r="B48" s="22" t="s">
        <v>222</v>
      </c>
      <c r="C48" s="22"/>
      <c r="D48" s="23" t="str">
        <f>VLOOKUP(B48,'[1]DEMAN DCB'!$B:$C,2,0)</f>
        <v>14.06.2016</v>
      </c>
      <c r="E48" s="11" t="s">
        <v>657</v>
      </c>
      <c r="F48" s="18">
        <v>1</v>
      </c>
      <c r="G48" s="15"/>
      <c r="H48" s="15"/>
      <c r="I48" s="11">
        <f t="shared" si="0"/>
        <v>0</v>
      </c>
      <c r="J48" s="15"/>
      <c r="K48" s="15">
        <f t="shared" si="1"/>
        <v>0</v>
      </c>
      <c r="L48" s="15">
        <f t="shared" si="2"/>
        <v>0</v>
      </c>
      <c r="M48" s="15">
        <v>0</v>
      </c>
      <c r="N48" s="15">
        <v>0</v>
      </c>
      <c r="O48" s="15"/>
      <c r="P48" s="15"/>
      <c r="Q48" s="15"/>
      <c r="R48" s="16">
        <f t="shared" si="3"/>
        <v>0</v>
      </c>
      <c r="S48" s="16">
        <f t="shared" si="4"/>
        <v>0</v>
      </c>
      <c r="T48" s="19"/>
    </row>
    <row r="49" spans="1:19" ht="16.5" thickBot="1" x14ac:dyDescent="0.3">
      <c r="A49" s="14">
        <v>47</v>
      </c>
      <c r="B49" s="22" t="s">
        <v>223</v>
      </c>
      <c r="C49" s="22"/>
      <c r="D49" s="23">
        <f>VLOOKUP(B49,'[1]DEMAN DCB'!$B:$C,2,0)</f>
        <v>0</v>
      </c>
      <c r="E49" s="11" t="s">
        <v>656</v>
      </c>
      <c r="F49" s="18">
        <v>1</v>
      </c>
      <c r="G49" s="15"/>
      <c r="H49" s="15"/>
      <c r="I49" s="11">
        <f t="shared" si="0"/>
        <v>0</v>
      </c>
      <c r="J49" s="15"/>
      <c r="K49" s="15">
        <f t="shared" si="1"/>
        <v>0</v>
      </c>
      <c r="L49" s="15">
        <f t="shared" si="2"/>
        <v>0</v>
      </c>
      <c r="M49" s="15">
        <v>0</v>
      </c>
      <c r="N49" s="15">
        <v>0</v>
      </c>
      <c r="O49" s="15"/>
      <c r="P49" s="15"/>
      <c r="Q49" s="15"/>
      <c r="R49" s="16">
        <f t="shared" si="3"/>
        <v>0</v>
      </c>
      <c r="S49" s="16">
        <f t="shared" si="4"/>
        <v>0</v>
      </c>
    </row>
    <row r="50" spans="1:19" ht="16.5" thickBot="1" x14ac:dyDescent="0.3">
      <c r="A50" s="14">
        <v>48</v>
      </c>
      <c r="B50" s="22" t="s">
        <v>224</v>
      </c>
      <c r="C50" s="22"/>
      <c r="D50" s="23">
        <f>VLOOKUP(B50,'[1]DEMAN DCB'!$B:$C,2,0)</f>
        <v>0</v>
      </c>
      <c r="E50" s="11" t="s">
        <v>656</v>
      </c>
      <c r="F50" s="18">
        <v>1</v>
      </c>
      <c r="G50" s="15"/>
      <c r="H50" s="15"/>
      <c r="I50" s="11">
        <f t="shared" si="0"/>
        <v>0</v>
      </c>
      <c r="J50" s="15"/>
      <c r="K50" s="15">
        <f t="shared" si="1"/>
        <v>0</v>
      </c>
      <c r="L50" s="15">
        <f t="shared" si="2"/>
        <v>0</v>
      </c>
      <c r="M50" s="15">
        <v>0</v>
      </c>
      <c r="N50" s="15">
        <v>0</v>
      </c>
      <c r="O50" s="15"/>
      <c r="P50" s="15"/>
      <c r="Q50" s="15"/>
      <c r="R50" s="16">
        <f t="shared" si="3"/>
        <v>0</v>
      </c>
      <c r="S50" s="16">
        <f t="shared" si="4"/>
        <v>0</v>
      </c>
    </row>
    <row r="51" spans="1:19" ht="16.5" thickBot="1" x14ac:dyDescent="0.3">
      <c r="A51" s="14">
        <v>49</v>
      </c>
      <c r="B51" s="22" t="s">
        <v>225</v>
      </c>
      <c r="C51" s="22"/>
      <c r="D51" s="23">
        <f>VLOOKUP(B51,'[1]DEMAN DCB'!$B:$C,2,0)</f>
        <v>0</v>
      </c>
      <c r="E51" s="11" t="s">
        <v>656</v>
      </c>
      <c r="F51" s="18">
        <v>2</v>
      </c>
      <c r="G51" s="15"/>
      <c r="H51" s="15"/>
      <c r="I51" s="11">
        <f t="shared" si="0"/>
        <v>0</v>
      </c>
      <c r="J51" s="15"/>
      <c r="K51" s="15">
        <f t="shared" si="1"/>
        <v>0</v>
      </c>
      <c r="L51" s="15">
        <f t="shared" si="2"/>
        <v>0</v>
      </c>
      <c r="M51" s="15">
        <v>0</v>
      </c>
      <c r="N51" s="15">
        <v>0</v>
      </c>
      <c r="O51" s="15"/>
      <c r="P51" s="15"/>
      <c r="Q51" s="15"/>
      <c r="R51" s="16">
        <f t="shared" si="3"/>
        <v>0</v>
      </c>
      <c r="S51" s="16">
        <f t="shared" si="4"/>
        <v>0</v>
      </c>
    </row>
    <row r="52" spans="1:19" ht="16.5" thickBot="1" x14ac:dyDescent="0.3">
      <c r="A52" s="14">
        <v>50</v>
      </c>
      <c r="B52" s="22" t="s">
        <v>226</v>
      </c>
      <c r="C52" s="22"/>
      <c r="D52" s="23">
        <f>VLOOKUP(B52,'[1]DEMAN DCB'!$B:$C,2,0)</f>
        <v>0</v>
      </c>
      <c r="E52" s="11" t="s">
        <v>656</v>
      </c>
      <c r="F52" s="18">
        <v>1</v>
      </c>
      <c r="G52" s="15"/>
      <c r="H52" s="15"/>
      <c r="I52" s="11">
        <f t="shared" si="0"/>
        <v>0</v>
      </c>
      <c r="J52" s="15"/>
      <c r="K52" s="15">
        <f t="shared" si="1"/>
        <v>0</v>
      </c>
      <c r="L52" s="15">
        <f t="shared" si="2"/>
        <v>0</v>
      </c>
      <c r="M52" s="15">
        <v>0</v>
      </c>
      <c r="N52" s="15">
        <v>0</v>
      </c>
      <c r="O52" s="15"/>
      <c r="P52" s="15"/>
      <c r="Q52" s="15"/>
      <c r="R52" s="16">
        <f t="shared" si="3"/>
        <v>0</v>
      </c>
      <c r="S52" s="16">
        <f t="shared" si="4"/>
        <v>0</v>
      </c>
    </row>
    <row r="53" spans="1:19" ht="16.5" thickBot="1" x14ac:dyDescent="0.3">
      <c r="A53" s="14">
        <v>51</v>
      </c>
      <c r="B53" s="22" t="s">
        <v>227</v>
      </c>
      <c r="C53" s="22"/>
      <c r="D53" s="23">
        <f>VLOOKUP(B53,'[1]DEMAN DCB'!$B:$C,2,0)</f>
        <v>0</v>
      </c>
      <c r="E53" s="11" t="s">
        <v>657</v>
      </c>
      <c r="F53" s="18">
        <v>1</v>
      </c>
      <c r="G53" s="15"/>
      <c r="H53" s="15"/>
      <c r="I53" s="11">
        <f t="shared" si="0"/>
        <v>0</v>
      </c>
      <c r="J53" s="15"/>
      <c r="K53" s="15">
        <f t="shared" si="1"/>
        <v>0</v>
      </c>
      <c r="L53" s="15">
        <f t="shared" si="2"/>
        <v>0</v>
      </c>
      <c r="M53" s="15">
        <v>0</v>
      </c>
      <c r="N53" s="15">
        <v>0</v>
      </c>
      <c r="O53" s="15"/>
      <c r="P53" s="15"/>
      <c r="Q53" s="15"/>
      <c r="R53" s="16">
        <f t="shared" si="3"/>
        <v>0</v>
      </c>
      <c r="S53" s="16">
        <f t="shared" si="4"/>
        <v>0</v>
      </c>
    </row>
    <row r="54" spans="1:19" ht="16.5" thickBot="1" x14ac:dyDescent="0.3">
      <c r="A54" s="14">
        <v>52</v>
      </c>
      <c r="B54" s="22" t="s">
        <v>228</v>
      </c>
      <c r="C54" s="22"/>
      <c r="D54" s="23">
        <f>VLOOKUP(B54,'[1]DEMAN DCB'!$B:$C,2,0)</f>
        <v>0</v>
      </c>
      <c r="E54" s="11" t="s">
        <v>656</v>
      </c>
      <c r="F54" s="18">
        <v>1</v>
      </c>
      <c r="G54" s="15"/>
      <c r="H54" s="15"/>
      <c r="I54" s="11">
        <f t="shared" si="0"/>
        <v>0</v>
      </c>
      <c r="J54" s="15"/>
      <c r="K54" s="15">
        <f t="shared" si="1"/>
        <v>0</v>
      </c>
      <c r="L54" s="15">
        <f t="shared" si="2"/>
        <v>0</v>
      </c>
      <c r="M54" s="15">
        <v>0</v>
      </c>
      <c r="N54" s="15">
        <v>0</v>
      </c>
      <c r="O54" s="15"/>
      <c r="P54" s="15"/>
      <c r="Q54" s="15"/>
      <c r="R54" s="16">
        <f t="shared" si="3"/>
        <v>0</v>
      </c>
      <c r="S54" s="16">
        <f t="shared" si="4"/>
        <v>0</v>
      </c>
    </row>
    <row r="55" spans="1:19" ht="16.5" thickBot="1" x14ac:dyDescent="0.3">
      <c r="A55" s="14">
        <v>53</v>
      </c>
      <c r="B55" s="22" t="s">
        <v>229</v>
      </c>
      <c r="C55" s="22"/>
      <c r="D55" s="23">
        <f>VLOOKUP(B55,'[1]DEMAN DCB'!$B:$C,2,0)</f>
        <v>0</v>
      </c>
      <c r="E55" s="11" t="s">
        <v>657</v>
      </c>
      <c r="F55" s="18">
        <v>1</v>
      </c>
      <c r="G55" s="15"/>
      <c r="H55" s="15"/>
      <c r="I55" s="11">
        <f t="shared" si="0"/>
        <v>0</v>
      </c>
      <c r="J55" s="15"/>
      <c r="K55" s="15">
        <f t="shared" si="1"/>
        <v>0</v>
      </c>
      <c r="L55" s="15">
        <f t="shared" si="2"/>
        <v>0</v>
      </c>
      <c r="M55" s="15">
        <v>0</v>
      </c>
      <c r="N55" s="15">
        <v>0</v>
      </c>
      <c r="O55" s="15"/>
      <c r="P55" s="15"/>
      <c r="Q55" s="15"/>
      <c r="R55" s="16">
        <f t="shared" si="3"/>
        <v>0</v>
      </c>
      <c r="S55" s="16">
        <f t="shared" si="4"/>
        <v>0</v>
      </c>
    </row>
    <row r="56" spans="1:19" ht="16.5" thickBot="1" x14ac:dyDescent="0.3">
      <c r="A56" s="14">
        <v>54</v>
      </c>
      <c r="B56" s="22" t="s">
        <v>230</v>
      </c>
      <c r="C56" s="22"/>
      <c r="D56" s="23">
        <f>VLOOKUP(B56,'[1]DEMAN DCB'!$B:$C,2,0)</f>
        <v>0</v>
      </c>
      <c r="E56" s="11" t="s">
        <v>656</v>
      </c>
      <c r="F56" s="18">
        <v>2</v>
      </c>
      <c r="G56" s="15"/>
      <c r="H56" s="15"/>
      <c r="I56" s="11">
        <f t="shared" si="0"/>
        <v>0</v>
      </c>
      <c r="J56" s="15"/>
      <c r="K56" s="15">
        <f t="shared" si="1"/>
        <v>0</v>
      </c>
      <c r="L56" s="15">
        <f t="shared" si="2"/>
        <v>0</v>
      </c>
      <c r="M56" s="15">
        <v>0</v>
      </c>
      <c r="N56" s="15">
        <v>0</v>
      </c>
      <c r="O56" s="15"/>
      <c r="P56" s="15"/>
      <c r="Q56" s="15"/>
      <c r="R56" s="16">
        <f t="shared" si="3"/>
        <v>0</v>
      </c>
      <c r="S56" s="16">
        <f t="shared" si="4"/>
        <v>0</v>
      </c>
    </row>
    <row r="57" spans="1:19" ht="16.5" thickBot="1" x14ac:dyDescent="0.3">
      <c r="A57" s="14">
        <v>55</v>
      </c>
      <c r="B57" s="22" t="s">
        <v>231</v>
      </c>
      <c r="C57" s="22"/>
      <c r="D57" s="23" t="str">
        <f>VLOOKUP(B57,'[1]DEMAN DCB'!$B:$C,2,0)</f>
        <v>03.02.2016</v>
      </c>
      <c r="E57" s="11" t="s">
        <v>657</v>
      </c>
      <c r="F57" s="18">
        <v>1</v>
      </c>
      <c r="G57" s="15"/>
      <c r="H57" s="15"/>
      <c r="I57" s="11">
        <f t="shared" si="0"/>
        <v>0</v>
      </c>
      <c r="J57" s="15"/>
      <c r="K57" s="15">
        <f t="shared" si="1"/>
        <v>0</v>
      </c>
      <c r="L57" s="15">
        <f t="shared" si="2"/>
        <v>0</v>
      </c>
      <c r="M57" s="15">
        <v>0</v>
      </c>
      <c r="N57" s="15">
        <v>0</v>
      </c>
      <c r="O57" s="15"/>
      <c r="P57" s="15"/>
      <c r="Q57" s="15"/>
      <c r="R57" s="16">
        <f t="shared" si="3"/>
        <v>0</v>
      </c>
      <c r="S57" s="16">
        <f t="shared" si="4"/>
        <v>0</v>
      </c>
    </row>
    <row r="58" spans="1:19" ht="16.5" thickBot="1" x14ac:dyDescent="0.3">
      <c r="A58" s="14">
        <v>56</v>
      </c>
      <c r="B58" s="22" t="s">
        <v>232</v>
      </c>
      <c r="C58" s="22"/>
      <c r="D58" s="23" t="str">
        <f>VLOOKUP(B58,'[1]DEMAN DCB'!$B:$C,2,0)</f>
        <v>26.05.2017</v>
      </c>
      <c r="E58" s="11" t="s">
        <v>657</v>
      </c>
      <c r="F58" s="18">
        <v>3</v>
      </c>
      <c r="G58" s="15"/>
      <c r="H58" s="15"/>
      <c r="I58" s="11">
        <f t="shared" si="0"/>
        <v>0</v>
      </c>
      <c r="J58" s="15"/>
      <c r="K58" s="15">
        <f t="shared" si="1"/>
        <v>0</v>
      </c>
      <c r="L58" s="15">
        <f t="shared" si="2"/>
        <v>0</v>
      </c>
      <c r="M58" s="15">
        <v>0</v>
      </c>
      <c r="N58" s="15">
        <v>0</v>
      </c>
      <c r="O58" s="15"/>
      <c r="P58" s="15"/>
      <c r="Q58" s="15"/>
      <c r="R58" s="16">
        <f t="shared" si="3"/>
        <v>0</v>
      </c>
      <c r="S58" s="16">
        <f t="shared" si="4"/>
        <v>0</v>
      </c>
    </row>
    <row r="59" spans="1:19" ht="16.5" thickBot="1" x14ac:dyDescent="0.3">
      <c r="A59" s="14">
        <v>57</v>
      </c>
      <c r="B59" s="22" t="s">
        <v>233</v>
      </c>
      <c r="C59" s="22"/>
      <c r="D59" s="23" t="str">
        <f>VLOOKUP(B59,'[1]DEMAN DCB'!$B:$C,2,0)</f>
        <v>26.10.2016</v>
      </c>
      <c r="E59" s="11" t="s">
        <v>657</v>
      </c>
      <c r="F59" s="18">
        <v>1</v>
      </c>
      <c r="G59" s="15"/>
      <c r="H59" s="15"/>
      <c r="I59" s="11">
        <f t="shared" si="0"/>
        <v>0</v>
      </c>
      <c r="J59" s="15"/>
      <c r="K59" s="15">
        <f t="shared" si="1"/>
        <v>0</v>
      </c>
      <c r="L59" s="15">
        <f t="shared" si="2"/>
        <v>0</v>
      </c>
      <c r="M59" s="15">
        <v>0</v>
      </c>
      <c r="N59" s="15">
        <v>0</v>
      </c>
      <c r="O59" s="15"/>
      <c r="P59" s="15"/>
      <c r="Q59" s="15"/>
      <c r="R59" s="16">
        <f t="shared" si="3"/>
        <v>0</v>
      </c>
      <c r="S59" s="16">
        <f t="shared" si="4"/>
        <v>0</v>
      </c>
    </row>
    <row r="60" spans="1:19" ht="16.5" thickBot="1" x14ac:dyDescent="0.3">
      <c r="A60" s="14">
        <v>58</v>
      </c>
      <c r="B60" s="22" t="s">
        <v>234</v>
      </c>
      <c r="C60" s="22"/>
      <c r="D60" s="23">
        <f>VLOOKUP(B60,'[1]DEMAN DCB'!$B:$C,2,0)</f>
        <v>0</v>
      </c>
      <c r="E60" s="11" t="s">
        <v>657</v>
      </c>
      <c r="F60" s="18">
        <v>1</v>
      </c>
      <c r="G60" s="15"/>
      <c r="H60" s="15"/>
      <c r="I60" s="11">
        <f t="shared" si="0"/>
        <v>0</v>
      </c>
      <c r="J60" s="15"/>
      <c r="K60" s="15">
        <f t="shared" si="1"/>
        <v>0</v>
      </c>
      <c r="L60" s="15">
        <f t="shared" si="2"/>
        <v>0</v>
      </c>
      <c r="M60" s="15">
        <v>0</v>
      </c>
      <c r="N60" s="15">
        <v>0</v>
      </c>
      <c r="O60" s="15"/>
      <c r="P60" s="15"/>
      <c r="Q60" s="15"/>
      <c r="R60" s="16">
        <f t="shared" si="3"/>
        <v>0</v>
      </c>
      <c r="S60" s="16">
        <f t="shared" si="4"/>
        <v>0</v>
      </c>
    </row>
    <row r="61" spans="1:19" ht="16.5" thickBot="1" x14ac:dyDescent="0.3">
      <c r="A61" s="14">
        <v>59</v>
      </c>
      <c r="B61" s="22" t="s">
        <v>235</v>
      </c>
      <c r="C61" s="22"/>
      <c r="D61" s="23">
        <f>VLOOKUP(B61,'[1]DEMAN DCB'!$B:$C,2,0)</f>
        <v>0</v>
      </c>
      <c r="E61" s="11" t="s">
        <v>656</v>
      </c>
      <c r="F61" s="18">
        <v>1</v>
      </c>
      <c r="G61" s="15"/>
      <c r="H61" s="15"/>
      <c r="I61" s="11">
        <f t="shared" si="0"/>
        <v>0</v>
      </c>
      <c r="J61" s="15"/>
      <c r="K61" s="15">
        <f t="shared" si="1"/>
        <v>0</v>
      </c>
      <c r="L61" s="15">
        <f t="shared" si="2"/>
        <v>0</v>
      </c>
      <c r="M61" s="15">
        <v>0</v>
      </c>
      <c r="N61" s="15">
        <v>0</v>
      </c>
      <c r="O61" s="15"/>
      <c r="P61" s="15"/>
      <c r="Q61" s="15"/>
      <c r="R61" s="16">
        <f t="shared" si="3"/>
        <v>0</v>
      </c>
      <c r="S61" s="16">
        <f t="shared" si="4"/>
        <v>0</v>
      </c>
    </row>
    <row r="62" spans="1:19" ht="16.5" thickBot="1" x14ac:dyDescent="0.3">
      <c r="A62" s="14">
        <v>60</v>
      </c>
      <c r="B62" s="22" t="s">
        <v>236</v>
      </c>
      <c r="C62" s="22"/>
      <c r="D62" s="23">
        <f>VLOOKUP(B62,'[1]DEMAN DCB'!$B:$C,2,0)</f>
        <v>0</v>
      </c>
      <c r="E62" s="11" t="s">
        <v>656</v>
      </c>
      <c r="F62" s="18">
        <v>1</v>
      </c>
      <c r="G62" s="15"/>
      <c r="H62" s="15"/>
      <c r="I62" s="11">
        <f t="shared" si="0"/>
        <v>0</v>
      </c>
      <c r="J62" s="15"/>
      <c r="K62" s="15">
        <f t="shared" si="1"/>
        <v>0</v>
      </c>
      <c r="L62" s="15">
        <f t="shared" si="2"/>
        <v>0</v>
      </c>
      <c r="M62" s="15">
        <v>0</v>
      </c>
      <c r="N62" s="15">
        <v>0</v>
      </c>
      <c r="O62" s="15"/>
      <c r="P62" s="15"/>
      <c r="Q62" s="15"/>
      <c r="R62" s="16">
        <f t="shared" si="3"/>
        <v>0</v>
      </c>
      <c r="S62" s="16">
        <f t="shared" si="4"/>
        <v>0</v>
      </c>
    </row>
    <row r="63" spans="1:19" ht="16.5" thickBot="1" x14ac:dyDescent="0.3">
      <c r="A63" s="14">
        <v>61</v>
      </c>
      <c r="B63" s="22" t="s">
        <v>237</v>
      </c>
      <c r="C63" s="22"/>
      <c r="D63" s="23" t="str">
        <f>VLOOKUP(B63,'[1]DEMAN DCB'!$B:$C,2,0)</f>
        <v>02.06.2016</v>
      </c>
      <c r="E63" s="11" t="s">
        <v>657</v>
      </c>
      <c r="F63" s="18">
        <v>3</v>
      </c>
      <c r="G63" s="15"/>
      <c r="H63" s="15"/>
      <c r="I63" s="11">
        <f t="shared" si="0"/>
        <v>0</v>
      </c>
      <c r="J63" s="15"/>
      <c r="K63" s="15">
        <f t="shared" si="1"/>
        <v>0</v>
      </c>
      <c r="L63" s="15">
        <f t="shared" si="2"/>
        <v>0</v>
      </c>
      <c r="M63" s="15">
        <v>0</v>
      </c>
      <c r="N63" s="15">
        <v>0</v>
      </c>
      <c r="O63" s="15"/>
      <c r="P63" s="15"/>
      <c r="Q63" s="15"/>
      <c r="R63" s="16">
        <f t="shared" si="3"/>
        <v>0</v>
      </c>
      <c r="S63" s="16">
        <f t="shared" si="4"/>
        <v>0</v>
      </c>
    </row>
    <row r="64" spans="1:19" ht="16.5" thickBot="1" x14ac:dyDescent="0.3">
      <c r="A64" s="14">
        <v>62</v>
      </c>
      <c r="B64" s="22" t="s">
        <v>238</v>
      </c>
      <c r="C64" s="22"/>
      <c r="D64" s="23">
        <f>VLOOKUP(B64,'[1]DEMAN DCB'!$B:$C,2,0)</f>
        <v>0</v>
      </c>
      <c r="E64" s="11" t="s">
        <v>656</v>
      </c>
      <c r="F64" s="17">
        <v>1</v>
      </c>
      <c r="G64" s="15"/>
      <c r="H64" s="15"/>
      <c r="I64" s="11">
        <f t="shared" si="0"/>
        <v>0</v>
      </c>
      <c r="J64" s="15"/>
      <c r="K64" s="15">
        <f t="shared" si="1"/>
        <v>0</v>
      </c>
      <c r="L64" s="15">
        <f t="shared" si="2"/>
        <v>0</v>
      </c>
      <c r="M64" s="15">
        <v>0</v>
      </c>
      <c r="N64" s="15">
        <v>0</v>
      </c>
      <c r="O64" s="15"/>
      <c r="P64" s="15"/>
      <c r="Q64" s="15"/>
      <c r="R64" s="16">
        <f t="shared" si="3"/>
        <v>0</v>
      </c>
      <c r="S64" s="16">
        <f t="shared" si="4"/>
        <v>0</v>
      </c>
    </row>
    <row r="65" spans="1:19" ht="16.5" thickBot="1" x14ac:dyDescent="0.3">
      <c r="A65" s="14">
        <v>63</v>
      </c>
      <c r="B65" s="22" t="s">
        <v>239</v>
      </c>
      <c r="C65" s="22"/>
      <c r="D65" s="23">
        <f>VLOOKUP(B65,'[1]DEMAN DCB'!$B:$C,2,0)</f>
        <v>0</v>
      </c>
      <c r="E65" s="11" t="s">
        <v>656</v>
      </c>
      <c r="F65" s="17">
        <v>1</v>
      </c>
      <c r="G65" s="15"/>
      <c r="H65" s="15"/>
      <c r="I65" s="11">
        <f t="shared" si="0"/>
        <v>0</v>
      </c>
      <c r="J65" s="15"/>
      <c r="K65" s="15">
        <f t="shared" si="1"/>
        <v>0</v>
      </c>
      <c r="L65" s="15">
        <f t="shared" si="2"/>
        <v>0</v>
      </c>
      <c r="M65" s="15">
        <v>0</v>
      </c>
      <c r="N65" s="15">
        <v>0</v>
      </c>
      <c r="O65" s="15"/>
      <c r="P65" s="15"/>
      <c r="Q65" s="15"/>
      <c r="R65" s="16">
        <f t="shared" si="3"/>
        <v>0</v>
      </c>
      <c r="S65" s="16">
        <f t="shared" si="4"/>
        <v>0</v>
      </c>
    </row>
    <row r="66" spans="1:19" ht="16.5" thickBot="1" x14ac:dyDescent="0.3">
      <c r="A66" s="14">
        <v>64</v>
      </c>
      <c r="B66" s="22" t="s">
        <v>240</v>
      </c>
      <c r="C66" s="22"/>
      <c r="D66" s="23">
        <f>VLOOKUP(B66,'[1]DEMAN DCB'!$B:$C,2,0)</f>
        <v>0</v>
      </c>
      <c r="E66" s="11" t="s">
        <v>657</v>
      </c>
      <c r="F66" s="17">
        <v>1</v>
      </c>
      <c r="G66" s="15"/>
      <c r="H66" s="15"/>
      <c r="I66" s="11">
        <f t="shared" si="0"/>
        <v>0</v>
      </c>
      <c r="J66" s="15"/>
      <c r="K66" s="15">
        <f t="shared" si="1"/>
        <v>0</v>
      </c>
      <c r="L66" s="15">
        <f t="shared" si="2"/>
        <v>0</v>
      </c>
      <c r="M66" s="15">
        <v>0</v>
      </c>
      <c r="N66" s="15">
        <v>0</v>
      </c>
      <c r="O66" s="15"/>
      <c r="P66" s="15"/>
      <c r="Q66" s="15"/>
      <c r="R66" s="16">
        <f t="shared" si="3"/>
        <v>0</v>
      </c>
      <c r="S66" s="16">
        <f t="shared" si="4"/>
        <v>0</v>
      </c>
    </row>
    <row r="67" spans="1:19" ht="16.5" thickBot="1" x14ac:dyDescent="0.3">
      <c r="A67" s="14">
        <v>65</v>
      </c>
      <c r="B67" s="22" t="s">
        <v>241</v>
      </c>
      <c r="C67" s="22"/>
      <c r="D67" s="23">
        <f>VLOOKUP(B67,'[1]DEMAN DCB'!$B:$C,2,0)</f>
        <v>0</v>
      </c>
      <c r="E67" s="11" t="s">
        <v>657</v>
      </c>
      <c r="F67" s="17">
        <v>6</v>
      </c>
      <c r="G67" s="15"/>
      <c r="H67" s="15"/>
      <c r="I67" s="11">
        <f t="shared" si="0"/>
        <v>0</v>
      </c>
      <c r="J67" s="15"/>
      <c r="K67" s="15">
        <f t="shared" si="1"/>
        <v>0</v>
      </c>
      <c r="L67" s="15">
        <f t="shared" si="2"/>
        <v>0</v>
      </c>
      <c r="M67" s="15">
        <v>0</v>
      </c>
      <c r="N67" s="15">
        <v>0</v>
      </c>
      <c r="O67" s="15"/>
      <c r="P67" s="15"/>
      <c r="Q67" s="15"/>
      <c r="R67" s="16">
        <f t="shared" si="3"/>
        <v>0</v>
      </c>
      <c r="S67" s="16">
        <f t="shared" si="4"/>
        <v>0</v>
      </c>
    </row>
    <row r="68" spans="1:19" ht="16.5" thickBot="1" x14ac:dyDescent="0.3">
      <c r="A68" s="14">
        <v>66</v>
      </c>
      <c r="B68" s="22" t="s">
        <v>242</v>
      </c>
      <c r="C68" s="22"/>
      <c r="D68" s="23" t="str">
        <f>VLOOKUP(B68,'[1]DEMAN DCB'!$B:$C,2,0)</f>
        <v>14.06.2016</v>
      </c>
      <c r="E68" s="11" t="s">
        <v>657</v>
      </c>
      <c r="F68" s="17">
        <v>1.5</v>
      </c>
      <c r="G68" s="15"/>
      <c r="H68" s="15"/>
      <c r="I68" s="11">
        <f t="shared" ref="I68:I131" si="5">H68-G68</f>
        <v>0</v>
      </c>
      <c r="J68" s="15"/>
      <c r="K68" s="15">
        <f t="shared" ref="K68:K131" si="6">MROUND(J68,0.25)</f>
        <v>0</v>
      </c>
      <c r="L68" s="15">
        <f t="shared" ref="L68:L131" si="7">IF(K68&gt;F68,K68-F68,0)</f>
        <v>0</v>
      </c>
      <c r="M68" s="15">
        <v>0</v>
      </c>
      <c r="N68" s="15">
        <v>0</v>
      </c>
      <c r="O68" s="15"/>
      <c r="P68" s="15"/>
      <c r="Q68" s="15"/>
      <c r="R68" s="16">
        <f t="shared" ref="R68:R131" si="8">I68*0.53</f>
        <v>0</v>
      </c>
      <c r="S68" s="16">
        <f t="shared" ref="S68:S131" si="9">P68*9%</f>
        <v>0</v>
      </c>
    </row>
    <row r="69" spans="1:19" ht="16.5" thickBot="1" x14ac:dyDescent="0.3">
      <c r="A69" s="14">
        <v>67</v>
      </c>
      <c r="B69" s="22" t="s">
        <v>243</v>
      </c>
      <c r="C69" s="22"/>
      <c r="D69" s="23">
        <f>VLOOKUP(B69,'[1]DEMAN DCB'!$B:$C,2,0)</f>
        <v>0</v>
      </c>
      <c r="E69" s="11" t="s">
        <v>656</v>
      </c>
      <c r="F69" s="17">
        <v>1</v>
      </c>
      <c r="G69" s="15"/>
      <c r="H69" s="15"/>
      <c r="I69" s="11">
        <f t="shared" si="5"/>
        <v>0</v>
      </c>
      <c r="J69" s="15"/>
      <c r="K69" s="15">
        <f t="shared" si="6"/>
        <v>0</v>
      </c>
      <c r="L69" s="15">
        <f t="shared" si="7"/>
        <v>0</v>
      </c>
      <c r="M69" s="15">
        <v>0</v>
      </c>
      <c r="N69" s="15">
        <v>0</v>
      </c>
      <c r="O69" s="15"/>
      <c r="P69" s="15"/>
      <c r="Q69" s="15"/>
      <c r="R69" s="16">
        <f t="shared" si="8"/>
        <v>0</v>
      </c>
      <c r="S69" s="16">
        <f t="shared" si="9"/>
        <v>0</v>
      </c>
    </row>
    <row r="70" spans="1:19" ht="16.5" thickBot="1" x14ac:dyDescent="0.3">
      <c r="A70" s="14">
        <v>68</v>
      </c>
      <c r="B70" s="22" t="s">
        <v>244</v>
      </c>
      <c r="C70" s="22"/>
      <c r="D70" s="23">
        <f>VLOOKUP(B70,'[1]DEMAN DCB'!$B:$C,2,0)</f>
        <v>10.012017</v>
      </c>
      <c r="E70" s="11" t="s">
        <v>657</v>
      </c>
      <c r="F70" s="17">
        <v>1</v>
      </c>
      <c r="G70" s="15"/>
      <c r="H70" s="15"/>
      <c r="I70" s="11">
        <f t="shared" si="5"/>
        <v>0</v>
      </c>
      <c r="J70" s="15"/>
      <c r="K70" s="15">
        <f t="shared" si="6"/>
        <v>0</v>
      </c>
      <c r="L70" s="15">
        <f t="shared" si="7"/>
        <v>0</v>
      </c>
      <c r="M70" s="15">
        <v>0</v>
      </c>
      <c r="N70" s="15">
        <v>0</v>
      </c>
      <c r="O70" s="15"/>
      <c r="P70" s="15"/>
      <c r="Q70" s="15"/>
      <c r="R70" s="16">
        <f t="shared" si="8"/>
        <v>0</v>
      </c>
      <c r="S70" s="16">
        <f t="shared" si="9"/>
        <v>0</v>
      </c>
    </row>
    <row r="71" spans="1:19" ht="16.5" thickBot="1" x14ac:dyDescent="0.3">
      <c r="A71" s="14">
        <v>69</v>
      </c>
      <c r="B71" s="22" t="s">
        <v>245</v>
      </c>
      <c r="C71" s="22"/>
      <c r="D71" s="23">
        <f>VLOOKUP(B71,'[1]DEMAN DCB'!$B:$C,2,0)</f>
        <v>0</v>
      </c>
      <c r="E71" s="11" t="s">
        <v>656</v>
      </c>
      <c r="F71" s="17">
        <v>1</v>
      </c>
      <c r="G71" s="15"/>
      <c r="H71" s="15"/>
      <c r="I71" s="11">
        <f t="shared" si="5"/>
        <v>0</v>
      </c>
      <c r="J71" s="15"/>
      <c r="K71" s="15">
        <f t="shared" si="6"/>
        <v>0</v>
      </c>
      <c r="L71" s="15">
        <f t="shared" si="7"/>
        <v>0</v>
      </c>
      <c r="M71" s="15">
        <v>0</v>
      </c>
      <c r="N71" s="15">
        <v>0</v>
      </c>
      <c r="O71" s="15"/>
      <c r="P71" s="15"/>
      <c r="Q71" s="15"/>
      <c r="R71" s="16">
        <f t="shared" si="8"/>
        <v>0</v>
      </c>
      <c r="S71" s="16">
        <f t="shared" si="9"/>
        <v>0</v>
      </c>
    </row>
    <row r="72" spans="1:19" ht="16.5" thickBot="1" x14ac:dyDescent="0.3">
      <c r="A72" s="14">
        <v>70</v>
      </c>
      <c r="B72" s="22" t="s">
        <v>246</v>
      </c>
      <c r="C72" s="22"/>
      <c r="D72" s="23">
        <f>VLOOKUP(B72,'[1]DEMAN DCB'!$B:$C,2,0)</f>
        <v>0</v>
      </c>
      <c r="E72" s="11" t="s">
        <v>656</v>
      </c>
      <c r="F72" s="17">
        <v>1</v>
      </c>
      <c r="G72" s="15"/>
      <c r="H72" s="15"/>
      <c r="I72" s="11">
        <f t="shared" si="5"/>
        <v>0</v>
      </c>
      <c r="J72" s="15"/>
      <c r="K72" s="15">
        <f t="shared" si="6"/>
        <v>0</v>
      </c>
      <c r="L72" s="15">
        <f t="shared" si="7"/>
        <v>0</v>
      </c>
      <c r="M72" s="15">
        <v>0</v>
      </c>
      <c r="N72" s="15">
        <v>0</v>
      </c>
      <c r="O72" s="15"/>
      <c r="P72" s="15"/>
      <c r="Q72" s="15"/>
      <c r="R72" s="16">
        <f t="shared" si="8"/>
        <v>0</v>
      </c>
      <c r="S72" s="16">
        <f t="shared" si="9"/>
        <v>0</v>
      </c>
    </row>
    <row r="73" spans="1:19" ht="16.5" thickBot="1" x14ac:dyDescent="0.3">
      <c r="A73" s="14">
        <v>71</v>
      </c>
      <c r="B73" s="22" t="s">
        <v>247</v>
      </c>
      <c r="C73" s="22"/>
      <c r="D73" s="23" t="str">
        <f>VLOOKUP(B73,'[1]DEMAN DCB'!$B:$C,2,0)</f>
        <v>23.03.2017</v>
      </c>
      <c r="E73" s="11" t="s">
        <v>657</v>
      </c>
      <c r="F73" s="17">
        <v>1</v>
      </c>
      <c r="G73" s="15"/>
      <c r="H73" s="15"/>
      <c r="I73" s="11">
        <f t="shared" si="5"/>
        <v>0</v>
      </c>
      <c r="J73" s="15"/>
      <c r="K73" s="15">
        <f t="shared" si="6"/>
        <v>0</v>
      </c>
      <c r="L73" s="15">
        <f t="shared" si="7"/>
        <v>0</v>
      </c>
      <c r="M73" s="15">
        <v>0</v>
      </c>
      <c r="N73" s="15">
        <v>0</v>
      </c>
      <c r="O73" s="15"/>
      <c r="P73" s="15"/>
      <c r="Q73" s="15"/>
      <c r="R73" s="16">
        <f t="shared" si="8"/>
        <v>0</v>
      </c>
      <c r="S73" s="16">
        <f t="shared" si="9"/>
        <v>0</v>
      </c>
    </row>
    <row r="74" spans="1:19" ht="16.5" thickBot="1" x14ac:dyDescent="0.3">
      <c r="A74" s="14">
        <v>72</v>
      </c>
      <c r="B74" s="22" t="s">
        <v>248</v>
      </c>
      <c r="C74" s="22"/>
      <c r="D74" s="23" t="str">
        <f>VLOOKUP(B74,'[1]DEMAN DCB'!$B:$C,2,0)</f>
        <v>20.03.2017</v>
      </c>
      <c r="E74" s="11" t="s">
        <v>656</v>
      </c>
      <c r="F74" s="17">
        <v>1</v>
      </c>
      <c r="G74" s="15"/>
      <c r="H74" s="15"/>
      <c r="I74" s="11">
        <f t="shared" si="5"/>
        <v>0</v>
      </c>
      <c r="J74" s="15"/>
      <c r="K74" s="15">
        <f t="shared" si="6"/>
        <v>0</v>
      </c>
      <c r="L74" s="15">
        <f t="shared" si="7"/>
        <v>0</v>
      </c>
      <c r="M74" s="15">
        <v>0</v>
      </c>
      <c r="N74" s="15">
        <v>0</v>
      </c>
      <c r="O74" s="15"/>
      <c r="P74" s="15"/>
      <c r="Q74" s="15"/>
      <c r="R74" s="16">
        <f t="shared" si="8"/>
        <v>0</v>
      </c>
      <c r="S74" s="16">
        <f t="shared" si="9"/>
        <v>0</v>
      </c>
    </row>
    <row r="75" spans="1:19" ht="16.5" thickBot="1" x14ac:dyDescent="0.3">
      <c r="A75" s="14">
        <v>73</v>
      </c>
      <c r="B75" s="22" t="s">
        <v>249</v>
      </c>
      <c r="C75" s="22"/>
      <c r="D75" s="23" t="str">
        <f>VLOOKUP(B75,'[1]DEMAN DCB'!$B:$C,2,0)</f>
        <v>10.04.2017</v>
      </c>
      <c r="E75" s="11" t="s">
        <v>657</v>
      </c>
      <c r="F75" s="17">
        <v>1</v>
      </c>
      <c r="G75" s="15"/>
      <c r="H75" s="15"/>
      <c r="I75" s="11">
        <f t="shared" si="5"/>
        <v>0</v>
      </c>
      <c r="J75" s="15"/>
      <c r="K75" s="15">
        <f t="shared" si="6"/>
        <v>0</v>
      </c>
      <c r="L75" s="15">
        <f t="shared" si="7"/>
        <v>0</v>
      </c>
      <c r="M75" s="15">
        <v>0</v>
      </c>
      <c r="N75" s="15">
        <v>0</v>
      </c>
      <c r="O75" s="15"/>
      <c r="P75" s="15"/>
      <c r="Q75" s="15"/>
      <c r="R75" s="16">
        <f t="shared" si="8"/>
        <v>0</v>
      </c>
      <c r="S75" s="16">
        <f t="shared" si="9"/>
        <v>0</v>
      </c>
    </row>
    <row r="76" spans="1:19" ht="16.5" thickBot="1" x14ac:dyDescent="0.3">
      <c r="A76" s="14">
        <v>74</v>
      </c>
      <c r="B76" s="22" t="s">
        <v>250</v>
      </c>
      <c r="C76" s="22"/>
      <c r="D76" s="23">
        <f>VLOOKUP(B76,'[1]DEMAN DCB'!$B:$C,2,0)</f>
        <v>0</v>
      </c>
      <c r="E76" s="11" t="s">
        <v>656</v>
      </c>
      <c r="F76" s="17">
        <v>1</v>
      </c>
      <c r="G76" s="15"/>
      <c r="H76" s="15"/>
      <c r="I76" s="11">
        <f t="shared" si="5"/>
        <v>0</v>
      </c>
      <c r="J76" s="15"/>
      <c r="K76" s="15">
        <f t="shared" si="6"/>
        <v>0</v>
      </c>
      <c r="L76" s="15">
        <f t="shared" si="7"/>
        <v>0</v>
      </c>
      <c r="M76" s="15">
        <v>0</v>
      </c>
      <c r="N76" s="15">
        <v>0</v>
      </c>
      <c r="O76" s="15"/>
      <c r="P76" s="15"/>
      <c r="Q76" s="15"/>
      <c r="R76" s="16">
        <f t="shared" si="8"/>
        <v>0</v>
      </c>
      <c r="S76" s="16">
        <f t="shared" si="9"/>
        <v>0</v>
      </c>
    </row>
    <row r="77" spans="1:19" ht="16.5" thickBot="1" x14ac:dyDescent="0.3">
      <c r="A77" s="14">
        <v>75</v>
      </c>
      <c r="B77" s="22" t="s">
        <v>251</v>
      </c>
      <c r="C77" s="22"/>
      <c r="D77" s="23" t="str">
        <f>VLOOKUP(B77,'[1]DEMAN DCB'!$B:$C,2,0)</f>
        <v>25.08.2016</v>
      </c>
      <c r="E77" s="11" t="s">
        <v>657</v>
      </c>
      <c r="F77" s="17">
        <v>1</v>
      </c>
      <c r="G77" s="15"/>
      <c r="H77" s="15"/>
      <c r="I77" s="11">
        <f t="shared" si="5"/>
        <v>0</v>
      </c>
      <c r="J77" s="15"/>
      <c r="K77" s="15">
        <f t="shared" si="6"/>
        <v>0</v>
      </c>
      <c r="L77" s="15">
        <f t="shared" si="7"/>
        <v>0</v>
      </c>
      <c r="M77" s="15">
        <v>0</v>
      </c>
      <c r="N77" s="15">
        <v>0</v>
      </c>
      <c r="O77" s="15"/>
      <c r="P77" s="15"/>
      <c r="Q77" s="15"/>
      <c r="R77" s="16">
        <f t="shared" si="8"/>
        <v>0</v>
      </c>
      <c r="S77" s="16">
        <f t="shared" si="9"/>
        <v>0</v>
      </c>
    </row>
    <row r="78" spans="1:19" ht="16.5" thickBot="1" x14ac:dyDescent="0.3">
      <c r="A78" s="14">
        <v>76</v>
      </c>
      <c r="B78" s="22" t="s">
        <v>252</v>
      </c>
      <c r="C78" s="22"/>
      <c r="D78" s="23">
        <f>VLOOKUP(B78,'[1]DEMAN DCB'!$B:$C,2,0)</f>
        <v>0</v>
      </c>
      <c r="E78" s="11" t="s">
        <v>656</v>
      </c>
      <c r="F78" s="17">
        <v>1</v>
      </c>
      <c r="G78" s="15"/>
      <c r="H78" s="15"/>
      <c r="I78" s="11">
        <f t="shared" si="5"/>
        <v>0</v>
      </c>
      <c r="J78" s="15"/>
      <c r="K78" s="15">
        <f t="shared" si="6"/>
        <v>0</v>
      </c>
      <c r="L78" s="15">
        <f t="shared" si="7"/>
        <v>0</v>
      </c>
      <c r="M78" s="15">
        <v>0</v>
      </c>
      <c r="N78" s="15">
        <v>0</v>
      </c>
      <c r="O78" s="15"/>
      <c r="P78" s="15"/>
      <c r="Q78" s="15"/>
      <c r="R78" s="16">
        <f t="shared" si="8"/>
        <v>0</v>
      </c>
      <c r="S78" s="16">
        <f t="shared" si="9"/>
        <v>0</v>
      </c>
    </row>
    <row r="79" spans="1:19" ht="16.5" thickBot="1" x14ac:dyDescent="0.3">
      <c r="A79" s="14">
        <v>77</v>
      </c>
      <c r="B79" s="22" t="s">
        <v>253</v>
      </c>
      <c r="C79" s="22"/>
      <c r="D79" s="23">
        <f>VLOOKUP(B79,'[1]DEMAN DCB'!$B:$C,2,0)</f>
        <v>0</v>
      </c>
      <c r="E79" s="11" t="s">
        <v>656</v>
      </c>
      <c r="F79" s="17">
        <v>1</v>
      </c>
      <c r="G79" s="15"/>
      <c r="H79" s="15"/>
      <c r="I79" s="11">
        <f t="shared" si="5"/>
        <v>0</v>
      </c>
      <c r="J79" s="15"/>
      <c r="K79" s="15">
        <f t="shared" si="6"/>
        <v>0</v>
      </c>
      <c r="L79" s="15">
        <f t="shared" si="7"/>
        <v>0</v>
      </c>
      <c r="M79" s="15">
        <v>0</v>
      </c>
      <c r="N79" s="15">
        <v>0</v>
      </c>
      <c r="O79" s="15"/>
      <c r="P79" s="15"/>
      <c r="Q79" s="15"/>
      <c r="R79" s="16">
        <f t="shared" si="8"/>
        <v>0</v>
      </c>
      <c r="S79" s="16">
        <f t="shared" si="9"/>
        <v>0</v>
      </c>
    </row>
    <row r="80" spans="1:19" ht="16.5" thickBot="1" x14ac:dyDescent="0.3">
      <c r="A80" s="14">
        <v>78</v>
      </c>
      <c r="B80" s="22" t="s">
        <v>254</v>
      </c>
      <c r="C80" s="22"/>
      <c r="D80" s="23">
        <f>VLOOKUP(B80,'[1]DEMAN DCB'!$B:$C,2,0)</f>
        <v>0</v>
      </c>
      <c r="E80" s="11" t="s">
        <v>656</v>
      </c>
      <c r="F80" s="17">
        <v>1</v>
      </c>
      <c r="G80" s="15"/>
      <c r="H80" s="15"/>
      <c r="I80" s="11">
        <f t="shared" si="5"/>
        <v>0</v>
      </c>
      <c r="J80" s="15"/>
      <c r="K80" s="15">
        <f t="shared" si="6"/>
        <v>0</v>
      </c>
      <c r="L80" s="15">
        <f t="shared" si="7"/>
        <v>0</v>
      </c>
      <c r="M80" s="15">
        <v>0</v>
      </c>
      <c r="N80" s="15">
        <v>0</v>
      </c>
      <c r="O80" s="15"/>
      <c r="P80" s="15"/>
      <c r="Q80" s="15"/>
      <c r="R80" s="16">
        <f t="shared" si="8"/>
        <v>0</v>
      </c>
      <c r="S80" s="16">
        <f t="shared" si="9"/>
        <v>0</v>
      </c>
    </row>
    <row r="81" spans="1:25" ht="16.5" thickBot="1" x14ac:dyDescent="0.3">
      <c r="A81" s="14">
        <v>79</v>
      </c>
      <c r="B81" s="22" t="s">
        <v>255</v>
      </c>
      <c r="C81" s="22"/>
      <c r="D81" s="23">
        <f>VLOOKUP(B81,'[1]DEMAN DCB'!$B:$C,2,0)</f>
        <v>0</v>
      </c>
      <c r="E81" s="11" t="s">
        <v>657</v>
      </c>
      <c r="F81" s="17">
        <v>1</v>
      </c>
      <c r="G81" s="15"/>
      <c r="H81" s="15"/>
      <c r="I81" s="11">
        <f t="shared" si="5"/>
        <v>0</v>
      </c>
      <c r="J81" s="15"/>
      <c r="K81" s="15">
        <f t="shared" si="6"/>
        <v>0</v>
      </c>
      <c r="L81" s="15">
        <f t="shared" si="7"/>
        <v>0</v>
      </c>
      <c r="M81" s="15">
        <v>0</v>
      </c>
      <c r="N81" s="15">
        <v>0</v>
      </c>
      <c r="O81" s="15"/>
      <c r="P81" s="15"/>
      <c r="Q81" s="15"/>
      <c r="R81" s="16">
        <f t="shared" si="8"/>
        <v>0</v>
      </c>
      <c r="S81" s="16">
        <f t="shared" si="9"/>
        <v>0</v>
      </c>
    </row>
    <row r="82" spans="1:25" ht="16.5" thickBot="1" x14ac:dyDescent="0.3">
      <c r="A82" s="14">
        <v>80</v>
      </c>
      <c r="B82" s="22" t="s">
        <v>256</v>
      </c>
      <c r="C82" s="22"/>
      <c r="D82" s="23">
        <f>VLOOKUP(B82,'[1]DEMAN DCB'!$B:$C,2,0)</f>
        <v>0</v>
      </c>
      <c r="E82" s="11" t="s">
        <v>656</v>
      </c>
      <c r="F82" s="17">
        <v>1</v>
      </c>
      <c r="G82" s="15"/>
      <c r="H82" s="15"/>
      <c r="I82" s="11">
        <f t="shared" si="5"/>
        <v>0</v>
      </c>
      <c r="J82" s="15"/>
      <c r="K82" s="15">
        <f t="shared" si="6"/>
        <v>0</v>
      </c>
      <c r="L82" s="15">
        <f t="shared" si="7"/>
        <v>0</v>
      </c>
      <c r="M82" s="15">
        <v>0</v>
      </c>
      <c r="N82" s="15">
        <v>0</v>
      </c>
      <c r="O82" s="15"/>
      <c r="P82" s="15"/>
      <c r="Q82" s="15"/>
      <c r="R82" s="16">
        <f t="shared" si="8"/>
        <v>0</v>
      </c>
      <c r="S82" s="16">
        <f t="shared" si="9"/>
        <v>0</v>
      </c>
    </row>
    <row r="83" spans="1:25" ht="16.5" thickBot="1" x14ac:dyDescent="0.3">
      <c r="A83" s="14">
        <v>81</v>
      </c>
      <c r="B83" s="22" t="s">
        <v>257</v>
      </c>
      <c r="C83" s="22"/>
      <c r="D83" s="23">
        <f>VLOOKUP(B83,'[1]DEMAN DCB'!$B:$C,2,0)</f>
        <v>0</v>
      </c>
      <c r="E83" s="11" t="s">
        <v>657</v>
      </c>
      <c r="F83" s="17">
        <v>1</v>
      </c>
      <c r="G83" s="15"/>
      <c r="H83" s="15"/>
      <c r="I83" s="11">
        <f t="shared" si="5"/>
        <v>0</v>
      </c>
      <c r="J83" s="15"/>
      <c r="K83" s="15">
        <f t="shared" si="6"/>
        <v>0</v>
      </c>
      <c r="L83" s="15">
        <f t="shared" si="7"/>
        <v>0</v>
      </c>
      <c r="M83" s="15">
        <v>0</v>
      </c>
      <c r="N83" s="15">
        <v>0</v>
      </c>
      <c r="O83" s="15"/>
      <c r="P83" s="15"/>
      <c r="Q83" s="15"/>
      <c r="R83" s="16">
        <f t="shared" si="8"/>
        <v>0</v>
      </c>
      <c r="S83" s="16">
        <f t="shared" si="9"/>
        <v>0</v>
      </c>
    </row>
    <row r="84" spans="1:25" ht="16.5" thickBot="1" x14ac:dyDescent="0.3">
      <c r="A84" s="14">
        <v>82</v>
      </c>
      <c r="B84" s="22" t="s">
        <v>258</v>
      </c>
      <c r="C84" s="22"/>
      <c r="D84" s="23">
        <f>VLOOKUP(B84,'[1]DEMAN DCB'!$B:$C,2,0)</f>
        <v>0</v>
      </c>
      <c r="E84" s="11" t="s">
        <v>656</v>
      </c>
      <c r="F84" s="17">
        <v>1</v>
      </c>
      <c r="G84" s="15"/>
      <c r="H84" s="15"/>
      <c r="I84" s="11">
        <f t="shared" si="5"/>
        <v>0</v>
      </c>
      <c r="J84" s="15"/>
      <c r="K84" s="15">
        <f t="shared" si="6"/>
        <v>0</v>
      </c>
      <c r="L84" s="15">
        <f t="shared" si="7"/>
        <v>0</v>
      </c>
      <c r="M84" s="15">
        <v>0</v>
      </c>
      <c r="N84" s="15">
        <v>0</v>
      </c>
      <c r="O84" s="15"/>
      <c r="P84" s="15"/>
      <c r="Q84" s="15"/>
      <c r="R84" s="16">
        <f t="shared" si="8"/>
        <v>0</v>
      </c>
      <c r="S84" s="16">
        <f t="shared" si="9"/>
        <v>0</v>
      </c>
    </row>
    <row r="85" spans="1:25" ht="16.5" thickBot="1" x14ac:dyDescent="0.3">
      <c r="A85" s="14">
        <v>83</v>
      </c>
      <c r="B85" s="22" t="s">
        <v>259</v>
      </c>
      <c r="C85" s="22"/>
      <c r="D85" s="23">
        <f>VLOOKUP(B85,'[1]DEMAN DCB'!$B:$C,2,0)</f>
        <v>0</v>
      </c>
      <c r="E85" s="11" t="s">
        <v>656</v>
      </c>
      <c r="F85" s="17">
        <v>1</v>
      </c>
      <c r="G85" s="15"/>
      <c r="H85" s="15"/>
      <c r="I85" s="11">
        <f t="shared" si="5"/>
        <v>0</v>
      </c>
      <c r="J85" s="15"/>
      <c r="K85" s="15">
        <f t="shared" si="6"/>
        <v>0</v>
      </c>
      <c r="L85" s="15">
        <f t="shared" si="7"/>
        <v>0</v>
      </c>
      <c r="M85" s="15">
        <v>0</v>
      </c>
      <c r="N85" s="15">
        <v>0</v>
      </c>
      <c r="O85" s="15"/>
      <c r="P85" s="15"/>
      <c r="Q85" s="15"/>
      <c r="R85" s="16">
        <f t="shared" si="8"/>
        <v>0</v>
      </c>
      <c r="S85" s="16">
        <f t="shared" si="9"/>
        <v>0</v>
      </c>
    </row>
    <row r="86" spans="1:25" ht="16.5" thickBot="1" x14ac:dyDescent="0.3">
      <c r="A86" s="14">
        <v>84</v>
      </c>
      <c r="B86" s="22" t="s">
        <v>260</v>
      </c>
      <c r="C86" s="22"/>
      <c r="D86" s="23">
        <f>VLOOKUP(B86,'[1]DEMAN DCB'!$B:$C,2,0)</f>
        <v>0</v>
      </c>
      <c r="E86" s="11" t="s">
        <v>656</v>
      </c>
      <c r="F86" s="17">
        <v>4</v>
      </c>
      <c r="G86" s="15"/>
      <c r="H86" s="15"/>
      <c r="I86" s="11">
        <f t="shared" si="5"/>
        <v>0</v>
      </c>
      <c r="J86" s="15"/>
      <c r="K86" s="15">
        <f t="shared" si="6"/>
        <v>0</v>
      </c>
      <c r="L86" s="15">
        <f t="shared" si="7"/>
        <v>0</v>
      </c>
      <c r="M86" s="15">
        <v>0</v>
      </c>
      <c r="N86" s="15">
        <v>0</v>
      </c>
      <c r="O86" s="15"/>
      <c r="P86" s="15"/>
      <c r="Q86" s="15"/>
      <c r="R86" s="16">
        <f t="shared" si="8"/>
        <v>0</v>
      </c>
      <c r="S86" s="16">
        <f t="shared" si="9"/>
        <v>0</v>
      </c>
      <c r="T86" s="20"/>
      <c r="U86" s="20"/>
      <c r="V86" s="20"/>
      <c r="W86" s="20"/>
      <c r="X86" s="20"/>
      <c r="Y86" s="20"/>
    </row>
    <row r="87" spans="1:25" ht="16.5" thickBot="1" x14ac:dyDescent="0.3">
      <c r="A87" s="14">
        <v>85</v>
      </c>
      <c r="B87" s="22" t="s">
        <v>261</v>
      </c>
      <c r="C87" s="22"/>
      <c r="D87" s="23">
        <f>VLOOKUP(B87,'[1]DEMAN DCB'!$B:$C,2,0)</f>
        <v>0</v>
      </c>
      <c r="E87" s="11" t="s">
        <v>656</v>
      </c>
      <c r="F87" s="17">
        <v>1</v>
      </c>
      <c r="G87" s="15"/>
      <c r="H87" s="15"/>
      <c r="I87" s="11">
        <f t="shared" si="5"/>
        <v>0</v>
      </c>
      <c r="J87" s="15"/>
      <c r="K87" s="15">
        <f t="shared" si="6"/>
        <v>0</v>
      </c>
      <c r="L87" s="15">
        <f t="shared" si="7"/>
        <v>0</v>
      </c>
      <c r="M87" s="15">
        <v>0</v>
      </c>
      <c r="N87" s="15">
        <v>0</v>
      </c>
      <c r="O87" s="15"/>
      <c r="P87" s="15"/>
      <c r="Q87" s="15"/>
      <c r="R87" s="16">
        <f t="shared" si="8"/>
        <v>0</v>
      </c>
      <c r="S87" s="16">
        <f t="shared" si="9"/>
        <v>0</v>
      </c>
    </row>
    <row r="88" spans="1:25" ht="16.5" thickBot="1" x14ac:dyDescent="0.3">
      <c r="A88" s="14">
        <v>86</v>
      </c>
      <c r="B88" s="22" t="s">
        <v>262</v>
      </c>
      <c r="C88" s="22"/>
      <c r="D88" s="23">
        <f>VLOOKUP(B88,'[1]DEMAN DCB'!$B:$C,2,0)</f>
        <v>0</v>
      </c>
      <c r="E88" s="11" t="s">
        <v>656</v>
      </c>
      <c r="F88" s="17">
        <v>1</v>
      </c>
      <c r="G88" s="15"/>
      <c r="H88" s="15"/>
      <c r="I88" s="11">
        <f t="shared" si="5"/>
        <v>0</v>
      </c>
      <c r="J88" s="15"/>
      <c r="K88" s="15">
        <f t="shared" si="6"/>
        <v>0</v>
      </c>
      <c r="L88" s="15">
        <f t="shared" si="7"/>
        <v>0</v>
      </c>
      <c r="M88" s="15">
        <v>0</v>
      </c>
      <c r="N88" s="15">
        <v>0</v>
      </c>
      <c r="O88" s="15"/>
      <c r="P88" s="15"/>
      <c r="Q88" s="15"/>
      <c r="R88" s="16">
        <f t="shared" si="8"/>
        <v>0</v>
      </c>
      <c r="S88" s="16">
        <f t="shared" si="9"/>
        <v>0</v>
      </c>
    </row>
    <row r="89" spans="1:25" ht="16.5" thickBot="1" x14ac:dyDescent="0.3">
      <c r="A89" s="14">
        <v>87</v>
      </c>
      <c r="B89" s="22" t="s">
        <v>263</v>
      </c>
      <c r="C89" s="22"/>
      <c r="D89" s="23">
        <f>VLOOKUP(B89,'[1]DEMAN DCB'!$B:$C,2,0)</f>
        <v>0</v>
      </c>
      <c r="E89" s="11" t="s">
        <v>656</v>
      </c>
      <c r="F89" s="17">
        <v>1</v>
      </c>
      <c r="G89" s="15"/>
      <c r="H89" s="15"/>
      <c r="I89" s="11">
        <f t="shared" si="5"/>
        <v>0</v>
      </c>
      <c r="J89" s="15"/>
      <c r="K89" s="15">
        <f t="shared" si="6"/>
        <v>0</v>
      </c>
      <c r="L89" s="15">
        <f t="shared" si="7"/>
        <v>0</v>
      </c>
      <c r="M89" s="15">
        <v>0</v>
      </c>
      <c r="N89" s="15">
        <v>0</v>
      </c>
      <c r="O89" s="15"/>
      <c r="P89" s="15"/>
      <c r="Q89" s="15"/>
      <c r="R89" s="16">
        <f t="shared" si="8"/>
        <v>0</v>
      </c>
      <c r="S89" s="16">
        <f t="shared" si="9"/>
        <v>0</v>
      </c>
    </row>
    <row r="90" spans="1:25" ht="16.5" thickBot="1" x14ac:dyDescent="0.3">
      <c r="A90" s="14">
        <v>88</v>
      </c>
      <c r="B90" s="22" t="s">
        <v>264</v>
      </c>
      <c r="C90" s="22"/>
      <c r="D90" s="23" t="str">
        <f>VLOOKUP(B90,'[1]DEMAN DCB'!$B:$C,2,0)</f>
        <v>20.05.2017</v>
      </c>
      <c r="E90" s="11" t="s">
        <v>657</v>
      </c>
      <c r="F90" s="17">
        <v>1</v>
      </c>
      <c r="G90" s="15"/>
      <c r="H90" s="15"/>
      <c r="I90" s="11">
        <f t="shared" si="5"/>
        <v>0</v>
      </c>
      <c r="J90" s="15"/>
      <c r="K90" s="15">
        <f t="shared" si="6"/>
        <v>0</v>
      </c>
      <c r="L90" s="15">
        <f t="shared" si="7"/>
        <v>0</v>
      </c>
      <c r="M90" s="15">
        <v>0</v>
      </c>
      <c r="N90" s="15">
        <v>0</v>
      </c>
      <c r="O90" s="15"/>
      <c r="P90" s="15"/>
      <c r="Q90" s="15"/>
      <c r="R90" s="16">
        <f t="shared" si="8"/>
        <v>0</v>
      </c>
      <c r="S90" s="16">
        <f t="shared" si="9"/>
        <v>0</v>
      </c>
    </row>
    <row r="91" spans="1:25" ht="16.5" thickBot="1" x14ac:dyDescent="0.3">
      <c r="A91" s="14">
        <v>89</v>
      </c>
      <c r="B91" s="22" t="s">
        <v>265</v>
      </c>
      <c r="C91" s="22"/>
      <c r="D91" s="23">
        <f>VLOOKUP(B91,'[1]DEMAN DCB'!$B:$C,2,0)</f>
        <v>0</v>
      </c>
      <c r="E91" s="11" t="s">
        <v>656</v>
      </c>
      <c r="F91" s="17">
        <v>1</v>
      </c>
      <c r="G91" s="15"/>
      <c r="H91" s="15"/>
      <c r="I91" s="11">
        <f t="shared" si="5"/>
        <v>0</v>
      </c>
      <c r="J91" s="15"/>
      <c r="K91" s="15">
        <f t="shared" si="6"/>
        <v>0</v>
      </c>
      <c r="L91" s="15">
        <f t="shared" si="7"/>
        <v>0</v>
      </c>
      <c r="M91" s="15">
        <v>0</v>
      </c>
      <c r="N91" s="15">
        <v>0</v>
      </c>
      <c r="O91" s="15"/>
      <c r="P91" s="15"/>
      <c r="Q91" s="15"/>
      <c r="R91" s="16">
        <f t="shared" si="8"/>
        <v>0</v>
      </c>
      <c r="S91" s="16">
        <f t="shared" si="9"/>
        <v>0</v>
      </c>
    </row>
    <row r="92" spans="1:25" ht="16.5" thickBot="1" x14ac:dyDescent="0.3">
      <c r="A92" s="14">
        <v>90</v>
      </c>
      <c r="B92" s="22" t="s">
        <v>266</v>
      </c>
      <c r="C92" s="22"/>
      <c r="D92" s="23">
        <f>VLOOKUP(B92,'[1]DEMAN DCB'!$B:$C,2,0)</f>
        <v>0</v>
      </c>
      <c r="E92" s="11" t="s">
        <v>656</v>
      </c>
      <c r="F92" s="17">
        <v>1</v>
      </c>
      <c r="G92" s="15"/>
      <c r="H92" s="15"/>
      <c r="I92" s="11">
        <f t="shared" si="5"/>
        <v>0</v>
      </c>
      <c r="J92" s="15"/>
      <c r="K92" s="15">
        <f t="shared" si="6"/>
        <v>0</v>
      </c>
      <c r="L92" s="15">
        <f t="shared" si="7"/>
        <v>0</v>
      </c>
      <c r="M92" s="15">
        <v>0</v>
      </c>
      <c r="N92" s="15">
        <v>0</v>
      </c>
      <c r="O92" s="15"/>
      <c r="P92" s="15"/>
      <c r="Q92" s="15"/>
      <c r="R92" s="16">
        <f t="shared" si="8"/>
        <v>0</v>
      </c>
      <c r="S92" s="16">
        <f t="shared" si="9"/>
        <v>0</v>
      </c>
    </row>
    <row r="93" spans="1:25" ht="16.5" thickBot="1" x14ac:dyDescent="0.3">
      <c r="A93" s="14">
        <v>91</v>
      </c>
      <c r="B93" s="22" t="s">
        <v>267</v>
      </c>
      <c r="C93" s="22"/>
      <c r="D93" s="23">
        <f>VLOOKUP(B93,'[1]DEMAN DCB'!$B:$C,2,0)</f>
        <v>0</v>
      </c>
      <c r="E93" s="11" t="s">
        <v>656</v>
      </c>
      <c r="F93" s="17">
        <v>1</v>
      </c>
      <c r="G93" s="15"/>
      <c r="H93" s="15"/>
      <c r="I93" s="11">
        <f t="shared" si="5"/>
        <v>0</v>
      </c>
      <c r="J93" s="15"/>
      <c r="K93" s="15">
        <f t="shared" si="6"/>
        <v>0</v>
      </c>
      <c r="L93" s="15">
        <f t="shared" si="7"/>
        <v>0</v>
      </c>
      <c r="M93" s="15">
        <v>0</v>
      </c>
      <c r="N93" s="15">
        <v>0</v>
      </c>
      <c r="O93" s="15"/>
      <c r="P93" s="15"/>
      <c r="Q93" s="15"/>
      <c r="R93" s="16">
        <f t="shared" si="8"/>
        <v>0</v>
      </c>
      <c r="S93" s="16">
        <f t="shared" si="9"/>
        <v>0</v>
      </c>
    </row>
    <row r="94" spans="1:25" ht="16.5" thickBot="1" x14ac:dyDescent="0.3">
      <c r="A94" s="14">
        <v>92</v>
      </c>
      <c r="B94" s="22" t="s">
        <v>268</v>
      </c>
      <c r="C94" s="22"/>
      <c r="D94" s="23">
        <f>VLOOKUP(B94,'[1]DEMAN DCB'!$B:$C,2,0)</f>
        <v>0</v>
      </c>
      <c r="E94" s="11" t="s">
        <v>656</v>
      </c>
      <c r="F94" s="17">
        <v>3</v>
      </c>
      <c r="G94" s="15"/>
      <c r="H94" s="15"/>
      <c r="I94" s="11">
        <f t="shared" si="5"/>
        <v>0</v>
      </c>
      <c r="J94" s="15"/>
      <c r="K94" s="15">
        <f t="shared" si="6"/>
        <v>0</v>
      </c>
      <c r="L94" s="15">
        <f t="shared" si="7"/>
        <v>0</v>
      </c>
      <c r="M94" s="15">
        <v>0</v>
      </c>
      <c r="N94" s="15">
        <v>0</v>
      </c>
      <c r="O94" s="15"/>
      <c r="P94" s="15"/>
      <c r="Q94" s="15"/>
      <c r="R94" s="16">
        <f t="shared" si="8"/>
        <v>0</v>
      </c>
      <c r="S94" s="16">
        <f t="shared" si="9"/>
        <v>0</v>
      </c>
    </row>
    <row r="95" spans="1:25" ht="16.5" thickBot="1" x14ac:dyDescent="0.3">
      <c r="A95" s="14">
        <v>93</v>
      </c>
      <c r="B95" s="22" t="s">
        <v>269</v>
      </c>
      <c r="C95" s="22"/>
      <c r="D95" s="23">
        <f>VLOOKUP(B95,'[1]DEMAN DCB'!$B:$C,2,0)</f>
        <v>0</v>
      </c>
      <c r="E95" s="11" t="s">
        <v>656</v>
      </c>
      <c r="F95" s="17">
        <v>1</v>
      </c>
      <c r="G95" s="15"/>
      <c r="H95" s="15"/>
      <c r="I95" s="11">
        <f t="shared" si="5"/>
        <v>0</v>
      </c>
      <c r="J95" s="15"/>
      <c r="K95" s="15">
        <f t="shared" si="6"/>
        <v>0</v>
      </c>
      <c r="L95" s="15">
        <f t="shared" si="7"/>
        <v>0</v>
      </c>
      <c r="M95" s="15">
        <v>0</v>
      </c>
      <c r="N95" s="15">
        <v>0</v>
      </c>
      <c r="O95" s="15"/>
      <c r="P95" s="15"/>
      <c r="Q95" s="15"/>
      <c r="R95" s="16">
        <f t="shared" si="8"/>
        <v>0</v>
      </c>
      <c r="S95" s="16">
        <f t="shared" si="9"/>
        <v>0</v>
      </c>
      <c r="T95" s="20"/>
    </row>
    <row r="96" spans="1:25" ht="16.5" thickBot="1" x14ac:dyDescent="0.3">
      <c r="A96" s="14">
        <v>94</v>
      </c>
      <c r="B96" s="22" t="s">
        <v>270</v>
      </c>
      <c r="C96" s="22"/>
      <c r="D96" s="23" t="str">
        <f>VLOOKUP(B96,'[1]DEMAN DCB'!$B:$C,2,0)</f>
        <v>06.01.2018</v>
      </c>
      <c r="E96" s="11" t="s">
        <v>657</v>
      </c>
      <c r="F96" s="17">
        <v>1</v>
      </c>
      <c r="G96" s="15"/>
      <c r="H96" s="15"/>
      <c r="I96" s="11">
        <f t="shared" si="5"/>
        <v>0</v>
      </c>
      <c r="J96" s="15"/>
      <c r="K96" s="15">
        <f t="shared" si="6"/>
        <v>0</v>
      </c>
      <c r="L96" s="15">
        <f t="shared" si="7"/>
        <v>0</v>
      </c>
      <c r="M96" s="15">
        <v>0</v>
      </c>
      <c r="N96" s="15">
        <v>0</v>
      </c>
      <c r="O96" s="15"/>
      <c r="P96" s="15"/>
      <c r="Q96" s="15"/>
      <c r="R96" s="16">
        <f t="shared" si="8"/>
        <v>0</v>
      </c>
      <c r="S96" s="16">
        <f t="shared" si="9"/>
        <v>0</v>
      </c>
    </row>
    <row r="97" spans="1:19" ht="16.5" thickBot="1" x14ac:dyDescent="0.3">
      <c r="A97" s="14">
        <v>95</v>
      </c>
      <c r="B97" s="22" t="s">
        <v>271</v>
      </c>
      <c r="C97" s="22"/>
      <c r="D97" s="23">
        <f>VLOOKUP(B97,'[1]DEMAN DCB'!$B:$C,2,0)</f>
        <v>0</v>
      </c>
      <c r="E97" s="11" t="s">
        <v>657</v>
      </c>
      <c r="F97" s="17">
        <v>1</v>
      </c>
      <c r="G97" s="15"/>
      <c r="H97" s="15"/>
      <c r="I97" s="11">
        <f t="shared" si="5"/>
        <v>0</v>
      </c>
      <c r="J97" s="15"/>
      <c r="K97" s="15">
        <f t="shared" si="6"/>
        <v>0</v>
      </c>
      <c r="L97" s="15">
        <f t="shared" si="7"/>
        <v>0</v>
      </c>
      <c r="M97" s="15">
        <v>0</v>
      </c>
      <c r="N97" s="15">
        <v>0</v>
      </c>
      <c r="O97" s="15"/>
      <c r="P97" s="15"/>
      <c r="Q97" s="15"/>
      <c r="R97" s="16">
        <f t="shared" si="8"/>
        <v>0</v>
      </c>
      <c r="S97" s="16">
        <f t="shared" si="9"/>
        <v>0</v>
      </c>
    </row>
    <row r="98" spans="1:19" ht="16.5" thickBot="1" x14ac:dyDescent="0.3">
      <c r="A98" s="14">
        <v>96</v>
      </c>
      <c r="B98" s="22" t="s">
        <v>272</v>
      </c>
      <c r="C98" s="22"/>
      <c r="D98" s="23" t="str">
        <f>VLOOKUP(B98,'[1]DEMAN DCB'!$B:$C,2,0)</f>
        <v>02.06.2017</v>
      </c>
      <c r="E98" s="11" t="s">
        <v>657</v>
      </c>
      <c r="F98" s="17">
        <v>1</v>
      </c>
      <c r="G98" s="15"/>
      <c r="H98" s="15"/>
      <c r="I98" s="11">
        <f t="shared" si="5"/>
        <v>0</v>
      </c>
      <c r="J98" s="15"/>
      <c r="K98" s="15">
        <f t="shared" si="6"/>
        <v>0</v>
      </c>
      <c r="L98" s="15">
        <f t="shared" si="7"/>
        <v>0</v>
      </c>
      <c r="M98" s="15">
        <v>0</v>
      </c>
      <c r="N98" s="15">
        <v>0</v>
      </c>
      <c r="O98" s="15"/>
      <c r="P98" s="15"/>
      <c r="Q98" s="15"/>
      <c r="R98" s="16">
        <f t="shared" si="8"/>
        <v>0</v>
      </c>
      <c r="S98" s="16">
        <f t="shared" si="9"/>
        <v>0</v>
      </c>
    </row>
    <row r="99" spans="1:19" ht="16.5" thickBot="1" x14ac:dyDescent="0.3">
      <c r="A99" s="14">
        <v>97</v>
      </c>
      <c r="B99" s="22" t="s">
        <v>273</v>
      </c>
      <c r="C99" s="22"/>
      <c r="D99" s="23" t="str">
        <f>VLOOKUP(B99,'[1]DEMAN DCB'!$B:$C,2,0)</f>
        <v>10.02.2017</v>
      </c>
      <c r="E99" s="11" t="s">
        <v>657</v>
      </c>
      <c r="F99" s="17">
        <v>1</v>
      </c>
      <c r="G99" s="15"/>
      <c r="H99" s="15"/>
      <c r="I99" s="11">
        <f t="shared" si="5"/>
        <v>0</v>
      </c>
      <c r="J99" s="15"/>
      <c r="K99" s="15">
        <f t="shared" si="6"/>
        <v>0</v>
      </c>
      <c r="L99" s="15">
        <f t="shared" si="7"/>
        <v>0</v>
      </c>
      <c r="M99" s="15">
        <v>0</v>
      </c>
      <c r="N99" s="15">
        <v>0</v>
      </c>
      <c r="O99" s="15"/>
      <c r="P99" s="15"/>
      <c r="Q99" s="15"/>
      <c r="R99" s="16">
        <f t="shared" si="8"/>
        <v>0</v>
      </c>
      <c r="S99" s="16">
        <f t="shared" si="9"/>
        <v>0</v>
      </c>
    </row>
    <row r="100" spans="1:19" ht="16.5" thickBot="1" x14ac:dyDescent="0.3">
      <c r="A100" s="14">
        <v>98</v>
      </c>
      <c r="B100" s="22" t="s">
        <v>274</v>
      </c>
      <c r="C100" s="22"/>
      <c r="D100" s="23">
        <f>VLOOKUP(B100,'[1]DEMAN DCB'!$B:$C,2,0)</f>
        <v>0</v>
      </c>
      <c r="E100" s="11" t="s">
        <v>656</v>
      </c>
      <c r="F100" s="17">
        <v>1</v>
      </c>
      <c r="G100" s="15"/>
      <c r="H100" s="15"/>
      <c r="I100" s="11">
        <f t="shared" si="5"/>
        <v>0</v>
      </c>
      <c r="J100" s="15"/>
      <c r="K100" s="15">
        <f t="shared" si="6"/>
        <v>0</v>
      </c>
      <c r="L100" s="15">
        <f t="shared" si="7"/>
        <v>0</v>
      </c>
      <c r="M100" s="15">
        <v>0</v>
      </c>
      <c r="N100" s="15">
        <v>0</v>
      </c>
      <c r="O100" s="15"/>
      <c r="P100" s="15"/>
      <c r="Q100" s="15"/>
      <c r="R100" s="16">
        <f t="shared" si="8"/>
        <v>0</v>
      </c>
      <c r="S100" s="16">
        <f t="shared" si="9"/>
        <v>0</v>
      </c>
    </row>
    <row r="101" spans="1:19" ht="16.5" thickBot="1" x14ac:dyDescent="0.3">
      <c r="A101" s="14">
        <v>99</v>
      </c>
      <c r="B101" s="22" t="s">
        <v>275</v>
      </c>
      <c r="C101" s="22"/>
      <c r="D101" s="23">
        <f>VLOOKUP(B101,'[1]DEMAN DCB'!$B:$C,2,0)</f>
        <v>0</v>
      </c>
      <c r="E101" s="11" t="s">
        <v>656</v>
      </c>
      <c r="F101" s="17">
        <v>1</v>
      </c>
      <c r="G101" s="15"/>
      <c r="H101" s="15"/>
      <c r="I101" s="11">
        <f t="shared" si="5"/>
        <v>0</v>
      </c>
      <c r="J101" s="15"/>
      <c r="K101" s="15">
        <f t="shared" si="6"/>
        <v>0</v>
      </c>
      <c r="L101" s="15">
        <f t="shared" si="7"/>
        <v>0</v>
      </c>
      <c r="M101" s="15">
        <v>0</v>
      </c>
      <c r="N101" s="15">
        <v>0</v>
      </c>
      <c r="O101" s="15"/>
      <c r="P101" s="15"/>
      <c r="Q101" s="15"/>
      <c r="R101" s="16">
        <f t="shared" si="8"/>
        <v>0</v>
      </c>
      <c r="S101" s="16">
        <f t="shared" si="9"/>
        <v>0</v>
      </c>
    </row>
    <row r="102" spans="1:19" ht="16.5" thickBot="1" x14ac:dyDescent="0.3">
      <c r="A102" s="14">
        <v>100</v>
      </c>
      <c r="B102" s="22" t="s">
        <v>276</v>
      </c>
      <c r="C102" s="22"/>
      <c r="D102" s="23">
        <f>VLOOKUP(B102,'[1]DEMAN DCB'!$B:$C,2,0)</f>
        <v>0</v>
      </c>
      <c r="E102" s="11" t="s">
        <v>657</v>
      </c>
      <c r="F102" s="17">
        <v>1</v>
      </c>
      <c r="G102" s="15"/>
      <c r="H102" s="15"/>
      <c r="I102" s="11">
        <f t="shared" si="5"/>
        <v>0</v>
      </c>
      <c r="J102" s="15"/>
      <c r="K102" s="15">
        <f t="shared" si="6"/>
        <v>0</v>
      </c>
      <c r="L102" s="15">
        <f t="shared" si="7"/>
        <v>0</v>
      </c>
      <c r="M102" s="15">
        <v>0</v>
      </c>
      <c r="N102" s="15">
        <v>0</v>
      </c>
      <c r="O102" s="15"/>
      <c r="P102" s="15"/>
      <c r="Q102" s="15"/>
      <c r="R102" s="16">
        <f t="shared" si="8"/>
        <v>0</v>
      </c>
      <c r="S102" s="16">
        <f t="shared" si="9"/>
        <v>0</v>
      </c>
    </row>
    <row r="103" spans="1:19" ht="16.5" thickBot="1" x14ac:dyDescent="0.3">
      <c r="A103" s="14">
        <v>101</v>
      </c>
      <c r="B103" s="22" t="s">
        <v>277</v>
      </c>
      <c r="C103" s="22"/>
      <c r="D103" s="23" t="str">
        <f>VLOOKUP(B103,'[1]DEMAN DCB'!$B:$C,2,0)</f>
        <v>22.03.2018</v>
      </c>
      <c r="E103" s="11" t="s">
        <v>657</v>
      </c>
      <c r="F103" s="17">
        <v>1</v>
      </c>
      <c r="G103" s="15"/>
      <c r="H103" s="15"/>
      <c r="I103" s="11">
        <f t="shared" si="5"/>
        <v>0</v>
      </c>
      <c r="J103" s="15"/>
      <c r="K103" s="15">
        <f t="shared" si="6"/>
        <v>0</v>
      </c>
      <c r="L103" s="15">
        <f t="shared" si="7"/>
        <v>0</v>
      </c>
      <c r="M103" s="15">
        <v>0</v>
      </c>
      <c r="N103" s="15">
        <v>0</v>
      </c>
      <c r="O103" s="15"/>
      <c r="P103" s="15"/>
      <c r="Q103" s="15"/>
      <c r="R103" s="16">
        <f t="shared" si="8"/>
        <v>0</v>
      </c>
      <c r="S103" s="16">
        <f t="shared" si="9"/>
        <v>0</v>
      </c>
    </row>
    <row r="104" spans="1:19" ht="16.5" thickBot="1" x14ac:dyDescent="0.3">
      <c r="A104" s="14">
        <v>102</v>
      </c>
      <c r="B104" s="22" t="s">
        <v>278</v>
      </c>
      <c r="C104" s="22"/>
      <c r="D104" s="23" t="str">
        <f>VLOOKUP(B104,'[1]DEMAN DCB'!$B:$C,2,0)</f>
        <v>29.11.2018</v>
      </c>
      <c r="E104" s="11" t="s">
        <v>657</v>
      </c>
      <c r="F104" s="17">
        <v>1</v>
      </c>
      <c r="G104" s="15"/>
      <c r="H104" s="15"/>
      <c r="I104" s="11">
        <f t="shared" si="5"/>
        <v>0</v>
      </c>
      <c r="J104" s="15"/>
      <c r="K104" s="15">
        <f t="shared" si="6"/>
        <v>0</v>
      </c>
      <c r="L104" s="15">
        <f t="shared" si="7"/>
        <v>0</v>
      </c>
      <c r="M104" s="15">
        <v>0</v>
      </c>
      <c r="N104" s="15">
        <v>0</v>
      </c>
      <c r="O104" s="15"/>
      <c r="P104" s="15"/>
      <c r="Q104" s="15"/>
      <c r="R104" s="16">
        <f t="shared" si="8"/>
        <v>0</v>
      </c>
      <c r="S104" s="16">
        <f t="shared" si="9"/>
        <v>0</v>
      </c>
    </row>
    <row r="105" spans="1:19" ht="16.5" thickBot="1" x14ac:dyDescent="0.3">
      <c r="A105" s="14">
        <v>103</v>
      </c>
      <c r="B105" s="22" t="s">
        <v>279</v>
      </c>
      <c r="C105" s="22"/>
      <c r="D105" s="23">
        <f>VLOOKUP(B105,'[1]DEMAN DCB'!$B:$C,2,0)</f>
        <v>0</v>
      </c>
      <c r="E105" s="11" t="s">
        <v>656</v>
      </c>
      <c r="F105" s="17">
        <v>1</v>
      </c>
      <c r="G105" s="15"/>
      <c r="H105" s="15"/>
      <c r="I105" s="11">
        <f t="shared" si="5"/>
        <v>0</v>
      </c>
      <c r="J105" s="15"/>
      <c r="K105" s="15">
        <f t="shared" si="6"/>
        <v>0</v>
      </c>
      <c r="L105" s="15">
        <f t="shared" si="7"/>
        <v>0</v>
      </c>
      <c r="M105" s="15">
        <v>0</v>
      </c>
      <c r="N105" s="15">
        <v>0</v>
      </c>
      <c r="O105" s="15"/>
      <c r="P105" s="15"/>
      <c r="Q105" s="15"/>
      <c r="R105" s="16">
        <f t="shared" si="8"/>
        <v>0</v>
      </c>
      <c r="S105" s="16">
        <f t="shared" si="9"/>
        <v>0</v>
      </c>
    </row>
    <row r="106" spans="1:19" ht="16.5" thickBot="1" x14ac:dyDescent="0.3">
      <c r="A106" s="14">
        <v>104</v>
      </c>
      <c r="B106" s="22" t="s">
        <v>280</v>
      </c>
      <c r="C106" s="22"/>
      <c r="D106" s="23">
        <f>VLOOKUP(B106,'[1]DEMAN DCB'!$B:$C,2,0)</f>
        <v>0</v>
      </c>
      <c r="E106" s="11" t="s">
        <v>656</v>
      </c>
      <c r="F106" s="17">
        <v>1</v>
      </c>
      <c r="G106" s="15"/>
      <c r="H106" s="15"/>
      <c r="I106" s="11">
        <f t="shared" si="5"/>
        <v>0</v>
      </c>
      <c r="J106" s="15"/>
      <c r="K106" s="15">
        <f t="shared" si="6"/>
        <v>0</v>
      </c>
      <c r="L106" s="15">
        <f t="shared" si="7"/>
        <v>0</v>
      </c>
      <c r="M106" s="15">
        <v>0</v>
      </c>
      <c r="N106" s="15">
        <v>0</v>
      </c>
      <c r="O106" s="15"/>
      <c r="P106" s="15"/>
      <c r="Q106" s="15"/>
      <c r="R106" s="16">
        <f t="shared" si="8"/>
        <v>0</v>
      </c>
      <c r="S106" s="16">
        <f t="shared" si="9"/>
        <v>0</v>
      </c>
    </row>
    <row r="107" spans="1:19" ht="16.5" thickBot="1" x14ac:dyDescent="0.3">
      <c r="A107" s="14">
        <v>105</v>
      </c>
      <c r="B107" s="22" t="s">
        <v>281</v>
      </c>
      <c r="C107" s="22"/>
      <c r="D107" s="23" t="str">
        <f>VLOOKUP(B107,'[1]DEMAN DCB'!$B:$C,2,0)</f>
        <v>12.09.2017</v>
      </c>
      <c r="E107" s="11" t="s">
        <v>657</v>
      </c>
      <c r="F107" s="17">
        <v>1</v>
      </c>
      <c r="G107" s="15"/>
      <c r="H107" s="15"/>
      <c r="I107" s="11">
        <f t="shared" si="5"/>
        <v>0</v>
      </c>
      <c r="J107" s="15"/>
      <c r="K107" s="15">
        <f t="shared" si="6"/>
        <v>0</v>
      </c>
      <c r="L107" s="15">
        <f t="shared" si="7"/>
        <v>0</v>
      </c>
      <c r="M107" s="15">
        <v>0</v>
      </c>
      <c r="N107" s="15">
        <v>0</v>
      </c>
      <c r="O107" s="15"/>
      <c r="P107" s="15"/>
      <c r="Q107" s="15"/>
      <c r="R107" s="16">
        <f t="shared" si="8"/>
        <v>0</v>
      </c>
      <c r="S107" s="16">
        <f t="shared" si="9"/>
        <v>0</v>
      </c>
    </row>
    <row r="108" spans="1:19" ht="16.5" thickBot="1" x14ac:dyDescent="0.3">
      <c r="A108" s="14">
        <v>106</v>
      </c>
      <c r="B108" s="22" t="s">
        <v>282</v>
      </c>
      <c r="C108" s="22"/>
      <c r="D108" s="23">
        <f>VLOOKUP(B108,'[1]DEMAN DCB'!$B:$C,2,0)</f>
        <v>0</v>
      </c>
      <c r="E108" s="11" t="s">
        <v>656</v>
      </c>
      <c r="F108" s="17">
        <v>1</v>
      </c>
      <c r="G108" s="15"/>
      <c r="H108" s="15"/>
      <c r="I108" s="11">
        <f t="shared" si="5"/>
        <v>0</v>
      </c>
      <c r="J108" s="15"/>
      <c r="K108" s="15">
        <f t="shared" si="6"/>
        <v>0</v>
      </c>
      <c r="L108" s="15">
        <f t="shared" si="7"/>
        <v>0</v>
      </c>
      <c r="M108" s="15">
        <v>0</v>
      </c>
      <c r="N108" s="15">
        <v>0</v>
      </c>
      <c r="O108" s="15"/>
      <c r="P108" s="15"/>
      <c r="Q108" s="15"/>
      <c r="R108" s="16">
        <f t="shared" si="8"/>
        <v>0</v>
      </c>
      <c r="S108" s="16">
        <f t="shared" si="9"/>
        <v>0</v>
      </c>
    </row>
    <row r="109" spans="1:19" ht="16.5" thickBot="1" x14ac:dyDescent="0.3">
      <c r="A109" s="14">
        <v>107</v>
      </c>
      <c r="B109" s="22" t="s">
        <v>283</v>
      </c>
      <c r="C109" s="22"/>
      <c r="D109" s="23" t="str">
        <f>VLOOKUP(B109,'[1]DEMAN DCB'!$B:$C,2,0)</f>
        <v>13.01.2017</v>
      </c>
      <c r="E109" s="11" t="s">
        <v>657</v>
      </c>
      <c r="F109" s="15">
        <v>3</v>
      </c>
      <c r="G109" s="15"/>
      <c r="H109" s="15"/>
      <c r="I109" s="11">
        <f t="shared" si="5"/>
        <v>0</v>
      </c>
      <c r="J109" s="15"/>
      <c r="K109" s="15">
        <f t="shared" si="6"/>
        <v>0</v>
      </c>
      <c r="L109" s="15">
        <f t="shared" si="7"/>
        <v>0</v>
      </c>
      <c r="M109" s="15">
        <v>0</v>
      </c>
      <c r="N109" s="15">
        <v>0</v>
      </c>
      <c r="O109" s="15"/>
      <c r="P109" s="15"/>
      <c r="Q109" s="15"/>
      <c r="R109" s="16">
        <f t="shared" si="8"/>
        <v>0</v>
      </c>
      <c r="S109" s="16">
        <f t="shared" si="9"/>
        <v>0</v>
      </c>
    </row>
    <row r="110" spans="1:19" ht="16.5" thickBot="1" x14ac:dyDescent="0.3">
      <c r="A110" s="14">
        <v>108</v>
      </c>
      <c r="B110" s="22" t="s">
        <v>284</v>
      </c>
      <c r="C110" s="22"/>
      <c r="D110" s="23">
        <f>VLOOKUP(B110,'[1]DEMAN DCB'!$B:$C,2,0)</f>
        <v>0</v>
      </c>
      <c r="E110" s="11" t="s">
        <v>657</v>
      </c>
      <c r="F110" s="15">
        <v>1</v>
      </c>
      <c r="G110" s="15"/>
      <c r="H110" s="15"/>
      <c r="I110" s="11">
        <f t="shared" si="5"/>
        <v>0</v>
      </c>
      <c r="J110" s="15"/>
      <c r="K110" s="15">
        <f t="shared" si="6"/>
        <v>0</v>
      </c>
      <c r="L110" s="15">
        <f t="shared" si="7"/>
        <v>0</v>
      </c>
      <c r="M110" s="15">
        <v>0</v>
      </c>
      <c r="N110" s="15">
        <v>0</v>
      </c>
      <c r="O110" s="15"/>
      <c r="P110" s="15"/>
      <c r="Q110" s="15"/>
      <c r="R110" s="16">
        <f t="shared" si="8"/>
        <v>0</v>
      </c>
      <c r="S110" s="16">
        <f t="shared" si="9"/>
        <v>0</v>
      </c>
    </row>
    <row r="111" spans="1:19" ht="16.5" thickBot="1" x14ac:dyDescent="0.3">
      <c r="A111" s="14">
        <v>109</v>
      </c>
      <c r="B111" s="22" t="s">
        <v>285</v>
      </c>
      <c r="C111" s="22"/>
      <c r="D111" s="23" t="str">
        <f>VLOOKUP(B111,'[1]DEMAN DCB'!$B:$C,2,0)</f>
        <v>03.01.2019</v>
      </c>
      <c r="E111" s="11" t="s">
        <v>657</v>
      </c>
      <c r="F111" s="15">
        <v>3</v>
      </c>
      <c r="G111" s="15"/>
      <c r="H111" s="15"/>
      <c r="I111" s="11">
        <f t="shared" si="5"/>
        <v>0</v>
      </c>
      <c r="J111" s="15"/>
      <c r="K111" s="15">
        <f t="shared" si="6"/>
        <v>0</v>
      </c>
      <c r="L111" s="15">
        <f t="shared" si="7"/>
        <v>0</v>
      </c>
      <c r="M111" s="15">
        <v>0</v>
      </c>
      <c r="N111" s="15">
        <v>0</v>
      </c>
      <c r="O111" s="15"/>
      <c r="P111" s="15"/>
      <c r="Q111" s="15"/>
      <c r="R111" s="16">
        <f t="shared" si="8"/>
        <v>0</v>
      </c>
      <c r="S111" s="16">
        <f t="shared" si="9"/>
        <v>0</v>
      </c>
    </row>
    <row r="112" spans="1:19" ht="16.5" thickBot="1" x14ac:dyDescent="0.3">
      <c r="A112" s="14">
        <v>110</v>
      </c>
      <c r="B112" s="22" t="s">
        <v>286</v>
      </c>
      <c r="C112" s="22"/>
      <c r="D112" s="23">
        <f>VLOOKUP(B112,'[1]DEMAN DCB'!$B:$C,2,0)</f>
        <v>0</v>
      </c>
      <c r="E112" s="11" t="s">
        <v>657</v>
      </c>
      <c r="F112" s="15">
        <v>1</v>
      </c>
      <c r="G112" s="15"/>
      <c r="H112" s="15"/>
      <c r="I112" s="11">
        <f t="shared" si="5"/>
        <v>0</v>
      </c>
      <c r="J112" s="15"/>
      <c r="K112" s="15">
        <f t="shared" si="6"/>
        <v>0</v>
      </c>
      <c r="L112" s="15">
        <f t="shared" si="7"/>
        <v>0</v>
      </c>
      <c r="M112" s="15">
        <v>0</v>
      </c>
      <c r="N112" s="15">
        <v>0</v>
      </c>
      <c r="O112" s="15"/>
      <c r="P112" s="15"/>
      <c r="Q112" s="15"/>
      <c r="R112" s="16">
        <f t="shared" si="8"/>
        <v>0</v>
      </c>
      <c r="S112" s="16">
        <f t="shared" si="9"/>
        <v>0</v>
      </c>
    </row>
    <row r="113" spans="1:19" ht="16.5" thickBot="1" x14ac:dyDescent="0.3">
      <c r="A113" s="14">
        <v>111</v>
      </c>
      <c r="B113" s="22" t="s">
        <v>287</v>
      </c>
      <c r="C113" s="22"/>
      <c r="D113" s="23">
        <f>VLOOKUP(B113,'[1]DEMAN DCB'!$B:$C,2,0)</f>
        <v>0</v>
      </c>
      <c r="E113" s="11" t="s">
        <v>656</v>
      </c>
      <c r="F113" s="15">
        <v>1</v>
      </c>
      <c r="G113" s="15"/>
      <c r="H113" s="15"/>
      <c r="I113" s="11">
        <f t="shared" si="5"/>
        <v>0</v>
      </c>
      <c r="J113" s="15"/>
      <c r="K113" s="15">
        <f t="shared" si="6"/>
        <v>0</v>
      </c>
      <c r="L113" s="15">
        <f t="shared" si="7"/>
        <v>0</v>
      </c>
      <c r="M113" s="15">
        <v>0</v>
      </c>
      <c r="N113" s="15">
        <v>0</v>
      </c>
      <c r="O113" s="15"/>
      <c r="P113" s="15"/>
      <c r="Q113" s="15"/>
      <c r="R113" s="16">
        <f t="shared" si="8"/>
        <v>0</v>
      </c>
      <c r="S113" s="16">
        <f t="shared" si="9"/>
        <v>0</v>
      </c>
    </row>
    <row r="114" spans="1:19" ht="16.5" thickBot="1" x14ac:dyDescent="0.3">
      <c r="A114" s="14">
        <v>112</v>
      </c>
      <c r="B114" s="22" t="s">
        <v>288</v>
      </c>
      <c r="C114" s="22"/>
      <c r="D114" s="23" t="str">
        <f>VLOOKUP(B114,'[1]DEMAN DCB'!$B:$C,2,0)</f>
        <v>22.02.2017</v>
      </c>
      <c r="E114" s="11" t="s">
        <v>657</v>
      </c>
      <c r="F114" s="15">
        <v>1</v>
      </c>
      <c r="G114" s="15"/>
      <c r="H114" s="15"/>
      <c r="I114" s="11">
        <f t="shared" si="5"/>
        <v>0</v>
      </c>
      <c r="J114" s="15"/>
      <c r="K114" s="15">
        <f t="shared" si="6"/>
        <v>0</v>
      </c>
      <c r="L114" s="15">
        <f t="shared" si="7"/>
        <v>0</v>
      </c>
      <c r="M114" s="15">
        <v>0</v>
      </c>
      <c r="N114" s="15">
        <v>0</v>
      </c>
      <c r="O114" s="15"/>
      <c r="P114" s="15"/>
      <c r="Q114" s="15"/>
      <c r="R114" s="16">
        <f t="shared" si="8"/>
        <v>0</v>
      </c>
      <c r="S114" s="16">
        <f t="shared" si="9"/>
        <v>0</v>
      </c>
    </row>
    <row r="115" spans="1:19" ht="16.5" thickBot="1" x14ac:dyDescent="0.3">
      <c r="A115" s="14">
        <v>113</v>
      </c>
      <c r="B115" s="22" t="s">
        <v>289</v>
      </c>
      <c r="C115" s="22"/>
      <c r="D115" s="23">
        <f>VLOOKUP(B115,'[1]DEMAN DCB'!$B:$C,2,0)</f>
        <v>0</v>
      </c>
      <c r="E115" s="11" t="s">
        <v>656</v>
      </c>
      <c r="F115" s="15">
        <v>1</v>
      </c>
      <c r="G115" s="15"/>
      <c r="H115" s="15"/>
      <c r="I115" s="11">
        <f t="shared" si="5"/>
        <v>0</v>
      </c>
      <c r="J115" s="15"/>
      <c r="K115" s="15">
        <f t="shared" si="6"/>
        <v>0</v>
      </c>
      <c r="L115" s="15">
        <f t="shared" si="7"/>
        <v>0</v>
      </c>
      <c r="M115" s="15">
        <v>0</v>
      </c>
      <c r="N115" s="15">
        <v>0</v>
      </c>
      <c r="O115" s="15"/>
      <c r="P115" s="15"/>
      <c r="Q115" s="15"/>
      <c r="R115" s="16">
        <f t="shared" si="8"/>
        <v>0</v>
      </c>
      <c r="S115" s="16">
        <f t="shared" si="9"/>
        <v>0</v>
      </c>
    </row>
    <row r="116" spans="1:19" ht="16.5" thickBot="1" x14ac:dyDescent="0.3">
      <c r="A116" s="14">
        <v>114</v>
      </c>
      <c r="B116" s="22" t="s">
        <v>290</v>
      </c>
      <c r="C116" s="22"/>
      <c r="D116" s="23">
        <f>VLOOKUP(B116,'[1]DEMAN DCB'!$B:$C,2,0)</f>
        <v>0</v>
      </c>
      <c r="E116" s="11" t="s">
        <v>656</v>
      </c>
      <c r="F116" s="15">
        <v>2</v>
      </c>
      <c r="G116" s="15"/>
      <c r="H116" s="15"/>
      <c r="I116" s="11">
        <f t="shared" si="5"/>
        <v>0</v>
      </c>
      <c r="J116" s="15"/>
      <c r="K116" s="15">
        <f t="shared" si="6"/>
        <v>0</v>
      </c>
      <c r="L116" s="15">
        <f t="shared" si="7"/>
        <v>0</v>
      </c>
      <c r="M116" s="15">
        <v>0</v>
      </c>
      <c r="N116" s="15">
        <v>0</v>
      </c>
      <c r="O116" s="15"/>
      <c r="P116" s="15"/>
      <c r="Q116" s="15"/>
      <c r="R116" s="16">
        <f t="shared" si="8"/>
        <v>0</v>
      </c>
      <c r="S116" s="16">
        <f t="shared" si="9"/>
        <v>0</v>
      </c>
    </row>
    <row r="117" spans="1:19" ht="16.5" thickBot="1" x14ac:dyDescent="0.3">
      <c r="A117" s="14">
        <v>115</v>
      </c>
      <c r="B117" s="22" t="s">
        <v>291</v>
      </c>
      <c r="C117" s="22"/>
      <c r="D117" s="23">
        <f>VLOOKUP(B117,'[1]DEMAN DCB'!$B:$C,2,0)</f>
        <v>0</v>
      </c>
      <c r="E117" s="11" t="s">
        <v>656</v>
      </c>
      <c r="F117" s="15">
        <v>1</v>
      </c>
      <c r="G117" s="15"/>
      <c r="H117" s="15"/>
      <c r="I117" s="11">
        <f t="shared" si="5"/>
        <v>0</v>
      </c>
      <c r="J117" s="15"/>
      <c r="K117" s="15">
        <f t="shared" si="6"/>
        <v>0</v>
      </c>
      <c r="L117" s="15">
        <f t="shared" si="7"/>
        <v>0</v>
      </c>
      <c r="M117" s="15">
        <v>0</v>
      </c>
      <c r="N117" s="15">
        <v>0</v>
      </c>
      <c r="O117" s="15"/>
      <c r="P117" s="15"/>
      <c r="Q117" s="15"/>
      <c r="R117" s="16">
        <f t="shared" si="8"/>
        <v>0</v>
      </c>
      <c r="S117" s="16">
        <f t="shared" si="9"/>
        <v>0</v>
      </c>
    </row>
    <row r="118" spans="1:19" ht="16.5" thickBot="1" x14ac:dyDescent="0.3">
      <c r="A118" s="14">
        <v>116</v>
      </c>
      <c r="B118" s="22" t="s">
        <v>292</v>
      </c>
      <c r="C118" s="22"/>
      <c r="D118" s="23" t="str">
        <f>VLOOKUP(B118,'[1]DEMAN DCB'!$B:$C,2,0)</f>
        <v>11.02.19</v>
      </c>
      <c r="E118" s="11" t="s">
        <v>656</v>
      </c>
      <c r="F118" s="15">
        <v>1</v>
      </c>
      <c r="G118" s="15"/>
      <c r="H118" s="15"/>
      <c r="I118" s="11">
        <f t="shared" si="5"/>
        <v>0</v>
      </c>
      <c r="J118" s="15"/>
      <c r="K118" s="15">
        <f t="shared" si="6"/>
        <v>0</v>
      </c>
      <c r="L118" s="15">
        <f t="shared" si="7"/>
        <v>0</v>
      </c>
      <c r="M118" s="15">
        <v>0</v>
      </c>
      <c r="N118" s="15">
        <v>0</v>
      </c>
      <c r="O118" s="15"/>
      <c r="P118" s="15"/>
      <c r="Q118" s="15"/>
      <c r="R118" s="16">
        <f t="shared" si="8"/>
        <v>0</v>
      </c>
      <c r="S118" s="16">
        <f t="shared" si="9"/>
        <v>0</v>
      </c>
    </row>
    <row r="119" spans="1:19" ht="16.5" thickBot="1" x14ac:dyDescent="0.3">
      <c r="A119" s="14">
        <v>117</v>
      </c>
      <c r="B119" s="22" t="s">
        <v>293</v>
      </c>
      <c r="C119" s="22"/>
      <c r="D119" s="23" t="str">
        <f>VLOOKUP(B119,'[1]DEMAN DCB'!$B:$C,2,0)</f>
        <v>10.04.2017</v>
      </c>
      <c r="E119" s="11" t="s">
        <v>657</v>
      </c>
      <c r="F119" s="15">
        <v>1</v>
      </c>
      <c r="G119" s="15"/>
      <c r="H119" s="15"/>
      <c r="I119" s="11">
        <f t="shared" si="5"/>
        <v>0</v>
      </c>
      <c r="J119" s="15"/>
      <c r="K119" s="15">
        <f t="shared" si="6"/>
        <v>0</v>
      </c>
      <c r="L119" s="15">
        <f t="shared" si="7"/>
        <v>0</v>
      </c>
      <c r="M119" s="15">
        <v>0</v>
      </c>
      <c r="N119" s="15">
        <v>0</v>
      </c>
      <c r="O119" s="15"/>
      <c r="P119" s="15"/>
      <c r="Q119" s="15"/>
      <c r="R119" s="16">
        <f t="shared" si="8"/>
        <v>0</v>
      </c>
      <c r="S119" s="16">
        <f t="shared" si="9"/>
        <v>0</v>
      </c>
    </row>
    <row r="120" spans="1:19" ht="16.5" thickBot="1" x14ac:dyDescent="0.3">
      <c r="A120" s="14">
        <v>118</v>
      </c>
      <c r="B120" s="22" t="s">
        <v>294</v>
      </c>
      <c r="C120" s="22"/>
      <c r="D120" s="23">
        <f>VLOOKUP(B120,'[1]DEMAN DCB'!$B:$C,2,0)</f>
        <v>0</v>
      </c>
      <c r="E120" s="11" t="s">
        <v>656</v>
      </c>
      <c r="F120" s="15">
        <v>1</v>
      </c>
      <c r="G120" s="15"/>
      <c r="H120" s="15"/>
      <c r="I120" s="11">
        <f t="shared" si="5"/>
        <v>0</v>
      </c>
      <c r="J120" s="15"/>
      <c r="K120" s="15">
        <f t="shared" si="6"/>
        <v>0</v>
      </c>
      <c r="L120" s="15">
        <f t="shared" si="7"/>
        <v>0</v>
      </c>
      <c r="M120" s="15">
        <v>0</v>
      </c>
      <c r="N120" s="15">
        <v>0</v>
      </c>
      <c r="O120" s="15"/>
      <c r="P120" s="15"/>
      <c r="Q120" s="15"/>
      <c r="R120" s="16">
        <f t="shared" si="8"/>
        <v>0</v>
      </c>
      <c r="S120" s="16">
        <f t="shared" si="9"/>
        <v>0</v>
      </c>
    </row>
    <row r="121" spans="1:19" ht="16.5" thickBot="1" x14ac:dyDescent="0.3">
      <c r="A121" s="14">
        <v>119</v>
      </c>
      <c r="B121" s="22" t="s">
        <v>295</v>
      </c>
      <c r="C121" s="22"/>
      <c r="D121" s="23" t="str">
        <f>VLOOKUP(B121,'[1]DEMAN DCB'!$B:$C,2,0)</f>
        <v>10.11.17</v>
      </c>
      <c r="E121" s="11" t="s">
        <v>657</v>
      </c>
      <c r="F121" s="15">
        <v>1</v>
      </c>
      <c r="G121" s="15"/>
      <c r="H121" s="15"/>
      <c r="I121" s="11">
        <f t="shared" si="5"/>
        <v>0</v>
      </c>
      <c r="J121" s="15"/>
      <c r="K121" s="15">
        <f t="shared" si="6"/>
        <v>0</v>
      </c>
      <c r="L121" s="15">
        <f t="shared" si="7"/>
        <v>0</v>
      </c>
      <c r="M121" s="15">
        <v>0</v>
      </c>
      <c r="N121" s="15">
        <v>0</v>
      </c>
      <c r="O121" s="15"/>
      <c r="P121" s="15"/>
      <c r="Q121" s="15"/>
      <c r="R121" s="16">
        <f t="shared" si="8"/>
        <v>0</v>
      </c>
      <c r="S121" s="16">
        <f t="shared" si="9"/>
        <v>0</v>
      </c>
    </row>
    <row r="122" spans="1:19" ht="16.5" thickBot="1" x14ac:dyDescent="0.3">
      <c r="A122" s="14">
        <v>120</v>
      </c>
      <c r="B122" s="22" t="s">
        <v>296</v>
      </c>
      <c r="C122" s="22"/>
      <c r="D122" s="23">
        <f>VLOOKUP(B122,'[1]DEMAN DCB'!$B:$C,2,0)</f>
        <v>0</v>
      </c>
      <c r="E122" s="11" t="s">
        <v>656</v>
      </c>
      <c r="F122" s="15">
        <v>2</v>
      </c>
      <c r="G122" s="15"/>
      <c r="H122" s="15"/>
      <c r="I122" s="11">
        <f t="shared" si="5"/>
        <v>0</v>
      </c>
      <c r="J122" s="15"/>
      <c r="K122" s="15">
        <f t="shared" si="6"/>
        <v>0</v>
      </c>
      <c r="L122" s="15">
        <f t="shared" si="7"/>
        <v>0</v>
      </c>
      <c r="M122" s="15">
        <v>0</v>
      </c>
      <c r="N122" s="15">
        <v>0</v>
      </c>
      <c r="O122" s="15"/>
      <c r="P122" s="15"/>
      <c r="Q122" s="15"/>
      <c r="R122" s="16">
        <f t="shared" si="8"/>
        <v>0</v>
      </c>
      <c r="S122" s="16">
        <f t="shared" si="9"/>
        <v>0</v>
      </c>
    </row>
    <row r="123" spans="1:19" ht="16.5" thickBot="1" x14ac:dyDescent="0.3">
      <c r="A123" s="14">
        <v>121</v>
      </c>
      <c r="B123" s="22" t="s">
        <v>297</v>
      </c>
      <c r="C123" s="22"/>
      <c r="D123" s="23" t="str">
        <f>VLOOKUP(B123,'[1]DEMAN DCB'!$B:$C,2,0)</f>
        <v>21.05.19</v>
      </c>
      <c r="E123" s="11" t="s">
        <v>656</v>
      </c>
      <c r="F123" s="15">
        <v>1</v>
      </c>
      <c r="G123" s="15"/>
      <c r="H123" s="15"/>
      <c r="I123" s="11">
        <f t="shared" si="5"/>
        <v>0</v>
      </c>
      <c r="J123" s="15"/>
      <c r="K123" s="15">
        <f t="shared" si="6"/>
        <v>0</v>
      </c>
      <c r="L123" s="15">
        <f t="shared" si="7"/>
        <v>0</v>
      </c>
      <c r="M123" s="15">
        <v>0</v>
      </c>
      <c r="N123" s="15">
        <v>0</v>
      </c>
      <c r="O123" s="15"/>
      <c r="P123" s="15"/>
      <c r="Q123" s="15"/>
      <c r="R123" s="16">
        <f t="shared" si="8"/>
        <v>0</v>
      </c>
      <c r="S123" s="16">
        <f t="shared" si="9"/>
        <v>0</v>
      </c>
    </row>
    <row r="124" spans="1:19" ht="16.5" thickBot="1" x14ac:dyDescent="0.3">
      <c r="A124" s="14">
        <v>122</v>
      </c>
      <c r="B124" s="22" t="s">
        <v>298</v>
      </c>
      <c r="C124" s="22"/>
      <c r="D124" s="23">
        <f>VLOOKUP(B124,'[1]DEMAN DCB'!$B:$C,2,0)</f>
        <v>0</v>
      </c>
      <c r="E124" s="11" t="s">
        <v>657</v>
      </c>
      <c r="F124" s="15">
        <v>2</v>
      </c>
      <c r="G124" s="15"/>
      <c r="H124" s="15"/>
      <c r="I124" s="11">
        <f t="shared" si="5"/>
        <v>0</v>
      </c>
      <c r="J124" s="15"/>
      <c r="K124" s="15">
        <f t="shared" si="6"/>
        <v>0</v>
      </c>
      <c r="L124" s="15">
        <f t="shared" si="7"/>
        <v>0</v>
      </c>
      <c r="M124" s="15">
        <v>0</v>
      </c>
      <c r="N124" s="15">
        <v>-1787</v>
      </c>
      <c r="O124" s="15"/>
      <c r="P124" s="15"/>
      <c r="Q124" s="15"/>
      <c r="R124" s="16">
        <f t="shared" si="8"/>
        <v>0</v>
      </c>
      <c r="S124" s="16">
        <f t="shared" si="9"/>
        <v>0</v>
      </c>
    </row>
    <row r="125" spans="1:19" ht="16.5" thickBot="1" x14ac:dyDescent="0.3">
      <c r="A125" s="14">
        <v>123</v>
      </c>
      <c r="B125" s="22" t="s">
        <v>299</v>
      </c>
      <c r="C125" s="22"/>
      <c r="D125" s="23">
        <f>VLOOKUP(B125,'[1]DEMAN DCB'!$B:$C,2,0)</f>
        <v>0</v>
      </c>
      <c r="E125" s="11" t="s">
        <v>656</v>
      </c>
      <c r="F125" s="15">
        <v>1</v>
      </c>
      <c r="G125" s="15"/>
      <c r="H125" s="15"/>
      <c r="I125" s="11">
        <f t="shared" si="5"/>
        <v>0</v>
      </c>
      <c r="J125" s="15"/>
      <c r="K125" s="15">
        <f t="shared" si="6"/>
        <v>0</v>
      </c>
      <c r="L125" s="15">
        <f t="shared" si="7"/>
        <v>0</v>
      </c>
      <c r="M125" s="15">
        <v>0</v>
      </c>
      <c r="N125" s="15">
        <v>0</v>
      </c>
      <c r="O125" s="15"/>
      <c r="P125" s="15"/>
      <c r="Q125" s="15"/>
      <c r="R125" s="16">
        <f t="shared" si="8"/>
        <v>0</v>
      </c>
      <c r="S125" s="16">
        <f t="shared" si="9"/>
        <v>0</v>
      </c>
    </row>
    <row r="126" spans="1:19" ht="16.5" thickBot="1" x14ac:dyDescent="0.3">
      <c r="A126" s="14">
        <v>124</v>
      </c>
      <c r="B126" s="22" t="s">
        <v>300</v>
      </c>
      <c r="C126" s="22"/>
      <c r="D126" s="23" t="str">
        <f>VLOOKUP(B126,'[1]DEMAN DCB'!$B:$C,2,0)</f>
        <v>04.03.2018</v>
      </c>
      <c r="E126" s="11" t="s">
        <v>657</v>
      </c>
      <c r="F126" s="15">
        <v>1</v>
      </c>
      <c r="G126" s="15"/>
      <c r="H126" s="15"/>
      <c r="I126" s="11">
        <f t="shared" si="5"/>
        <v>0</v>
      </c>
      <c r="J126" s="15"/>
      <c r="K126" s="15">
        <f t="shared" si="6"/>
        <v>0</v>
      </c>
      <c r="L126" s="15">
        <f t="shared" si="7"/>
        <v>0</v>
      </c>
      <c r="M126" s="15">
        <v>0</v>
      </c>
      <c r="N126" s="15">
        <v>0</v>
      </c>
      <c r="O126" s="15"/>
      <c r="P126" s="15"/>
      <c r="Q126" s="15"/>
      <c r="R126" s="16">
        <f t="shared" si="8"/>
        <v>0</v>
      </c>
      <c r="S126" s="16">
        <f t="shared" si="9"/>
        <v>0</v>
      </c>
    </row>
    <row r="127" spans="1:19" ht="16.5" thickBot="1" x14ac:dyDescent="0.3">
      <c r="A127" s="14">
        <v>125</v>
      </c>
      <c r="B127" s="22" t="s">
        <v>301</v>
      </c>
      <c r="C127" s="22"/>
      <c r="D127" s="23" t="str">
        <f>VLOOKUP(B127,'[1]DEMAN DCB'!$B:$C,2,0)</f>
        <v>22.01.2018</v>
      </c>
      <c r="E127" s="11" t="s">
        <v>657</v>
      </c>
      <c r="F127" s="15">
        <v>1</v>
      </c>
      <c r="G127" s="15"/>
      <c r="H127" s="15"/>
      <c r="I127" s="11">
        <f t="shared" si="5"/>
        <v>0</v>
      </c>
      <c r="J127" s="15"/>
      <c r="K127" s="15">
        <f t="shared" si="6"/>
        <v>0</v>
      </c>
      <c r="L127" s="15">
        <f t="shared" si="7"/>
        <v>0</v>
      </c>
      <c r="M127" s="15">
        <v>0</v>
      </c>
      <c r="N127" s="15">
        <v>0</v>
      </c>
      <c r="O127" s="15"/>
      <c r="P127" s="15"/>
      <c r="Q127" s="15"/>
      <c r="R127" s="16">
        <f t="shared" si="8"/>
        <v>0</v>
      </c>
      <c r="S127" s="16">
        <f t="shared" si="9"/>
        <v>0</v>
      </c>
    </row>
    <row r="128" spans="1:19" ht="16.5" thickBot="1" x14ac:dyDescent="0.3">
      <c r="A128" s="14">
        <v>126</v>
      </c>
      <c r="B128" s="22" t="s">
        <v>302</v>
      </c>
      <c r="C128" s="22"/>
      <c r="D128" s="23">
        <f>VLOOKUP(B128,'[1]DEMAN DCB'!$B:$C,2,0)</f>
        <v>0</v>
      </c>
      <c r="E128" s="11" t="s">
        <v>658</v>
      </c>
      <c r="F128" s="15">
        <v>1</v>
      </c>
      <c r="G128" s="15"/>
      <c r="H128" s="15"/>
      <c r="I128" s="11">
        <f t="shared" si="5"/>
        <v>0</v>
      </c>
      <c r="J128" s="15"/>
      <c r="K128" s="15">
        <f t="shared" si="6"/>
        <v>0</v>
      </c>
      <c r="L128" s="15">
        <f t="shared" si="7"/>
        <v>0</v>
      </c>
      <c r="M128" s="15">
        <v>0</v>
      </c>
      <c r="N128" s="15">
        <v>0</v>
      </c>
      <c r="O128" s="15"/>
      <c r="P128" s="15"/>
      <c r="Q128" s="15"/>
      <c r="R128" s="16">
        <f t="shared" si="8"/>
        <v>0</v>
      </c>
      <c r="S128" s="16">
        <f t="shared" si="9"/>
        <v>0</v>
      </c>
    </row>
    <row r="129" spans="1:19" ht="16.5" thickBot="1" x14ac:dyDescent="0.3">
      <c r="A129" s="14">
        <v>127</v>
      </c>
      <c r="B129" s="22" t="s">
        <v>303</v>
      </c>
      <c r="C129" s="22"/>
      <c r="D129" s="23" t="str">
        <f>VLOOKUP(B129,'[1]DEMAN DCB'!$B:$C,2,0)</f>
        <v>27.06.2018</v>
      </c>
      <c r="E129" s="11" t="s">
        <v>657</v>
      </c>
      <c r="F129" s="15">
        <v>1</v>
      </c>
      <c r="G129" s="15"/>
      <c r="H129" s="15"/>
      <c r="I129" s="11">
        <f t="shared" si="5"/>
        <v>0</v>
      </c>
      <c r="J129" s="15"/>
      <c r="K129" s="15">
        <f t="shared" si="6"/>
        <v>0</v>
      </c>
      <c r="L129" s="15">
        <f t="shared" si="7"/>
        <v>0</v>
      </c>
      <c r="M129" s="15">
        <v>0</v>
      </c>
      <c r="N129" s="15">
        <v>0</v>
      </c>
      <c r="O129" s="15"/>
      <c r="P129" s="15"/>
      <c r="Q129" s="15"/>
      <c r="R129" s="16">
        <f t="shared" si="8"/>
        <v>0</v>
      </c>
      <c r="S129" s="16">
        <f t="shared" si="9"/>
        <v>0</v>
      </c>
    </row>
    <row r="130" spans="1:19" ht="16.5" thickBot="1" x14ac:dyDescent="0.3">
      <c r="A130" s="14">
        <v>128</v>
      </c>
      <c r="B130" s="22" t="s">
        <v>304</v>
      </c>
      <c r="C130" s="22"/>
      <c r="D130" s="23" t="str">
        <f>VLOOKUP(B130,'[1]DEMAN DCB'!$B:$C,2,0)</f>
        <v>18.06.2018</v>
      </c>
      <c r="E130" s="11" t="s">
        <v>657</v>
      </c>
      <c r="F130" s="15">
        <v>1</v>
      </c>
      <c r="G130" s="15"/>
      <c r="H130" s="15"/>
      <c r="I130" s="11">
        <f t="shared" si="5"/>
        <v>0</v>
      </c>
      <c r="J130" s="15"/>
      <c r="K130" s="15">
        <f t="shared" si="6"/>
        <v>0</v>
      </c>
      <c r="L130" s="15">
        <f t="shared" si="7"/>
        <v>0</v>
      </c>
      <c r="M130" s="15">
        <v>0</v>
      </c>
      <c r="N130" s="15">
        <v>0</v>
      </c>
      <c r="O130" s="15"/>
      <c r="P130" s="15"/>
      <c r="Q130" s="15"/>
      <c r="R130" s="16">
        <f t="shared" si="8"/>
        <v>0</v>
      </c>
      <c r="S130" s="16">
        <f t="shared" si="9"/>
        <v>0</v>
      </c>
    </row>
    <row r="131" spans="1:19" ht="16.5" thickBot="1" x14ac:dyDescent="0.3">
      <c r="A131" s="14">
        <v>129</v>
      </c>
      <c r="B131" s="22" t="s">
        <v>305</v>
      </c>
      <c r="C131" s="22"/>
      <c r="D131" s="23">
        <f>VLOOKUP(B131,'[1]DEMAN DCB'!$B:$C,2,0)</f>
        <v>0</v>
      </c>
      <c r="E131" s="11" t="s">
        <v>656</v>
      </c>
      <c r="F131" s="15">
        <v>1</v>
      </c>
      <c r="G131" s="15"/>
      <c r="H131" s="15"/>
      <c r="I131" s="11">
        <f t="shared" si="5"/>
        <v>0</v>
      </c>
      <c r="J131" s="15"/>
      <c r="K131" s="15">
        <f t="shared" si="6"/>
        <v>0</v>
      </c>
      <c r="L131" s="15">
        <f t="shared" si="7"/>
        <v>0</v>
      </c>
      <c r="M131" s="15">
        <v>0</v>
      </c>
      <c r="N131" s="15">
        <v>0</v>
      </c>
      <c r="O131" s="15"/>
      <c r="P131" s="15"/>
      <c r="Q131" s="15"/>
      <c r="R131" s="16">
        <f t="shared" si="8"/>
        <v>0</v>
      </c>
      <c r="S131" s="16">
        <f t="shared" si="9"/>
        <v>0</v>
      </c>
    </row>
    <row r="132" spans="1:19" ht="16.5" thickBot="1" x14ac:dyDescent="0.3">
      <c r="A132" s="14">
        <v>130</v>
      </c>
      <c r="B132" s="22" t="s">
        <v>306</v>
      </c>
      <c r="C132" s="22"/>
      <c r="D132" s="23">
        <f>VLOOKUP(B132,'[1]DEMAN DCB'!$B:$C,2,0)</f>
        <v>0</v>
      </c>
      <c r="E132" s="11" t="s">
        <v>657</v>
      </c>
      <c r="F132" s="15">
        <v>1</v>
      </c>
      <c r="G132" s="15"/>
      <c r="H132" s="15"/>
      <c r="I132" s="11">
        <f t="shared" ref="I132:I195" si="10">H132-G132</f>
        <v>0</v>
      </c>
      <c r="J132" s="15"/>
      <c r="K132" s="15">
        <f t="shared" ref="K132:K195" si="11">MROUND(J132,0.25)</f>
        <v>0</v>
      </c>
      <c r="L132" s="15">
        <f t="shared" ref="L132:L195" si="12">IF(K132&gt;F132,K132-F132,0)</f>
        <v>0</v>
      </c>
      <c r="M132" s="15">
        <v>0</v>
      </c>
      <c r="N132" s="15">
        <v>0</v>
      </c>
      <c r="O132" s="15"/>
      <c r="P132" s="15"/>
      <c r="Q132" s="15"/>
      <c r="R132" s="16">
        <f t="shared" ref="R132:R195" si="13">I132*0.53</f>
        <v>0</v>
      </c>
      <c r="S132" s="16">
        <f t="shared" ref="S132:S195" si="14">P132*9%</f>
        <v>0</v>
      </c>
    </row>
    <row r="133" spans="1:19" ht="16.5" thickBot="1" x14ac:dyDescent="0.3">
      <c r="A133" s="14">
        <v>131</v>
      </c>
      <c r="B133" s="22" t="s">
        <v>307</v>
      </c>
      <c r="C133" s="22"/>
      <c r="D133" s="23">
        <f>VLOOKUP(B133,'[1]DEMAN DCB'!$B:$C,2,0)</f>
        <v>0</v>
      </c>
      <c r="E133" s="11" t="s">
        <v>657</v>
      </c>
      <c r="F133" s="15">
        <v>1</v>
      </c>
      <c r="G133" s="15"/>
      <c r="H133" s="15"/>
      <c r="I133" s="11">
        <f t="shared" si="10"/>
        <v>0</v>
      </c>
      <c r="J133" s="15"/>
      <c r="K133" s="15">
        <f t="shared" si="11"/>
        <v>0</v>
      </c>
      <c r="L133" s="15">
        <f t="shared" si="12"/>
        <v>0</v>
      </c>
      <c r="M133" s="15">
        <v>0</v>
      </c>
      <c r="N133" s="15">
        <v>0</v>
      </c>
      <c r="O133" s="15"/>
      <c r="P133" s="15"/>
      <c r="Q133" s="15"/>
      <c r="R133" s="16">
        <f t="shared" si="13"/>
        <v>0</v>
      </c>
      <c r="S133" s="16">
        <f t="shared" si="14"/>
        <v>0</v>
      </c>
    </row>
    <row r="134" spans="1:19" ht="16.5" thickBot="1" x14ac:dyDescent="0.3">
      <c r="A134" s="14">
        <v>132</v>
      </c>
      <c r="B134" s="22" t="s">
        <v>308</v>
      </c>
      <c r="C134" s="22"/>
      <c r="D134" s="23">
        <f>VLOOKUP(B134,'[1]DEMAN DCB'!$B:$C,2,0)</f>
        <v>0</v>
      </c>
      <c r="E134" s="11" t="s">
        <v>657</v>
      </c>
      <c r="F134" s="15">
        <v>1</v>
      </c>
      <c r="G134" s="15"/>
      <c r="H134" s="15"/>
      <c r="I134" s="11">
        <f t="shared" si="10"/>
        <v>0</v>
      </c>
      <c r="J134" s="15"/>
      <c r="K134" s="15">
        <f t="shared" si="11"/>
        <v>0</v>
      </c>
      <c r="L134" s="15">
        <f t="shared" si="12"/>
        <v>0</v>
      </c>
      <c r="M134" s="15">
        <v>0</v>
      </c>
      <c r="N134" s="15">
        <v>0</v>
      </c>
      <c r="O134" s="15"/>
      <c r="P134" s="15"/>
      <c r="Q134" s="15"/>
      <c r="R134" s="16">
        <f t="shared" si="13"/>
        <v>0</v>
      </c>
      <c r="S134" s="16">
        <f t="shared" si="14"/>
        <v>0</v>
      </c>
    </row>
    <row r="135" spans="1:19" ht="16.5" thickBot="1" x14ac:dyDescent="0.3">
      <c r="A135" s="14">
        <v>133</v>
      </c>
      <c r="B135" s="22" t="s">
        <v>309</v>
      </c>
      <c r="C135" s="22"/>
      <c r="D135" s="23" t="str">
        <f>VLOOKUP(B135,'[1]DEMAN DCB'!$B:$C,2,0)</f>
        <v>10.10.2018</v>
      </c>
      <c r="E135" s="11" t="s">
        <v>657</v>
      </c>
      <c r="F135" s="15">
        <v>1</v>
      </c>
      <c r="G135" s="15"/>
      <c r="H135" s="15"/>
      <c r="I135" s="11">
        <f t="shared" si="10"/>
        <v>0</v>
      </c>
      <c r="J135" s="15"/>
      <c r="K135" s="15">
        <f t="shared" si="11"/>
        <v>0</v>
      </c>
      <c r="L135" s="15">
        <f t="shared" si="12"/>
        <v>0</v>
      </c>
      <c r="M135" s="15">
        <v>0</v>
      </c>
      <c r="N135" s="15">
        <v>0</v>
      </c>
      <c r="O135" s="15"/>
      <c r="P135" s="15"/>
      <c r="Q135" s="15"/>
      <c r="R135" s="16">
        <f t="shared" si="13"/>
        <v>0</v>
      </c>
      <c r="S135" s="16">
        <f t="shared" si="14"/>
        <v>0</v>
      </c>
    </row>
    <row r="136" spans="1:19" ht="16.5" thickBot="1" x14ac:dyDescent="0.3">
      <c r="A136" s="14">
        <v>134</v>
      </c>
      <c r="B136" s="22" t="s">
        <v>310</v>
      </c>
      <c r="C136" s="22"/>
      <c r="D136" s="23">
        <f>VLOOKUP(B136,'[1]DEMAN DCB'!$B:$C,2,0)</f>
        <v>0</v>
      </c>
      <c r="E136" s="11" t="s">
        <v>656</v>
      </c>
      <c r="F136" s="15">
        <v>1</v>
      </c>
      <c r="G136" s="15"/>
      <c r="H136" s="15"/>
      <c r="I136" s="11">
        <f t="shared" si="10"/>
        <v>0</v>
      </c>
      <c r="J136" s="15"/>
      <c r="K136" s="15">
        <f t="shared" si="11"/>
        <v>0</v>
      </c>
      <c r="L136" s="15">
        <f t="shared" si="12"/>
        <v>0</v>
      </c>
      <c r="M136" s="15">
        <v>0</v>
      </c>
      <c r="N136" s="15">
        <v>0</v>
      </c>
      <c r="O136" s="15"/>
      <c r="P136" s="15"/>
      <c r="Q136" s="15"/>
      <c r="R136" s="16">
        <f t="shared" si="13"/>
        <v>0</v>
      </c>
      <c r="S136" s="16">
        <f t="shared" si="14"/>
        <v>0</v>
      </c>
    </row>
    <row r="137" spans="1:19" ht="16.5" thickBot="1" x14ac:dyDescent="0.3">
      <c r="A137" s="14">
        <v>135</v>
      </c>
      <c r="B137" s="22" t="s">
        <v>311</v>
      </c>
      <c r="C137" s="22"/>
      <c r="D137" s="23">
        <f>VLOOKUP(B137,'[1]DEMAN DCB'!$B:$C,2,0)</f>
        <v>0</v>
      </c>
      <c r="E137" s="11" t="s">
        <v>656</v>
      </c>
      <c r="F137" s="15">
        <v>1</v>
      </c>
      <c r="G137" s="15"/>
      <c r="H137" s="15"/>
      <c r="I137" s="11">
        <f t="shared" si="10"/>
        <v>0</v>
      </c>
      <c r="J137" s="15"/>
      <c r="K137" s="15">
        <f t="shared" si="11"/>
        <v>0</v>
      </c>
      <c r="L137" s="15">
        <f t="shared" si="12"/>
        <v>0</v>
      </c>
      <c r="M137" s="15">
        <v>0</v>
      </c>
      <c r="N137" s="15">
        <v>0</v>
      </c>
      <c r="O137" s="15"/>
      <c r="P137" s="15"/>
      <c r="Q137" s="15"/>
      <c r="R137" s="16">
        <f t="shared" si="13"/>
        <v>0</v>
      </c>
      <c r="S137" s="16">
        <f t="shared" si="14"/>
        <v>0</v>
      </c>
    </row>
    <row r="138" spans="1:19" ht="16.5" thickBot="1" x14ac:dyDescent="0.3">
      <c r="A138" s="14">
        <v>136</v>
      </c>
      <c r="B138" s="22" t="s">
        <v>312</v>
      </c>
      <c r="C138" s="22"/>
      <c r="D138" s="23">
        <f>VLOOKUP(B138,'[1]DEMAN DCB'!$B:$C,2,0)</f>
        <v>0</v>
      </c>
      <c r="E138" s="11" t="s">
        <v>656</v>
      </c>
      <c r="F138" s="15">
        <v>1</v>
      </c>
      <c r="G138" s="15"/>
      <c r="H138" s="15"/>
      <c r="I138" s="11">
        <f t="shared" si="10"/>
        <v>0</v>
      </c>
      <c r="J138" s="15"/>
      <c r="K138" s="15">
        <f t="shared" si="11"/>
        <v>0</v>
      </c>
      <c r="L138" s="15">
        <f t="shared" si="12"/>
        <v>0</v>
      </c>
      <c r="M138" s="15">
        <v>0</v>
      </c>
      <c r="N138" s="15">
        <v>0</v>
      </c>
      <c r="O138" s="15"/>
      <c r="P138" s="15"/>
      <c r="Q138" s="15"/>
      <c r="R138" s="16">
        <f t="shared" si="13"/>
        <v>0</v>
      </c>
      <c r="S138" s="16">
        <f t="shared" si="14"/>
        <v>0</v>
      </c>
    </row>
    <row r="139" spans="1:19" ht="16.5" thickBot="1" x14ac:dyDescent="0.3">
      <c r="A139" s="14">
        <v>137</v>
      </c>
      <c r="B139" s="22" t="s">
        <v>313</v>
      </c>
      <c r="C139" s="22"/>
      <c r="D139" s="23">
        <f>VLOOKUP(B139,'[1]DEMAN DCB'!$B:$C,2,0)</f>
        <v>0</v>
      </c>
      <c r="E139" s="11" t="s">
        <v>656</v>
      </c>
      <c r="F139" s="15">
        <v>2</v>
      </c>
      <c r="G139" s="15"/>
      <c r="H139" s="15"/>
      <c r="I139" s="11">
        <f t="shared" si="10"/>
        <v>0</v>
      </c>
      <c r="J139" s="15"/>
      <c r="K139" s="15">
        <f t="shared" si="11"/>
        <v>0</v>
      </c>
      <c r="L139" s="15">
        <f t="shared" si="12"/>
        <v>0</v>
      </c>
      <c r="M139" s="15">
        <v>0</v>
      </c>
      <c r="N139" s="15">
        <v>0</v>
      </c>
      <c r="O139" s="15"/>
      <c r="P139" s="15"/>
      <c r="Q139" s="15"/>
      <c r="R139" s="16">
        <f t="shared" si="13"/>
        <v>0</v>
      </c>
      <c r="S139" s="16">
        <f t="shared" si="14"/>
        <v>0</v>
      </c>
    </row>
    <row r="140" spans="1:19" ht="16.5" thickBot="1" x14ac:dyDescent="0.3">
      <c r="A140" s="14">
        <v>138</v>
      </c>
      <c r="B140" s="22" t="s">
        <v>314</v>
      </c>
      <c r="C140" s="22"/>
      <c r="D140" s="23">
        <f>VLOOKUP(B140,'[1]DEMAN DCB'!$B:$C,2,0)</f>
        <v>0</v>
      </c>
      <c r="E140" s="11" t="s">
        <v>656</v>
      </c>
      <c r="F140" s="15">
        <v>1</v>
      </c>
      <c r="G140" s="15"/>
      <c r="H140" s="15"/>
      <c r="I140" s="11">
        <f t="shared" si="10"/>
        <v>0</v>
      </c>
      <c r="J140" s="15"/>
      <c r="K140" s="15">
        <f t="shared" si="11"/>
        <v>0</v>
      </c>
      <c r="L140" s="15">
        <f t="shared" si="12"/>
        <v>0</v>
      </c>
      <c r="M140" s="15">
        <v>0</v>
      </c>
      <c r="N140" s="15">
        <v>0</v>
      </c>
      <c r="O140" s="15"/>
      <c r="P140" s="15"/>
      <c r="Q140" s="15"/>
      <c r="R140" s="16">
        <f t="shared" si="13"/>
        <v>0</v>
      </c>
      <c r="S140" s="16">
        <f t="shared" si="14"/>
        <v>0</v>
      </c>
    </row>
    <row r="141" spans="1:19" ht="16.5" thickBot="1" x14ac:dyDescent="0.3">
      <c r="A141" s="14">
        <v>139</v>
      </c>
      <c r="B141" s="22" t="s">
        <v>315</v>
      </c>
      <c r="C141" s="22"/>
      <c r="D141" s="23" t="str">
        <f>VLOOKUP(B141,'[1]DEMAN DCB'!$B:$C,2,0)</f>
        <v>25.10.17</v>
      </c>
      <c r="E141" s="11" t="s">
        <v>657</v>
      </c>
      <c r="F141" s="15">
        <v>1</v>
      </c>
      <c r="G141" s="15"/>
      <c r="H141" s="15"/>
      <c r="I141" s="11">
        <f t="shared" si="10"/>
        <v>0</v>
      </c>
      <c r="J141" s="15"/>
      <c r="K141" s="15">
        <f t="shared" si="11"/>
        <v>0</v>
      </c>
      <c r="L141" s="15">
        <f t="shared" si="12"/>
        <v>0</v>
      </c>
      <c r="M141" s="15">
        <v>0</v>
      </c>
      <c r="N141" s="15">
        <v>0</v>
      </c>
      <c r="O141" s="15"/>
      <c r="P141" s="15"/>
      <c r="Q141" s="15"/>
      <c r="R141" s="16">
        <f t="shared" si="13"/>
        <v>0</v>
      </c>
      <c r="S141" s="16">
        <f t="shared" si="14"/>
        <v>0</v>
      </c>
    </row>
    <row r="142" spans="1:19" ht="16.5" thickBot="1" x14ac:dyDescent="0.3">
      <c r="A142" s="14">
        <v>140</v>
      </c>
      <c r="B142" s="22" t="s">
        <v>316</v>
      </c>
      <c r="C142" s="22"/>
      <c r="D142" s="23">
        <f>VLOOKUP(B142,'[1]DEMAN DCB'!$B:$C,2,0)</f>
        <v>0</v>
      </c>
      <c r="E142" s="11" t="s">
        <v>656</v>
      </c>
      <c r="F142" s="15">
        <v>1</v>
      </c>
      <c r="G142" s="15"/>
      <c r="H142" s="15"/>
      <c r="I142" s="11">
        <f t="shared" si="10"/>
        <v>0</v>
      </c>
      <c r="J142" s="15"/>
      <c r="K142" s="15">
        <f t="shared" si="11"/>
        <v>0</v>
      </c>
      <c r="L142" s="15">
        <f t="shared" si="12"/>
        <v>0</v>
      </c>
      <c r="M142" s="15">
        <v>0</v>
      </c>
      <c r="N142" s="15">
        <v>0</v>
      </c>
      <c r="O142" s="15"/>
      <c r="P142" s="15"/>
      <c r="Q142" s="15"/>
      <c r="R142" s="16">
        <f t="shared" si="13"/>
        <v>0</v>
      </c>
      <c r="S142" s="16">
        <f t="shared" si="14"/>
        <v>0</v>
      </c>
    </row>
    <row r="143" spans="1:19" ht="16.5" thickBot="1" x14ac:dyDescent="0.3">
      <c r="A143" s="14">
        <v>141</v>
      </c>
      <c r="B143" s="22" t="s">
        <v>317</v>
      </c>
      <c r="C143" s="22"/>
      <c r="D143" s="23">
        <f>VLOOKUP(B143,'[1]DEMAN DCB'!$B:$C,2,0)</f>
        <v>0</v>
      </c>
      <c r="E143" s="11" t="s">
        <v>656</v>
      </c>
      <c r="F143" s="15">
        <v>1</v>
      </c>
      <c r="G143" s="15"/>
      <c r="H143" s="15"/>
      <c r="I143" s="11">
        <f t="shared" si="10"/>
        <v>0</v>
      </c>
      <c r="J143" s="15"/>
      <c r="K143" s="15">
        <f t="shared" si="11"/>
        <v>0</v>
      </c>
      <c r="L143" s="15">
        <f t="shared" si="12"/>
        <v>0</v>
      </c>
      <c r="M143" s="15">
        <v>0</v>
      </c>
      <c r="N143" s="15">
        <v>0</v>
      </c>
      <c r="O143" s="15"/>
      <c r="P143" s="15"/>
      <c r="Q143" s="15"/>
      <c r="R143" s="16">
        <f t="shared" si="13"/>
        <v>0</v>
      </c>
      <c r="S143" s="16">
        <f t="shared" si="14"/>
        <v>0</v>
      </c>
    </row>
    <row r="144" spans="1:19" ht="16.5" thickBot="1" x14ac:dyDescent="0.3">
      <c r="A144" s="14">
        <v>142</v>
      </c>
      <c r="B144" s="22" t="s">
        <v>318</v>
      </c>
      <c r="C144" s="22"/>
      <c r="D144" s="23">
        <f>VLOOKUP(B144,'[1]DEMAN DCB'!$B:$C,2,0)</f>
        <v>0</v>
      </c>
      <c r="E144" s="11" t="s">
        <v>657</v>
      </c>
      <c r="F144" s="15">
        <v>2</v>
      </c>
      <c r="G144" s="15"/>
      <c r="H144" s="15"/>
      <c r="I144" s="11">
        <f t="shared" si="10"/>
        <v>0</v>
      </c>
      <c r="J144" s="15"/>
      <c r="K144" s="15">
        <f t="shared" si="11"/>
        <v>0</v>
      </c>
      <c r="L144" s="15">
        <f t="shared" si="12"/>
        <v>0</v>
      </c>
      <c r="M144" s="15">
        <v>0</v>
      </c>
      <c r="N144" s="15">
        <v>-3921</v>
      </c>
      <c r="O144" s="15"/>
      <c r="P144" s="15"/>
      <c r="Q144" s="15"/>
      <c r="R144" s="16">
        <f t="shared" si="13"/>
        <v>0</v>
      </c>
      <c r="S144" s="16">
        <f t="shared" si="14"/>
        <v>0</v>
      </c>
    </row>
    <row r="145" spans="1:19" ht="16.5" thickBot="1" x14ac:dyDescent="0.3">
      <c r="A145" s="14">
        <v>143</v>
      </c>
      <c r="B145" s="22" t="s">
        <v>319</v>
      </c>
      <c r="C145" s="22"/>
      <c r="D145" s="23">
        <f>VLOOKUP(B145,'[1]DEMAN DCB'!$B:$C,2,0)</f>
        <v>0</v>
      </c>
      <c r="E145" s="11" t="s">
        <v>656</v>
      </c>
      <c r="F145" s="15">
        <v>1</v>
      </c>
      <c r="G145" s="15"/>
      <c r="H145" s="15"/>
      <c r="I145" s="11">
        <f t="shared" si="10"/>
        <v>0</v>
      </c>
      <c r="J145" s="15"/>
      <c r="K145" s="15">
        <f t="shared" si="11"/>
        <v>0</v>
      </c>
      <c r="L145" s="15">
        <f t="shared" si="12"/>
        <v>0</v>
      </c>
      <c r="M145" s="15">
        <v>0</v>
      </c>
      <c r="N145" s="15">
        <v>0</v>
      </c>
      <c r="O145" s="15"/>
      <c r="P145" s="15"/>
      <c r="Q145" s="15"/>
      <c r="R145" s="16">
        <f t="shared" si="13"/>
        <v>0</v>
      </c>
      <c r="S145" s="16">
        <f t="shared" si="14"/>
        <v>0</v>
      </c>
    </row>
    <row r="146" spans="1:19" ht="16.5" thickBot="1" x14ac:dyDescent="0.3">
      <c r="A146" s="14">
        <v>144</v>
      </c>
      <c r="B146" s="22" t="s">
        <v>320</v>
      </c>
      <c r="C146" s="22"/>
      <c r="D146" s="23">
        <f>VLOOKUP(B146,'[1]DEMAN DCB'!$B:$C,2,0)</f>
        <v>0</v>
      </c>
      <c r="E146" s="11" t="s">
        <v>656</v>
      </c>
      <c r="F146" s="15">
        <v>1</v>
      </c>
      <c r="G146" s="15"/>
      <c r="H146" s="15"/>
      <c r="I146" s="11">
        <f t="shared" si="10"/>
        <v>0</v>
      </c>
      <c r="J146" s="15"/>
      <c r="K146" s="15">
        <f t="shared" si="11"/>
        <v>0</v>
      </c>
      <c r="L146" s="15">
        <f t="shared" si="12"/>
        <v>0</v>
      </c>
      <c r="M146" s="15">
        <v>0</v>
      </c>
      <c r="N146" s="15">
        <v>0</v>
      </c>
      <c r="O146" s="15"/>
      <c r="P146" s="15"/>
      <c r="Q146" s="15"/>
      <c r="R146" s="16">
        <f t="shared" si="13"/>
        <v>0</v>
      </c>
      <c r="S146" s="16">
        <f t="shared" si="14"/>
        <v>0</v>
      </c>
    </row>
    <row r="147" spans="1:19" ht="16.5" thickBot="1" x14ac:dyDescent="0.3">
      <c r="A147" s="14">
        <v>145</v>
      </c>
      <c r="B147" s="22" t="s">
        <v>321</v>
      </c>
      <c r="C147" s="22"/>
      <c r="D147" s="23">
        <f>VLOOKUP(B147,'[1]DEMAN DCB'!$B:$C,2,0)</f>
        <v>0</v>
      </c>
      <c r="E147" s="11" t="s">
        <v>656</v>
      </c>
      <c r="F147" s="15">
        <v>2</v>
      </c>
      <c r="G147" s="15"/>
      <c r="H147" s="15"/>
      <c r="I147" s="11">
        <f t="shared" si="10"/>
        <v>0</v>
      </c>
      <c r="J147" s="15"/>
      <c r="K147" s="15">
        <f t="shared" si="11"/>
        <v>0</v>
      </c>
      <c r="L147" s="15">
        <f t="shared" si="12"/>
        <v>0</v>
      </c>
      <c r="M147" s="15">
        <v>0</v>
      </c>
      <c r="N147" s="15">
        <v>0</v>
      </c>
      <c r="O147" s="15"/>
      <c r="P147" s="15"/>
      <c r="Q147" s="15"/>
      <c r="R147" s="16">
        <f t="shared" si="13"/>
        <v>0</v>
      </c>
      <c r="S147" s="16">
        <f t="shared" si="14"/>
        <v>0</v>
      </c>
    </row>
    <row r="148" spans="1:19" ht="16.5" thickBot="1" x14ac:dyDescent="0.3">
      <c r="A148" s="14">
        <v>146</v>
      </c>
      <c r="B148" s="22" t="s">
        <v>322</v>
      </c>
      <c r="C148" s="22"/>
      <c r="D148" s="23" t="str">
        <f>VLOOKUP(B148,'[1]DEMAN DCB'!$B:$C,2,0)</f>
        <v>06.07.2018</v>
      </c>
      <c r="E148" s="11" t="s">
        <v>657</v>
      </c>
      <c r="F148" s="15">
        <v>1</v>
      </c>
      <c r="G148" s="15"/>
      <c r="H148" s="15"/>
      <c r="I148" s="11">
        <f t="shared" si="10"/>
        <v>0</v>
      </c>
      <c r="J148" s="15"/>
      <c r="K148" s="15">
        <f t="shared" si="11"/>
        <v>0</v>
      </c>
      <c r="L148" s="15">
        <f t="shared" si="12"/>
        <v>0</v>
      </c>
      <c r="M148" s="15">
        <v>0</v>
      </c>
      <c r="N148" s="15">
        <v>0</v>
      </c>
      <c r="O148" s="15"/>
      <c r="P148" s="15"/>
      <c r="Q148" s="15"/>
      <c r="R148" s="16">
        <f t="shared" si="13"/>
        <v>0</v>
      </c>
      <c r="S148" s="16">
        <f t="shared" si="14"/>
        <v>0</v>
      </c>
    </row>
    <row r="149" spans="1:19" ht="16.5" thickBot="1" x14ac:dyDescent="0.3">
      <c r="A149" s="14">
        <v>147</v>
      </c>
      <c r="B149" s="22" t="s">
        <v>323</v>
      </c>
      <c r="C149" s="22"/>
      <c r="D149" s="23" t="str">
        <f>VLOOKUP(B149,'[1]DEMAN DCB'!$B:$C,2,0)</f>
        <v>05.09.2018</v>
      </c>
      <c r="E149" s="11" t="s">
        <v>657</v>
      </c>
      <c r="F149" s="15">
        <v>1</v>
      </c>
      <c r="G149" s="15"/>
      <c r="H149" s="15"/>
      <c r="I149" s="11">
        <f t="shared" si="10"/>
        <v>0</v>
      </c>
      <c r="J149" s="15"/>
      <c r="K149" s="15">
        <f t="shared" si="11"/>
        <v>0</v>
      </c>
      <c r="L149" s="15">
        <f t="shared" si="12"/>
        <v>0</v>
      </c>
      <c r="M149" s="15">
        <v>0</v>
      </c>
      <c r="N149" s="15">
        <v>0</v>
      </c>
      <c r="O149" s="15"/>
      <c r="P149" s="15"/>
      <c r="Q149" s="15"/>
      <c r="R149" s="16">
        <f t="shared" si="13"/>
        <v>0</v>
      </c>
      <c r="S149" s="16">
        <f t="shared" si="14"/>
        <v>0</v>
      </c>
    </row>
    <row r="150" spans="1:19" ht="16.5" thickBot="1" x14ac:dyDescent="0.3">
      <c r="A150" s="14">
        <v>148</v>
      </c>
      <c r="B150" s="22" t="s">
        <v>324</v>
      </c>
      <c r="C150" s="22"/>
      <c r="D150" s="23">
        <f>VLOOKUP(B150,'[1]DEMAN DCB'!$B:$C,2,0)</f>
        <v>0</v>
      </c>
      <c r="E150" s="11" t="s">
        <v>657</v>
      </c>
      <c r="F150" s="15">
        <v>2</v>
      </c>
      <c r="G150" s="15"/>
      <c r="H150" s="15"/>
      <c r="I150" s="11">
        <f t="shared" si="10"/>
        <v>0</v>
      </c>
      <c r="J150" s="15"/>
      <c r="K150" s="15">
        <f t="shared" si="11"/>
        <v>0</v>
      </c>
      <c r="L150" s="15">
        <f t="shared" si="12"/>
        <v>0</v>
      </c>
      <c r="M150" s="15">
        <v>0</v>
      </c>
      <c r="N150" s="15">
        <v>0</v>
      </c>
      <c r="O150" s="15"/>
      <c r="P150" s="15"/>
      <c r="Q150" s="15"/>
      <c r="R150" s="16">
        <f t="shared" si="13"/>
        <v>0</v>
      </c>
      <c r="S150" s="16">
        <f t="shared" si="14"/>
        <v>0</v>
      </c>
    </row>
    <row r="151" spans="1:19" ht="16.5" thickBot="1" x14ac:dyDescent="0.3">
      <c r="A151" s="14">
        <v>149</v>
      </c>
      <c r="B151" s="22" t="s">
        <v>325</v>
      </c>
      <c r="C151" s="22"/>
      <c r="D151" s="23" t="str">
        <f>VLOOKUP(B151,'[1]DEMAN DCB'!$B:$C,2,0)</f>
        <v>05.09.2018</v>
      </c>
      <c r="E151" s="11" t="s">
        <v>657</v>
      </c>
      <c r="F151" s="15">
        <v>1</v>
      </c>
      <c r="G151" s="15"/>
      <c r="H151" s="15"/>
      <c r="I151" s="11">
        <f t="shared" si="10"/>
        <v>0</v>
      </c>
      <c r="J151" s="15"/>
      <c r="K151" s="15">
        <f t="shared" si="11"/>
        <v>0</v>
      </c>
      <c r="L151" s="15">
        <f t="shared" si="12"/>
        <v>0</v>
      </c>
      <c r="M151" s="15">
        <v>0</v>
      </c>
      <c r="N151" s="15">
        <v>0</v>
      </c>
      <c r="O151" s="15"/>
      <c r="P151" s="15"/>
      <c r="Q151" s="15"/>
      <c r="R151" s="16">
        <f t="shared" si="13"/>
        <v>0</v>
      </c>
      <c r="S151" s="16">
        <f t="shared" si="14"/>
        <v>0</v>
      </c>
    </row>
    <row r="152" spans="1:19" ht="16.5" thickBot="1" x14ac:dyDescent="0.3">
      <c r="A152" s="14">
        <v>150</v>
      </c>
      <c r="B152" s="22" t="s">
        <v>326</v>
      </c>
      <c r="C152" s="22"/>
      <c r="D152" s="23">
        <f>VLOOKUP(B152,'[1]DEMAN DCB'!$B:$C,2,0)</f>
        <v>0</v>
      </c>
      <c r="E152" s="11" t="s">
        <v>656</v>
      </c>
      <c r="F152" s="15">
        <v>1</v>
      </c>
      <c r="G152" s="15"/>
      <c r="H152" s="15"/>
      <c r="I152" s="11">
        <f t="shared" si="10"/>
        <v>0</v>
      </c>
      <c r="J152" s="15"/>
      <c r="K152" s="15">
        <f t="shared" si="11"/>
        <v>0</v>
      </c>
      <c r="L152" s="15">
        <f t="shared" si="12"/>
        <v>0</v>
      </c>
      <c r="M152" s="15">
        <v>0</v>
      </c>
      <c r="N152" s="15">
        <v>0</v>
      </c>
      <c r="O152" s="15"/>
      <c r="P152" s="15"/>
      <c r="Q152" s="15"/>
      <c r="R152" s="16">
        <f t="shared" si="13"/>
        <v>0</v>
      </c>
      <c r="S152" s="16">
        <f t="shared" si="14"/>
        <v>0</v>
      </c>
    </row>
    <row r="153" spans="1:19" ht="16.5" thickBot="1" x14ac:dyDescent="0.3">
      <c r="A153" s="14">
        <v>151</v>
      </c>
      <c r="B153" s="22" t="s">
        <v>327</v>
      </c>
      <c r="C153" s="22"/>
      <c r="D153" s="23">
        <f>VLOOKUP(B153,'[1]DEMAN DCB'!$B:$C,2,0)</f>
        <v>0</v>
      </c>
      <c r="E153" s="11" t="s">
        <v>656</v>
      </c>
      <c r="F153" s="15">
        <v>1</v>
      </c>
      <c r="G153" s="15"/>
      <c r="H153" s="15"/>
      <c r="I153" s="11">
        <f t="shared" si="10"/>
        <v>0</v>
      </c>
      <c r="J153" s="15"/>
      <c r="K153" s="15">
        <f t="shared" si="11"/>
        <v>0</v>
      </c>
      <c r="L153" s="15">
        <f t="shared" si="12"/>
        <v>0</v>
      </c>
      <c r="M153" s="15">
        <v>0</v>
      </c>
      <c r="N153" s="15">
        <v>0</v>
      </c>
      <c r="O153" s="15"/>
      <c r="P153" s="15"/>
      <c r="Q153" s="15"/>
      <c r="R153" s="16">
        <f t="shared" si="13"/>
        <v>0</v>
      </c>
      <c r="S153" s="16">
        <f t="shared" si="14"/>
        <v>0</v>
      </c>
    </row>
    <row r="154" spans="1:19" ht="16.5" thickBot="1" x14ac:dyDescent="0.3">
      <c r="A154" s="14">
        <v>152</v>
      </c>
      <c r="B154" s="22" t="s">
        <v>328</v>
      </c>
      <c r="C154" s="22"/>
      <c r="D154" s="23">
        <f>VLOOKUP(B154,'[1]DEMAN DCB'!$B:$C,2,0)</f>
        <v>0</v>
      </c>
      <c r="E154" s="11" t="s">
        <v>656</v>
      </c>
      <c r="F154" s="15">
        <v>1</v>
      </c>
      <c r="G154" s="15"/>
      <c r="H154" s="15"/>
      <c r="I154" s="11">
        <f t="shared" si="10"/>
        <v>0</v>
      </c>
      <c r="J154" s="15"/>
      <c r="K154" s="15">
        <f t="shared" si="11"/>
        <v>0</v>
      </c>
      <c r="L154" s="15">
        <f t="shared" si="12"/>
        <v>0</v>
      </c>
      <c r="M154" s="15">
        <v>0</v>
      </c>
      <c r="N154" s="15">
        <v>0</v>
      </c>
      <c r="O154" s="15"/>
      <c r="P154" s="15"/>
      <c r="Q154" s="15"/>
      <c r="R154" s="16">
        <f t="shared" si="13"/>
        <v>0</v>
      </c>
      <c r="S154" s="16">
        <f t="shared" si="14"/>
        <v>0</v>
      </c>
    </row>
    <row r="155" spans="1:19" ht="16.5" thickBot="1" x14ac:dyDescent="0.3">
      <c r="A155" s="14">
        <v>153</v>
      </c>
      <c r="B155" s="22" t="s">
        <v>329</v>
      </c>
      <c r="C155" s="22"/>
      <c r="D155" s="23">
        <f>VLOOKUP(B155,'[1]DEMAN DCB'!$B:$C,2,0)</f>
        <v>0</v>
      </c>
      <c r="E155" s="11" t="s">
        <v>657</v>
      </c>
      <c r="F155" s="15">
        <v>1</v>
      </c>
      <c r="G155" s="15"/>
      <c r="H155" s="15"/>
      <c r="I155" s="11">
        <f t="shared" si="10"/>
        <v>0</v>
      </c>
      <c r="J155" s="15"/>
      <c r="K155" s="15">
        <f t="shared" si="11"/>
        <v>0</v>
      </c>
      <c r="L155" s="15">
        <f t="shared" si="12"/>
        <v>0</v>
      </c>
      <c r="M155" s="15">
        <v>0</v>
      </c>
      <c r="N155" s="15">
        <v>0</v>
      </c>
      <c r="O155" s="15"/>
      <c r="P155" s="15"/>
      <c r="Q155" s="15"/>
      <c r="R155" s="16">
        <f t="shared" si="13"/>
        <v>0</v>
      </c>
      <c r="S155" s="16">
        <f t="shared" si="14"/>
        <v>0</v>
      </c>
    </row>
    <row r="156" spans="1:19" ht="16.5" thickBot="1" x14ac:dyDescent="0.3">
      <c r="A156" s="14">
        <v>154</v>
      </c>
      <c r="B156" s="22" t="s">
        <v>330</v>
      </c>
      <c r="C156" s="22"/>
      <c r="D156" s="23">
        <f>VLOOKUP(B156,'[1]DEMAN DCB'!$B:$C,2,0)</f>
        <v>0</v>
      </c>
      <c r="E156" s="11" t="s">
        <v>656</v>
      </c>
      <c r="F156" s="15">
        <v>1</v>
      </c>
      <c r="G156" s="15"/>
      <c r="H156" s="15"/>
      <c r="I156" s="11">
        <f t="shared" si="10"/>
        <v>0</v>
      </c>
      <c r="J156" s="15"/>
      <c r="K156" s="15">
        <f t="shared" si="11"/>
        <v>0</v>
      </c>
      <c r="L156" s="15">
        <f t="shared" si="12"/>
        <v>0</v>
      </c>
      <c r="M156" s="15">
        <v>0</v>
      </c>
      <c r="N156" s="15">
        <v>0</v>
      </c>
      <c r="O156" s="15"/>
      <c r="P156" s="15"/>
      <c r="Q156" s="15"/>
      <c r="R156" s="16">
        <f t="shared" si="13"/>
        <v>0</v>
      </c>
      <c r="S156" s="16">
        <f t="shared" si="14"/>
        <v>0</v>
      </c>
    </row>
    <row r="157" spans="1:19" ht="16.5" thickBot="1" x14ac:dyDescent="0.3">
      <c r="A157" s="14">
        <v>155</v>
      </c>
      <c r="B157" s="22" t="s">
        <v>331</v>
      </c>
      <c r="C157" s="22"/>
      <c r="D157" s="23" t="str">
        <f>VLOOKUP(B157,'[1]DEMAN DCB'!$B:$C,2,0)</f>
        <v>16.07.2018</v>
      </c>
      <c r="E157" s="11" t="s">
        <v>657</v>
      </c>
      <c r="F157" s="15">
        <v>1</v>
      </c>
      <c r="G157" s="15"/>
      <c r="H157" s="15"/>
      <c r="I157" s="11">
        <f t="shared" si="10"/>
        <v>0</v>
      </c>
      <c r="J157" s="15"/>
      <c r="K157" s="15">
        <f t="shared" si="11"/>
        <v>0</v>
      </c>
      <c r="L157" s="15">
        <f t="shared" si="12"/>
        <v>0</v>
      </c>
      <c r="M157" s="15">
        <v>0</v>
      </c>
      <c r="N157" s="15">
        <v>0</v>
      </c>
      <c r="O157" s="15"/>
      <c r="P157" s="15"/>
      <c r="Q157" s="15"/>
      <c r="R157" s="16">
        <f t="shared" si="13"/>
        <v>0</v>
      </c>
      <c r="S157" s="16">
        <f t="shared" si="14"/>
        <v>0</v>
      </c>
    </row>
    <row r="158" spans="1:19" ht="16.5" thickBot="1" x14ac:dyDescent="0.3">
      <c r="A158" s="14">
        <v>156</v>
      </c>
      <c r="B158" s="22" t="s">
        <v>332</v>
      </c>
      <c r="C158" s="22"/>
      <c r="D158" s="23">
        <f>VLOOKUP(B158,'[1]DEMAN DCB'!$B:$C,2,0)</f>
        <v>0</v>
      </c>
      <c r="E158" s="11" t="s">
        <v>657</v>
      </c>
      <c r="F158" s="15">
        <v>1</v>
      </c>
      <c r="G158" s="15"/>
      <c r="H158" s="15"/>
      <c r="I158" s="11">
        <f t="shared" si="10"/>
        <v>0</v>
      </c>
      <c r="J158" s="15"/>
      <c r="K158" s="15">
        <f t="shared" si="11"/>
        <v>0</v>
      </c>
      <c r="L158" s="15">
        <f t="shared" si="12"/>
        <v>0</v>
      </c>
      <c r="M158" s="15">
        <v>0</v>
      </c>
      <c r="N158" s="15">
        <v>0</v>
      </c>
      <c r="O158" s="15"/>
      <c r="P158" s="15"/>
      <c r="Q158" s="15"/>
      <c r="R158" s="16">
        <f t="shared" si="13"/>
        <v>0</v>
      </c>
      <c r="S158" s="16">
        <f t="shared" si="14"/>
        <v>0</v>
      </c>
    </row>
    <row r="159" spans="1:19" ht="16.5" thickBot="1" x14ac:dyDescent="0.3">
      <c r="A159" s="14">
        <v>157</v>
      </c>
      <c r="B159" s="22" t="s">
        <v>333</v>
      </c>
      <c r="C159" s="22"/>
      <c r="D159" s="23">
        <f>VLOOKUP(B159,'[1]DEMAN DCB'!$B:$C,2,0)</f>
        <v>0</v>
      </c>
      <c r="E159" s="11" t="s">
        <v>656</v>
      </c>
      <c r="F159" s="15">
        <v>1</v>
      </c>
      <c r="G159" s="15"/>
      <c r="H159" s="15"/>
      <c r="I159" s="11">
        <f t="shared" si="10"/>
        <v>0</v>
      </c>
      <c r="J159" s="15"/>
      <c r="K159" s="15">
        <f t="shared" si="11"/>
        <v>0</v>
      </c>
      <c r="L159" s="15">
        <f t="shared" si="12"/>
        <v>0</v>
      </c>
      <c r="M159" s="15">
        <v>0</v>
      </c>
      <c r="N159" s="15">
        <v>0</v>
      </c>
      <c r="O159" s="15"/>
      <c r="P159" s="15"/>
      <c r="Q159" s="15"/>
      <c r="R159" s="16">
        <f t="shared" si="13"/>
        <v>0</v>
      </c>
      <c r="S159" s="16">
        <f t="shared" si="14"/>
        <v>0</v>
      </c>
    </row>
    <row r="160" spans="1:19" ht="16.5" thickBot="1" x14ac:dyDescent="0.3">
      <c r="A160" s="14">
        <v>158</v>
      </c>
      <c r="B160" s="22" t="s">
        <v>334</v>
      </c>
      <c r="C160" s="22"/>
      <c r="D160" s="23">
        <f>VLOOKUP(B160,'[1]DEMAN DCB'!$B:$C,2,0)</f>
        <v>0</v>
      </c>
      <c r="E160" s="11" t="s">
        <v>656</v>
      </c>
      <c r="F160" s="15">
        <v>1</v>
      </c>
      <c r="G160" s="15"/>
      <c r="H160" s="15"/>
      <c r="I160" s="11">
        <f t="shared" si="10"/>
        <v>0</v>
      </c>
      <c r="J160" s="15"/>
      <c r="K160" s="15">
        <f t="shared" si="11"/>
        <v>0</v>
      </c>
      <c r="L160" s="15">
        <f t="shared" si="12"/>
        <v>0</v>
      </c>
      <c r="M160" s="15">
        <v>0</v>
      </c>
      <c r="N160" s="15">
        <v>0</v>
      </c>
      <c r="O160" s="15"/>
      <c r="P160" s="15"/>
      <c r="Q160" s="15"/>
      <c r="R160" s="16">
        <f t="shared" si="13"/>
        <v>0</v>
      </c>
      <c r="S160" s="16">
        <f t="shared" si="14"/>
        <v>0</v>
      </c>
    </row>
    <row r="161" spans="1:19" ht="16.5" thickBot="1" x14ac:dyDescent="0.3">
      <c r="A161" s="14">
        <v>159</v>
      </c>
      <c r="B161" s="22" t="s">
        <v>335</v>
      </c>
      <c r="C161" s="22"/>
      <c r="D161" s="23">
        <f>VLOOKUP(B161,'[1]DEMAN DCB'!$B:$C,2,0)</f>
        <v>0</v>
      </c>
      <c r="E161" s="11" t="s">
        <v>656</v>
      </c>
      <c r="F161" s="15">
        <v>1</v>
      </c>
      <c r="G161" s="15"/>
      <c r="H161" s="15"/>
      <c r="I161" s="11">
        <f t="shared" si="10"/>
        <v>0</v>
      </c>
      <c r="J161" s="15"/>
      <c r="K161" s="15">
        <f t="shared" si="11"/>
        <v>0</v>
      </c>
      <c r="L161" s="15">
        <f t="shared" si="12"/>
        <v>0</v>
      </c>
      <c r="M161" s="15">
        <v>0</v>
      </c>
      <c r="N161" s="15">
        <v>0</v>
      </c>
      <c r="O161" s="15"/>
      <c r="P161" s="15"/>
      <c r="Q161" s="15"/>
      <c r="R161" s="16">
        <f t="shared" si="13"/>
        <v>0</v>
      </c>
      <c r="S161" s="16">
        <f t="shared" si="14"/>
        <v>0</v>
      </c>
    </row>
    <row r="162" spans="1:19" ht="16.5" thickBot="1" x14ac:dyDescent="0.3">
      <c r="A162" s="14">
        <v>160</v>
      </c>
      <c r="B162" s="22" t="s">
        <v>336</v>
      </c>
      <c r="C162" s="22"/>
      <c r="D162" s="23" t="str">
        <f>VLOOKUP(B162,'[1]DEMAN DCB'!$B:$C,2,0)</f>
        <v>01.11.2018</v>
      </c>
      <c r="E162" s="11" t="s">
        <v>657</v>
      </c>
      <c r="F162" s="15">
        <v>1</v>
      </c>
      <c r="G162" s="15"/>
      <c r="H162" s="15"/>
      <c r="I162" s="11">
        <f t="shared" si="10"/>
        <v>0</v>
      </c>
      <c r="J162" s="15"/>
      <c r="K162" s="15">
        <f t="shared" si="11"/>
        <v>0</v>
      </c>
      <c r="L162" s="15">
        <f t="shared" si="12"/>
        <v>0</v>
      </c>
      <c r="M162" s="15">
        <v>0</v>
      </c>
      <c r="N162" s="15">
        <v>0</v>
      </c>
      <c r="O162" s="15"/>
      <c r="P162" s="15"/>
      <c r="Q162" s="15"/>
      <c r="R162" s="16">
        <f t="shared" si="13"/>
        <v>0</v>
      </c>
      <c r="S162" s="16">
        <f t="shared" si="14"/>
        <v>0</v>
      </c>
    </row>
    <row r="163" spans="1:19" ht="16.5" thickBot="1" x14ac:dyDescent="0.3">
      <c r="A163" s="14">
        <v>161</v>
      </c>
      <c r="B163" s="22" t="s">
        <v>337</v>
      </c>
      <c r="C163" s="22"/>
      <c r="D163" s="23">
        <f>VLOOKUP(B163,'[1]DEMAN DCB'!$B:$C,2,0)</f>
        <v>0</v>
      </c>
      <c r="E163" s="11" t="s">
        <v>656</v>
      </c>
      <c r="F163" s="15">
        <v>1</v>
      </c>
      <c r="G163" s="15"/>
      <c r="H163" s="15"/>
      <c r="I163" s="11">
        <f t="shared" si="10"/>
        <v>0</v>
      </c>
      <c r="J163" s="15"/>
      <c r="K163" s="15">
        <f t="shared" si="11"/>
        <v>0</v>
      </c>
      <c r="L163" s="15">
        <f t="shared" si="12"/>
        <v>0</v>
      </c>
      <c r="M163" s="15">
        <v>0</v>
      </c>
      <c r="N163" s="15">
        <v>0</v>
      </c>
      <c r="O163" s="15"/>
      <c r="P163" s="15"/>
      <c r="Q163" s="15"/>
      <c r="R163" s="16">
        <f t="shared" si="13"/>
        <v>0</v>
      </c>
      <c r="S163" s="16">
        <f t="shared" si="14"/>
        <v>0</v>
      </c>
    </row>
    <row r="164" spans="1:19" ht="16.5" thickBot="1" x14ac:dyDescent="0.3">
      <c r="A164" s="14">
        <v>162</v>
      </c>
      <c r="B164" s="22" t="s">
        <v>338</v>
      </c>
      <c r="C164" s="22"/>
      <c r="D164" s="23" t="str">
        <f>VLOOKUP(B164,'[1]DEMAN DCB'!$B:$C,2,0)</f>
        <v>04.01.2019</v>
      </c>
      <c r="E164" s="11" t="s">
        <v>657</v>
      </c>
      <c r="F164" s="15">
        <v>1</v>
      </c>
      <c r="G164" s="15"/>
      <c r="H164" s="15"/>
      <c r="I164" s="11">
        <f t="shared" si="10"/>
        <v>0</v>
      </c>
      <c r="J164" s="15"/>
      <c r="K164" s="15">
        <f t="shared" si="11"/>
        <v>0</v>
      </c>
      <c r="L164" s="15">
        <f t="shared" si="12"/>
        <v>0</v>
      </c>
      <c r="M164" s="15">
        <v>0</v>
      </c>
      <c r="N164" s="15">
        <v>0</v>
      </c>
      <c r="O164" s="15"/>
      <c r="P164" s="15"/>
      <c r="Q164" s="15"/>
      <c r="R164" s="16">
        <f t="shared" si="13"/>
        <v>0</v>
      </c>
      <c r="S164" s="16">
        <f t="shared" si="14"/>
        <v>0</v>
      </c>
    </row>
    <row r="165" spans="1:19" ht="16.5" thickBot="1" x14ac:dyDescent="0.3">
      <c r="A165" s="14">
        <v>163</v>
      </c>
      <c r="B165" s="22" t="s">
        <v>339</v>
      </c>
      <c r="C165" s="22"/>
      <c r="D165" s="23" t="str">
        <f>VLOOKUP(B165,'[1]DEMAN DCB'!$B:$C,2,0)</f>
        <v>06.07.2018</v>
      </c>
      <c r="E165" s="11" t="s">
        <v>657</v>
      </c>
      <c r="F165" s="15">
        <v>1</v>
      </c>
      <c r="G165" s="15"/>
      <c r="H165" s="15"/>
      <c r="I165" s="11">
        <f t="shared" si="10"/>
        <v>0</v>
      </c>
      <c r="J165" s="15"/>
      <c r="K165" s="15">
        <f t="shared" si="11"/>
        <v>0</v>
      </c>
      <c r="L165" s="15">
        <f t="shared" si="12"/>
        <v>0</v>
      </c>
      <c r="M165" s="15">
        <v>0</v>
      </c>
      <c r="N165" s="15">
        <v>0</v>
      </c>
      <c r="O165" s="15"/>
      <c r="P165" s="15"/>
      <c r="Q165" s="15"/>
      <c r="R165" s="16">
        <f t="shared" si="13"/>
        <v>0</v>
      </c>
      <c r="S165" s="16">
        <f t="shared" si="14"/>
        <v>0</v>
      </c>
    </row>
    <row r="166" spans="1:19" ht="16.5" thickBot="1" x14ac:dyDescent="0.3">
      <c r="A166" s="14">
        <v>164</v>
      </c>
      <c r="B166" s="22" t="s">
        <v>340</v>
      </c>
      <c r="C166" s="22"/>
      <c r="D166" s="23">
        <f>VLOOKUP(B166,'[1]DEMAN DCB'!$B:$C,2,0)</f>
        <v>0</v>
      </c>
      <c r="E166" s="11" t="s">
        <v>657</v>
      </c>
      <c r="F166" s="15">
        <v>1</v>
      </c>
      <c r="G166" s="15"/>
      <c r="H166" s="15"/>
      <c r="I166" s="11">
        <f t="shared" si="10"/>
        <v>0</v>
      </c>
      <c r="J166" s="15"/>
      <c r="K166" s="15">
        <f t="shared" si="11"/>
        <v>0</v>
      </c>
      <c r="L166" s="15">
        <f t="shared" si="12"/>
        <v>0</v>
      </c>
      <c r="M166" s="15">
        <v>0</v>
      </c>
      <c r="N166" s="15">
        <v>-2023</v>
      </c>
      <c r="O166" s="15"/>
      <c r="P166" s="15"/>
      <c r="Q166" s="15"/>
      <c r="R166" s="16">
        <f t="shared" si="13"/>
        <v>0</v>
      </c>
      <c r="S166" s="16">
        <f t="shared" si="14"/>
        <v>0</v>
      </c>
    </row>
    <row r="167" spans="1:19" ht="16.5" thickBot="1" x14ac:dyDescent="0.3">
      <c r="A167" s="14">
        <v>165</v>
      </c>
      <c r="B167" s="22" t="s">
        <v>341</v>
      </c>
      <c r="C167" s="22"/>
      <c r="D167" s="23" t="str">
        <f>VLOOKUP(B167,'[1]DEMAN DCB'!$B:$C,2,0)</f>
        <v>10.10.2018</v>
      </c>
      <c r="E167" s="11" t="s">
        <v>657</v>
      </c>
      <c r="F167" s="15">
        <v>1</v>
      </c>
      <c r="G167" s="15"/>
      <c r="H167" s="15"/>
      <c r="I167" s="11">
        <f t="shared" si="10"/>
        <v>0</v>
      </c>
      <c r="J167" s="15"/>
      <c r="K167" s="15">
        <f t="shared" si="11"/>
        <v>0</v>
      </c>
      <c r="L167" s="15">
        <f t="shared" si="12"/>
        <v>0</v>
      </c>
      <c r="M167" s="15">
        <v>0</v>
      </c>
      <c r="N167" s="15">
        <v>0</v>
      </c>
      <c r="O167" s="15"/>
      <c r="P167" s="15"/>
      <c r="Q167" s="15"/>
      <c r="R167" s="16">
        <f t="shared" si="13"/>
        <v>0</v>
      </c>
      <c r="S167" s="16">
        <f t="shared" si="14"/>
        <v>0</v>
      </c>
    </row>
    <row r="168" spans="1:19" ht="16.5" thickBot="1" x14ac:dyDescent="0.3">
      <c r="A168" s="14">
        <v>166</v>
      </c>
      <c r="B168" s="22" t="s">
        <v>342</v>
      </c>
      <c r="C168" s="22"/>
      <c r="D168" s="23">
        <f>VLOOKUP(B168,'[1]DEMAN DCB'!$B:$C,2,0)</f>
        <v>0</v>
      </c>
      <c r="E168" s="11" t="s">
        <v>657</v>
      </c>
      <c r="F168" s="15">
        <v>1</v>
      </c>
      <c r="G168" s="15"/>
      <c r="H168" s="15"/>
      <c r="I168" s="11">
        <f t="shared" si="10"/>
        <v>0</v>
      </c>
      <c r="J168" s="15"/>
      <c r="K168" s="15">
        <f t="shared" si="11"/>
        <v>0</v>
      </c>
      <c r="L168" s="15">
        <f t="shared" si="12"/>
        <v>0</v>
      </c>
      <c r="M168" s="15">
        <v>0</v>
      </c>
      <c r="N168" s="15">
        <v>0</v>
      </c>
      <c r="O168" s="15"/>
      <c r="P168" s="15"/>
      <c r="Q168" s="15"/>
      <c r="R168" s="16">
        <f t="shared" si="13"/>
        <v>0</v>
      </c>
      <c r="S168" s="16">
        <f t="shared" si="14"/>
        <v>0</v>
      </c>
    </row>
    <row r="169" spans="1:19" ht="16.5" thickBot="1" x14ac:dyDescent="0.3">
      <c r="A169" s="14">
        <v>167</v>
      </c>
      <c r="B169" s="22" t="s">
        <v>343</v>
      </c>
      <c r="C169" s="22"/>
      <c r="D169" s="23">
        <f>VLOOKUP(B169,'[1]DEMAN DCB'!$B:$C,2,0)</f>
        <v>0</v>
      </c>
      <c r="E169" s="11" t="s">
        <v>656</v>
      </c>
      <c r="F169" s="15">
        <v>1</v>
      </c>
      <c r="G169" s="15"/>
      <c r="H169" s="15"/>
      <c r="I169" s="11">
        <f t="shared" si="10"/>
        <v>0</v>
      </c>
      <c r="J169" s="15"/>
      <c r="K169" s="15">
        <f t="shared" si="11"/>
        <v>0</v>
      </c>
      <c r="L169" s="15">
        <f t="shared" si="12"/>
        <v>0</v>
      </c>
      <c r="M169" s="15">
        <v>0</v>
      </c>
      <c r="N169" s="15">
        <v>0</v>
      </c>
      <c r="O169" s="15"/>
      <c r="P169" s="15"/>
      <c r="Q169" s="15"/>
      <c r="R169" s="16">
        <f t="shared" si="13"/>
        <v>0</v>
      </c>
      <c r="S169" s="16">
        <f t="shared" si="14"/>
        <v>0</v>
      </c>
    </row>
    <row r="170" spans="1:19" ht="16.5" thickBot="1" x14ac:dyDescent="0.3">
      <c r="A170" s="14">
        <v>168</v>
      </c>
      <c r="B170" s="22" t="s">
        <v>344</v>
      </c>
      <c r="C170" s="22"/>
      <c r="D170" s="23">
        <f>VLOOKUP(B170,'[1]DEMAN DCB'!$B:$C,2,0)</f>
        <v>0</v>
      </c>
      <c r="E170" s="11" t="s">
        <v>657</v>
      </c>
      <c r="F170" s="15">
        <v>1</v>
      </c>
      <c r="G170" s="15"/>
      <c r="H170" s="15"/>
      <c r="I170" s="11">
        <f t="shared" si="10"/>
        <v>0</v>
      </c>
      <c r="J170" s="15"/>
      <c r="K170" s="15">
        <f t="shared" si="11"/>
        <v>0</v>
      </c>
      <c r="L170" s="15">
        <f t="shared" si="12"/>
        <v>0</v>
      </c>
      <c r="M170" s="15">
        <v>0</v>
      </c>
      <c r="N170" s="15">
        <v>0</v>
      </c>
      <c r="O170" s="15"/>
      <c r="P170" s="15"/>
      <c r="Q170" s="15"/>
      <c r="R170" s="16">
        <f t="shared" si="13"/>
        <v>0</v>
      </c>
      <c r="S170" s="16">
        <f t="shared" si="14"/>
        <v>0</v>
      </c>
    </row>
    <row r="171" spans="1:19" ht="16.5" thickBot="1" x14ac:dyDescent="0.3">
      <c r="A171" s="14">
        <v>169</v>
      </c>
      <c r="B171" s="22" t="s">
        <v>345</v>
      </c>
      <c r="C171" s="22"/>
      <c r="D171" s="23">
        <f>VLOOKUP(B171,'[1]DEMAN DCB'!$B:$C,2,0)</f>
        <v>0</v>
      </c>
      <c r="E171" s="11" t="s">
        <v>656</v>
      </c>
      <c r="F171" s="15">
        <v>2</v>
      </c>
      <c r="G171" s="15"/>
      <c r="H171" s="15"/>
      <c r="I171" s="11">
        <f t="shared" si="10"/>
        <v>0</v>
      </c>
      <c r="J171" s="15"/>
      <c r="K171" s="15">
        <f t="shared" si="11"/>
        <v>0</v>
      </c>
      <c r="L171" s="15">
        <f t="shared" si="12"/>
        <v>0</v>
      </c>
      <c r="M171" s="15">
        <v>0</v>
      </c>
      <c r="N171" s="15">
        <v>0</v>
      </c>
      <c r="O171" s="15"/>
      <c r="P171" s="15"/>
      <c r="Q171" s="15"/>
      <c r="R171" s="16">
        <f t="shared" si="13"/>
        <v>0</v>
      </c>
      <c r="S171" s="16">
        <f t="shared" si="14"/>
        <v>0</v>
      </c>
    </row>
    <row r="172" spans="1:19" ht="16.5" thickBot="1" x14ac:dyDescent="0.3">
      <c r="A172" s="14">
        <v>170</v>
      </c>
      <c r="B172" s="22" t="s">
        <v>346</v>
      </c>
      <c r="C172" s="22"/>
      <c r="D172" s="23">
        <f>VLOOKUP(B172,'[1]DEMAN DCB'!$B:$C,2,0)</f>
        <v>0</v>
      </c>
      <c r="E172" s="11" t="s">
        <v>657</v>
      </c>
      <c r="F172" s="15">
        <v>1</v>
      </c>
      <c r="G172" s="15"/>
      <c r="H172" s="15"/>
      <c r="I172" s="11">
        <f t="shared" si="10"/>
        <v>0</v>
      </c>
      <c r="J172" s="15"/>
      <c r="K172" s="15">
        <f t="shared" si="11"/>
        <v>0</v>
      </c>
      <c r="L172" s="15">
        <f t="shared" si="12"/>
        <v>0</v>
      </c>
      <c r="M172" s="15">
        <v>0</v>
      </c>
      <c r="N172" s="15">
        <v>0</v>
      </c>
      <c r="O172" s="15"/>
      <c r="P172" s="15"/>
      <c r="Q172" s="15"/>
      <c r="R172" s="16">
        <f t="shared" si="13"/>
        <v>0</v>
      </c>
      <c r="S172" s="16">
        <f t="shared" si="14"/>
        <v>0</v>
      </c>
    </row>
    <row r="173" spans="1:19" ht="16.5" thickBot="1" x14ac:dyDescent="0.3">
      <c r="A173" s="14">
        <v>171</v>
      </c>
      <c r="B173" s="22" t="s">
        <v>347</v>
      </c>
      <c r="C173" s="22"/>
      <c r="D173" s="23">
        <f>VLOOKUP(B173,'[1]DEMAN DCB'!$B:$C,2,0)</f>
        <v>0</v>
      </c>
      <c r="E173" s="11" t="s">
        <v>657</v>
      </c>
      <c r="F173" s="15">
        <v>1</v>
      </c>
      <c r="G173" s="15"/>
      <c r="H173" s="15"/>
      <c r="I173" s="11">
        <f t="shared" si="10"/>
        <v>0</v>
      </c>
      <c r="J173" s="15"/>
      <c r="K173" s="15">
        <f t="shared" si="11"/>
        <v>0</v>
      </c>
      <c r="L173" s="15">
        <f t="shared" si="12"/>
        <v>0</v>
      </c>
      <c r="M173" s="15">
        <v>0</v>
      </c>
      <c r="N173" s="15">
        <v>-1780</v>
      </c>
      <c r="O173" s="15"/>
      <c r="P173" s="15"/>
      <c r="Q173" s="15"/>
      <c r="R173" s="16">
        <f t="shared" si="13"/>
        <v>0</v>
      </c>
      <c r="S173" s="16">
        <f t="shared" si="14"/>
        <v>0</v>
      </c>
    </row>
    <row r="174" spans="1:19" ht="16.5" thickBot="1" x14ac:dyDescent="0.3">
      <c r="A174" s="14">
        <v>172</v>
      </c>
      <c r="B174" s="22" t="s">
        <v>348</v>
      </c>
      <c r="C174" s="22"/>
      <c r="D174" s="23">
        <f>VLOOKUP(B174,'[1]DEMAN DCB'!$B:$C,2,0)</f>
        <v>0</v>
      </c>
      <c r="E174" s="11" t="s">
        <v>657</v>
      </c>
      <c r="F174" s="15">
        <v>1</v>
      </c>
      <c r="G174" s="15"/>
      <c r="H174" s="15"/>
      <c r="I174" s="11">
        <f t="shared" si="10"/>
        <v>0</v>
      </c>
      <c r="J174" s="15"/>
      <c r="K174" s="15">
        <f t="shared" si="11"/>
        <v>0</v>
      </c>
      <c r="L174" s="15">
        <f t="shared" si="12"/>
        <v>0</v>
      </c>
      <c r="M174" s="15">
        <v>0</v>
      </c>
      <c r="N174" s="15">
        <v>-3664</v>
      </c>
      <c r="O174" s="15"/>
      <c r="P174" s="15"/>
      <c r="Q174" s="15"/>
      <c r="R174" s="16">
        <f t="shared" si="13"/>
        <v>0</v>
      </c>
      <c r="S174" s="16">
        <f t="shared" si="14"/>
        <v>0</v>
      </c>
    </row>
    <row r="175" spans="1:19" ht="16.5" thickBot="1" x14ac:dyDescent="0.3">
      <c r="A175" s="14">
        <v>173</v>
      </c>
      <c r="B175" s="22" t="s">
        <v>349</v>
      </c>
      <c r="C175" s="22"/>
      <c r="D175" s="23">
        <f>VLOOKUP(B175,'[1]DEMAN DCB'!$B:$C,2,0)</f>
        <v>0</v>
      </c>
      <c r="E175" s="11" t="s">
        <v>656</v>
      </c>
      <c r="F175" s="15">
        <v>1</v>
      </c>
      <c r="G175" s="15"/>
      <c r="H175" s="15"/>
      <c r="I175" s="11">
        <f t="shared" si="10"/>
        <v>0</v>
      </c>
      <c r="J175" s="15"/>
      <c r="K175" s="15">
        <f t="shared" si="11"/>
        <v>0</v>
      </c>
      <c r="L175" s="15">
        <f t="shared" si="12"/>
        <v>0</v>
      </c>
      <c r="M175" s="15">
        <v>0</v>
      </c>
      <c r="N175" s="15">
        <v>0</v>
      </c>
      <c r="O175" s="15"/>
      <c r="P175" s="15"/>
      <c r="Q175" s="15"/>
      <c r="R175" s="16">
        <f t="shared" si="13"/>
        <v>0</v>
      </c>
      <c r="S175" s="16">
        <f t="shared" si="14"/>
        <v>0</v>
      </c>
    </row>
    <row r="176" spans="1:19" ht="16.5" thickBot="1" x14ac:dyDescent="0.3">
      <c r="A176" s="14">
        <v>174</v>
      </c>
      <c r="B176" s="22" t="s">
        <v>350</v>
      </c>
      <c r="C176" s="22"/>
      <c r="D176" s="23">
        <f>VLOOKUP(B176,'[1]DEMAN DCB'!$B:$C,2,0)</f>
        <v>0</v>
      </c>
      <c r="E176" s="11" t="s">
        <v>656</v>
      </c>
      <c r="F176" s="15">
        <v>2</v>
      </c>
      <c r="G176" s="15"/>
      <c r="H176" s="15"/>
      <c r="I176" s="11">
        <f t="shared" si="10"/>
        <v>0</v>
      </c>
      <c r="J176" s="15"/>
      <c r="K176" s="15">
        <f t="shared" si="11"/>
        <v>0</v>
      </c>
      <c r="L176" s="15">
        <f t="shared" si="12"/>
        <v>0</v>
      </c>
      <c r="M176" s="15">
        <v>0</v>
      </c>
      <c r="N176" s="15">
        <v>0</v>
      </c>
      <c r="O176" s="15"/>
      <c r="P176" s="15"/>
      <c r="Q176" s="15"/>
      <c r="R176" s="16">
        <f t="shared" si="13"/>
        <v>0</v>
      </c>
      <c r="S176" s="16">
        <f t="shared" si="14"/>
        <v>0</v>
      </c>
    </row>
    <row r="177" spans="1:19" ht="16.5" thickBot="1" x14ac:dyDescent="0.3">
      <c r="A177" s="14">
        <v>175</v>
      </c>
      <c r="B177" s="22" t="s">
        <v>351</v>
      </c>
      <c r="C177" s="22"/>
      <c r="D177" s="23">
        <f>VLOOKUP(B177,'[1]DEMAN DCB'!$B:$C,2,0)</f>
        <v>0</v>
      </c>
      <c r="E177" s="11" t="s">
        <v>657</v>
      </c>
      <c r="F177" s="15">
        <v>0.25</v>
      </c>
      <c r="G177" s="15"/>
      <c r="H177" s="15"/>
      <c r="I177" s="11">
        <f t="shared" si="10"/>
        <v>0</v>
      </c>
      <c r="J177" s="15"/>
      <c r="K177" s="15">
        <f t="shared" si="11"/>
        <v>0</v>
      </c>
      <c r="L177" s="15">
        <f t="shared" si="12"/>
        <v>0</v>
      </c>
      <c r="M177" s="15">
        <v>0</v>
      </c>
      <c r="N177" s="15">
        <v>0</v>
      </c>
      <c r="O177" s="15"/>
      <c r="P177" s="15"/>
      <c r="Q177" s="15"/>
      <c r="R177" s="16">
        <f t="shared" si="13"/>
        <v>0</v>
      </c>
      <c r="S177" s="16">
        <f t="shared" si="14"/>
        <v>0</v>
      </c>
    </row>
    <row r="178" spans="1:19" ht="16.5" thickBot="1" x14ac:dyDescent="0.3">
      <c r="A178" s="14">
        <v>176</v>
      </c>
      <c r="B178" s="22" t="s">
        <v>352</v>
      </c>
      <c r="C178" s="22"/>
      <c r="D178" s="23">
        <f>VLOOKUP(B178,'[1]DEMAN DCB'!$B:$C,2,0)</f>
        <v>0</v>
      </c>
      <c r="E178" s="11" t="s">
        <v>658</v>
      </c>
      <c r="F178" s="15">
        <v>1</v>
      </c>
      <c r="G178" s="15"/>
      <c r="H178" s="15"/>
      <c r="I178" s="11">
        <f t="shared" si="10"/>
        <v>0</v>
      </c>
      <c r="J178" s="15"/>
      <c r="K178" s="15">
        <f t="shared" si="11"/>
        <v>0</v>
      </c>
      <c r="L178" s="15">
        <f t="shared" si="12"/>
        <v>0</v>
      </c>
      <c r="M178" s="15">
        <v>0</v>
      </c>
      <c r="N178" s="15">
        <v>-344</v>
      </c>
      <c r="O178" s="15"/>
      <c r="P178" s="15"/>
      <c r="Q178" s="15"/>
      <c r="R178" s="16">
        <f t="shared" si="13"/>
        <v>0</v>
      </c>
      <c r="S178" s="16">
        <f t="shared" si="14"/>
        <v>0</v>
      </c>
    </row>
    <row r="179" spans="1:19" ht="16.5" thickBot="1" x14ac:dyDescent="0.3">
      <c r="A179" s="14">
        <v>177</v>
      </c>
      <c r="B179" s="22" t="s">
        <v>353</v>
      </c>
      <c r="C179" s="22"/>
      <c r="D179" s="23">
        <f>VLOOKUP(B179,'[1]DEMAN DCB'!$B:$C,2,0)</f>
        <v>0</v>
      </c>
      <c r="E179" s="11" t="s">
        <v>656</v>
      </c>
      <c r="F179" s="15">
        <v>1</v>
      </c>
      <c r="G179" s="15"/>
      <c r="H179" s="15"/>
      <c r="I179" s="11">
        <f t="shared" si="10"/>
        <v>0</v>
      </c>
      <c r="J179" s="15"/>
      <c r="K179" s="15">
        <f t="shared" si="11"/>
        <v>0</v>
      </c>
      <c r="L179" s="15">
        <f t="shared" si="12"/>
        <v>0</v>
      </c>
      <c r="M179" s="15">
        <v>0</v>
      </c>
      <c r="N179" s="15">
        <v>0</v>
      </c>
      <c r="O179" s="15"/>
      <c r="P179" s="15"/>
      <c r="Q179" s="15"/>
      <c r="R179" s="16">
        <f t="shared" si="13"/>
        <v>0</v>
      </c>
      <c r="S179" s="16">
        <f t="shared" si="14"/>
        <v>0</v>
      </c>
    </row>
    <row r="180" spans="1:19" ht="16.5" thickBot="1" x14ac:dyDescent="0.3">
      <c r="A180" s="14">
        <v>178</v>
      </c>
      <c r="B180" s="22" t="s">
        <v>354</v>
      </c>
      <c r="C180" s="22"/>
      <c r="D180" s="23" t="str">
        <f>VLOOKUP(B180,'[1]DEMAN DCB'!$B:$C,2,0)</f>
        <v>18.06.2018</v>
      </c>
      <c r="E180" s="11" t="s">
        <v>657</v>
      </c>
      <c r="F180" s="15">
        <v>1</v>
      </c>
      <c r="G180" s="15"/>
      <c r="H180" s="15"/>
      <c r="I180" s="11">
        <f t="shared" si="10"/>
        <v>0</v>
      </c>
      <c r="J180" s="15"/>
      <c r="K180" s="15">
        <f t="shared" si="11"/>
        <v>0</v>
      </c>
      <c r="L180" s="15">
        <f t="shared" si="12"/>
        <v>0</v>
      </c>
      <c r="M180" s="15">
        <v>0</v>
      </c>
      <c r="N180" s="15">
        <v>0</v>
      </c>
      <c r="O180" s="15"/>
      <c r="P180" s="15"/>
      <c r="Q180" s="15"/>
      <c r="R180" s="16">
        <f t="shared" si="13"/>
        <v>0</v>
      </c>
      <c r="S180" s="16">
        <f t="shared" si="14"/>
        <v>0</v>
      </c>
    </row>
    <row r="181" spans="1:19" ht="16.5" thickBot="1" x14ac:dyDescent="0.3">
      <c r="A181" s="14">
        <v>179</v>
      </c>
      <c r="B181" s="22" t="s">
        <v>355</v>
      </c>
      <c r="C181" s="22"/>
      <c r="D181" s="23">
        <f>VLOOKUP(B181,'[1]DEMAN DCB'!$B:$C,2,0)</f>
        <v>0</v>
      </c>
      <c r="E181" s="11" t="s">
        <v>657</v>
      </c>
      <c r="F181" s="15">
        <v>1</v>
      </c>
      <c r="G181" s="15"/>
      <c r="H181" s="15"/>
      <c r="I181" s="11">
        <f t="shared" si="10"/>
        <v>0</v>
      </c>
      <c r="J181" s="15"/>
      <c r="K181" s="15">
        <f t="shared" si="11"/>
        <v>0</v>
      </c>
      <c r="L181" s="15">
        <f t="shared" si="12"/>
        <v>0</v>
      </c>
      <c r="M181" s="15">
        <v>0</v>
      </c>
      <c r="N181" s="15">
        <v>-2422</v>
      </c>
      <c r="O181" s="15"/>
      <c r="P181" s="15"/>
      <c r="Q181" s="15"/>
      <c r="R181" s="16">
        <f t="shared" si="13"/>
        <v>0</v>
      </c>
      <c r="S181" s="16">
        <f t="shared" si="14"/>
        <v>0</v>
      </c>
    </row>
    <row r="182" spans="1:19" ht="16.5" thickBot="1" x14ac:dyDescent="0.3">
      <c r="A182" s="14">
        <v>180</v>
      </c>
      <c r="B182" s="22" t="s">
        <v>356</v>
      </c>
      <c r="C182" s="22"/>
      <c r="D182" s="23">
        <f>VLOOKUP(B182,'[1]DEMAN DCB'!$B:$C,2,0)</f>
        <v>0</v>
      </c>
      <c r="E182" s="11" t="s">
        <v>656</v>
      </c>
      <c r="F182" s="15">
        <v>2</v>
      </c>
      <c r="G182" s="15"/>
      <c r="H182" s="15"/>
      <c r="I182" s="11">
        <f t="shared" si="10"/>
        <v>0</v>
      </c>
      <c r="J182" s="15"/>
      <c r="K182" s="15">
        <f t="shared" si="11"/>
        <v>0</v>
      </c>
      <c r="L182" s="15">
        <f t="shared" si="12"/>
        <v>0</v>
      </c>
      <c r="M182" s="15">
        <v>0</v>
      </c>
      <c r="N182" s="15">
        <v>0</v>
      </c>
      <c r="O182" s="15"/>
      <c r="P182" s="15"/>
      <c r="Q182" s="15"/>
      <c r="R182" s="16">
        <f t="shared" si="13"/>
        <v>0</v>
      </c>
      <c r="S182" s="16">
        <f t="shared" si="14"/>
        <v>0</v>
      </c>
    </row>
    <row r="183" spans="1:19" ht="16.5" thickBot="1" x14ac:dyDescent="0.3">
      <c r="A183" s="14">
        <v>181</v>
      </c>
      <c r="B183" s="22" t="s">
        <v>357</v>
      </c>
      <c r="C183" s="22"/>
      <c r="D183" s="23">
        <f>VLOOKUP(B183,'[1]DEMAN DCB'!$B:$C,2,0)</f>
        <v>0</v>
      </c>
      <c r="E183" s="11" t="s">
        <v>656</v>
      </c>
      <c r="F183" s="15">
        <v>5</v>
      </c>
      <c r="G183" s="15"/>
      <c r="H183" s="15"/>
      <c r="I183" s="11">
        <f t="shared" si="10"/>
        <v>0</v>
      </c>
      <c r="J183" s="15"/>
      <c r="K183" s="15">
        <f t="shared" si="11"/>
        <v>0</v>
      </c>
      <c r="L183" s="15">
        <f t="shared" si="12"/>
        <v>0</v>
      </c>
      <c r="M183" s="15">
        <v>0</v>
      </c>
      <c r="N183" s="15">
        <v>0</v>
      </c>
      <c r="O183" s="15"/>
      <c r="P183" s="15"/>
      <c r="Q183" s="15"/>
      <c r="R183" s="16">
        <f t="shared" si="13"/>
        <v>0</v>
      </c>
      <c r="S183" s="16">
        <f t="shared" si="14"/>
        <v>0</v>
      </c>
    </row>
    <row r="184" spans="1:19" ht="16.5" thickBot="1" x14ac:dyDescent="0.3">
      <c r="A184" s="14">
        <v>182</v>
      </c>
      <c r="B184" s="22" t="s">
        <v>358</v>
      </c>
      <c r="C184" s="22"/>
      <c r="D184" s="23">
        <f>VLOOKUP(B184,'[1]DEMAN DCB'!$B:$C,2,0)</f>
        <v>0</v>
      </c>
      <c r="E184" s="11" t="s">
        <v>657</v>
      </c>
      <c r="F184" s="15">
        <v>1</v>
      </c>
      <c r="G184" s="15"/>
      <c r="H184" s="15"/>
      <c r="I184" s="11">
        <f t="shared" si="10"/>
        <v>0</v>
      </c>
      <c r="J184" s="15"/>
      <c r="K184" s="15">
        <f t="shared" si="11"/>
        <v>0</v>
      </c>
      <c r="L184" s="15">
        <f t="shared" si="12"/>
        <v>0</v>
      </c>
      <c r="M184" s="15">
        <v>0</v>
      </c>
      <c r="N184" s="15">
        <v>0</v>
      </c>
      <c r="O184" s="15"/>
      <c r="P184" s="15"/>
      <c r="Q184" s="15"/>
      <c r="R184" s="16">
        <f t="shared" si="13"/>
        <v>0</v>
      </c>
      <c r="S184" s="16">
        <f t="shared" si="14"/>
        <v>0</v>
      </c>
    </row>
    <row r="185" spans="1:19" ht="16.5" thickBot="1" x14ac:dyDescent="0.3">
      <c r="A185" s="14">
        <v>183</v>
      </c>
      <c r="B185" s="22" t="s">
        <v>359</v>
      </c>
      <c r="C185" s="22"/>
      <c r="D185" s="23">
        <f>VLOOKUP(B185,'[1]DEMAN DCB'!$B:$C,2,0)</f>
        <v>0</v>
      </c>
      <c r="E185" s="11" t="s">
        <v>657</v>
      </c>
      <c r="F185" s="15">
        <v>1</v>
      </c>
      <c r="G185" s="15"/>
      <c r="H185" s="15"/>
      <c r="I185" s="11">
        <f t="shared" si="10"/>
        <v>0</v>
      </c>
      <c r="J185" s="15"/>
      <c r="K185" s="15">
        <f t="shared" si="11"/>
        <v>0</v>
      </c>
      <c r="L185" s="15">
        <f t="shared" si="12"/>
        <v>0</v>
      </c>
      <c r="M185" s="15">
        <v>0</v>
      </c>
      <c r="N185" s="15">
        <v>0</v>
      </c>
      <c r="O185" s="15"/>
      <c r="P185" s="15"/>
      <c r="Q185" s="15"/>
      <c r="R185" s="16">
        <f t="shared" si="13"/>
        <v>0</v>
      </c>
      <c r="S185" s="16">
        <f t="shared" si="14"/>
        <v>0</v>
      </c>
    </row>
    <row r="186" spans="1:19" ht="16.5" thickBot="1" x14ac:dyDescent="0.3">
      <c r="A186" s="14">
        <v>184</v>
      </c>
      <c r="B186" s="22" t="s">
        <v>360</v>
      </c>
      <c r="C186" s="22"/>
      <c r="D186" s="23">
        <f>VLOOKUP(B186,'[1]DEMAN DCB'!$B:$C,2,0)</f>
        <v>0</v>
      </c>
      <c r="E186" s="11" t="s">
        <v>657</v>
      </c>
      <c r="F186" s="15">
        <v>2</v>
      </c>
      <c r="G186" s="15"/>
      <c r="H186" s="15"/>
      <c r="I186" s="11">
        <f t="shared" si="10"/>
        <v>0</v>
      </c>
      <c r="J186" s="15"/>
      <c r="K186" s="15">
        <f t="shared" si="11"/>
        <v>0</v>
      </c>
      <c r="L186" s="15">
        <f t="shared" si="12"/>
        <v>0</v>
      </c>
      <c r="M186" s="15">
        <v>0</v>
      </c>
      <c r="N186" s="15">
        <v>0</v>
      </c>
      <c r="O186" s="15"/>
      <c r="P186" s="15"/>
      <c r="Q186" s="15"/>
      <c r="R186" s="16">
        <f t="shared" si="13"/>
        <v>0</v>
      </c>
      <c r="S186" s="16">
        <f t="shared" si="14"/>
        <v>0</v>
      </c>
    </row>
    <row r="187" spans="1:19" ht="16.5" thickBot="1" x14ac:dyDescent="0.3">
      <c r="A187" s="14">
        <v>185</v>
      </c>
      <c r="B187" s="22" t="s">
        <v>361</v>
      </c>
      <c r="C187" s="22"/>
      <c r="D187" s="23">
        <f>VLOOKUP(B187,'[1]DEMAN DCB'!$B:$C,2,0)</f>
        <v>0</v>
      </c>
      <c r="E187" s="11" t="s">
        <v>656</v>
      </c>
      <c r="F187" s="15">
        <v>1</v>
      </c>
      <c r="G187" s="15"/>
      <c r="H187" s="15"/>
      <c r="I187" s="11">
        <f t="shared" si="10"/>
        <v>0</v>
      </c>
      <c r="J187" s="15"/>
      <c r="K187" s="15">
        <f t="shared" si="11"/>
        <v>0</v>
      </c>
      <c r="L187" s="15">
        <f t="shared" si="12"/>
        <v>0</v>
      </c>
      <c r="M187" s="15">
        <v>0</v>
      </c>
      <c r="N187" s="15">
        <v>0</v>
      </c>
      <c r="O187" s="15"/>
      <c r="P187" s="15"/>
      <c r="Q187" s="15"/>
      <c r="R187" s="16">
        <f t="shared" si="13"/>
        <v>0</v>
      </c>
      <c r="S187" s="16">
        <f t="shared" si="14"/>
        <v>0</v>
      </c>
    </row>
    <row r="188" spans="1:19" ht="16.5" thickBot="1" x14ac:dyDescent="0.3">
      <c r="A188" s="14">
        <v>186</v>
      </c>
      <c r="B188" s="22" t="s">
        <v>362</v>
      </c>
      <c r="C188" s="22"/>
      <c r="D188" s="23">
        <f>VLOOKUP(B188,'[1]DEMAN DCB'!$B:$C,2,0)</f>
        <v>0</v>
      </c>
      <c r="E188" s="11" t="s">
        <v>657</v>
      </c>
      <c r="F188" s="15">
        <v>1</v>
      </c>
      <c r="G188" s="15"/>
      <c r="H188" s="15"/>
      <c r="I188" s="11">
        <f t="shared" si="10"/>
        <v>0</v>
      </c>
      <c r="J188" s="15"/>
      <c r="K188" s="15">
        <f t="shared" si="11"/>
        <v>0</v>
      </c>
      <c r="L188" s="15">
        <f t="shared" si="12"/>
        <v>0</v>
      </c>
      <c r="M188" s="15">
        <v>0</v>
      </c>
      <c r="N188" s="15">
        <v>0</v>
      </c>
      <c r="O188" s="15"/>
      <c r="P188" s="15"/>
      <c r="Q188" s="15"/>
      <c r="R188" s="16">
        <f t="shared" si="13"/>
        <v>0</v>
      </c>
      <c r="S188" s="16">
        <f t="shared" si="14"/>
        <v>0</v>
      </c>
    </row>
    <row r="189" spans="1:19" ht="16.5" thickBot="1" x14ac:dyDescent="0.3">
      <c r="A189" s="14">
        <v>187</v>
      </c>
      <c r="B189" s="22" t="s">
        <v>363</v>
      </c>
      <c r="C189" s="22"/>
      <c r="D189" s="23">
        <f>VLOOKUP(B189,'[1]DEMAN DCB'!$B:$C,2,0)</f>
        <v>0</v>
      </c>
      <c r="E189" s="11" t="s">
        <v>656</v>
      </c>
      <c r="F189" s="15">
        <v>2</v>
      </c>
      <c r="G189" s="15"/>
      <c r="H189" s="15"/>
      <c r="I189" s="11">
        <f t="shared" si="10"/>
        <v>0</v>
      </c>
      <c r="J189" s="15"/>
      <c r="K189" s="15">
        <f t="shared" si="11"/>
        <v>0</v>
      </c>
      <c r="L189" s="15">
        <f t="shared" si="12"/>
        <v>0</v>
      </c>
      <c r="M189" s="15">
        <v>0</v>
      </c>
      <c r="N189" s="15">
        <v>0</v>
      </c>
      <c r="O189" s="15"/>
      <c r="P189" s="15"/>
      <c r="Q189" s="15"/>
      <c r="R189" s="16">
        <f t="shared" si="13"/>
        <v>0</v>
      </c>
      <c r="S189" s="16">
        <f t="shared" si="14"/>
        <v>0</v>
      </c>
    </row>
    <row r="190" spans="1:19" ht="16.5" thickBot="1" x14ac:dyDescent="0.3">
      <c r="A190" s="14">
        <v>188</v>
      </c>
      <c r="B190" s="22" t="s">
        <v>364</v>
      </c>
      <c r="C190" s="22"/>
      <c r="D190" s="23" t="str">
        <f>VLOOKUP(B190,'[1]DEMAN DCB'!$B:$C,2,0)</f>
        <v>05.09.18</v>
      </c>
      <c r="E190" s="11" t="s">
        <v>656</v>
      </c>
      <c r="F190" s="15">
        <v>1</v>
      </c>
      <c r="G190" s="15"/>
      <c r="H190" s="15"/>
      <c r="I190" s="11">
        <f t="shared" si="10"/>
        <v>0</v>
      </c>
      <c r="J190" s="15"/>
      <c r="K190" s="15">
        <f t="shared" si="11"/>
        <v>0</v>
      </c>
      <c r="L190" s="15">
        <f t="shared" si="12"/>
        <v>0</v>
      </c>
      <c r="M190" s="15">
        <v>0</v>
      </c>
      <c r="N190" s="15">
        <v>0</v>
      </c>
      <c r="O190" s="15"/>
      <c r="P190" s="15"/>
      <c r="Q190" s="15"/>
      <c r="R190" s="16">
        <f t="shared" si="13"/>
        <v>0</v>
      </c>
      <c r="S190" s="16">
        <f t="shared" si="14"/>
        <v>0</v>
      </c>
    </row>
    <row r="191" spans="1:19" ht="16.5" thickBot="1" x14ac:dyDescent="0.3">
      <c r="A191" s="14">
        <v>189</v>
      </c>
      <c r="B191" s="22" t="s">
        <v>365</v>
      </c>
      <c r="C191" s="22"/>
      <c r="D191" s="23" t="str">
        <f>VLOOKUP(B191,'[1]DEMAN DCB'!$B:$C,2,0)</f>
        <v>17.01.19</v>
      </c>
      <c r="E191" s="11" t="s">
        <v>657</v>
      </c>
      <c r="F191" s="15">
        <v>1</v>
      </c>
      <c r="G191" s="15"/>
      <c r="H191" s="15"/>
      <c r="I191" s="11">
        <f t="shared" si="10"/>
        <v>0</v>
      </c>
      <c r="J191" s="15"/>
      <c r="K191" s="15">
        <f t="shared" si="11"/>
        <v>0</v>
      </c>
      <c r="L191" s="15">
        <f t="shared" si="12"/>
        <v>0</v>
      </c>
      <c r="M191" s="15">
        <v>0</v>
      </c>
      <c r="N191" s="15">
        <v>0</v>
      </c>
      <c r="O191" s="15"/>
      <c r="P191" s="15"/>
      <c r="Q191" s="15"/>
      <c r="R191" s="16">
        <f t="shared" si="13"/>
        <v>0</v>
      </c>
      <c r="S191" s="16">
        <f t="shared" si="14"/>
        <v>0</v>
      </c>
    </row>
    <row r="192" spans="1:19" ht="16.5" thickBot="1" x14ac:dyDescent="0.3">
      <c r="A192" s="14">
        <v>190</v>
      </c>
      <c r="B192" s="22" t="s">
        <v>366</v>
      </c>
      <c r="C192" s="22"/>
      <c r="D192" s="23" t="str">
        <f>VLOOKUP(B192,'[1]DEMAN DCB'!$B:$C,2,0)</f>
        <v>17.12.19</v>
      </c>
      <c r="E192" s="11" t="s">
        <v>657</v>
      </c>
      <c r="F192" s="15">
        <v>1</v>
      </c>
      <c r="G192" s="15"/>
      <c r="H192" s="15"/>
      <c r="I192" s="11">
        <f t="shared" si="10"/>
        <v>0</v>
      </c>
      <c r="J192" s="15"/>
      <c r="K192" s="15">
        <f t="shared" si="11"/>
        <v>0</v>
      </c>
      <c r="L192" s="15">
        <f t="shared" si="12"/>
        <v>0</v>
      </c>
      <c r="M192" s="15">
        <v>0</v>
      </c>
      <c r="N192" s="15">
        <v>-1251</v>
      </c>
      <c r="O192" s="15"/>
      <c r="P192" s="15"/>
      <c r="Q192" s="15"/>
      <c r="R192" s="16">
        <f t="shared" si="13"/>
        <v>0</v>
      </c>
      <c r="S192" s="16">
        <f t="shared" si="14"/>
        <v>0</v>
      </c>
    </row>
    <row r="193" spans="1:19" ht="16.5" thickBot="1" x14ac:dyDescent="0.3">
      <c r="A193" s="14">
        <v>191</v>
      </c>
      <c r="B193" s="22" t="s">
        <v>367</v>
      </c>
      <c r="C193" s="22"/>
      <c r="D193" s="23" t="str">
        <f>VLOOKUP(B193,'[1]DEMAN DCB'!$B:$C,2,0)</f>
        <v>18.05.19</v>
      </c>
      <c r="E193" s="11" t="s">
        <v>656</v>
      </c>
      <c r="F193" s="15">
        <v>1</v>
      </c>
      <c r="G193" s="15"/>
      <c r="H193" s="15"/>
      <c r="I193" s="11">
        <f t="shared" si="10"/>
        <v>0</v>
      </c>
      <c r="J193" s="15"/>
      <c r="K193" s="15">
        <f t="shared" si="11"/>
        <v>0</v>
      </c>
      <c r="L193" s="15">
        <f t="shared" si="12"/>
        <v>0</v>
      </c>
      <c r="M193" s="15">
        <v>0</v>
      </c>
      <c r="N193" s="15">
        <v>0</v>
      </c>
      <c r="O193" s="15"/>
      <c r="P193" s="15"/>
      <c r="Q193" s="15"/>
      <c r="R193" s="16">
        <f t="shared" si="13"/>
        <v>0</v>
      </c>
      <c r="S193" s="16">
        <f t="shared" si="14"/>
        <v>0</v>
      </c>
    </row>
    <row r="194" spans="1:19" ht="16.5" thickBot="1" x14ac:dyDescent="0.3">
      <c r="A194" s="14">
        <v>192</v>
      </c>
      <c r="B194" s="22" t="s">
        <v>368</v>
      </c>
      <c r="C194" s="22"/>
      <c r="D194" s="23" t="str">
        <f>VLOOKUP(B194,'[1]DEMAN DCB'!$B:$C,2,0)</f>
        <v>23.11.18</v>
      </c>
      <c r="E194" s="11" t="s">
        <v>657</v>
      </c>
      <c r="F194" s="15">
        <v>1</v>
      </c>
      <c r="G194" s="15"/>
      <c r="H194" s="15"/>
      <c r="I194" s="11">
        <f t="shared" si="10"/>
        <v>0</v>
      </c>
      <c r="J194" s="15"/>
      <c r="K194" s="15">
        <f t="shared" si="11"/>
        <v>0</v>
      </c>
      <c r="L194" s="15">
        <f t="shared" si="12"/>
        <v>0</v>
      </c>
      <c r="M194" s="15">
        <v>0</v>
      </c>
      <c r="N194" s="15">
        <v>0</v>
      </c>
      <c r="O194" s="15"/>
      <c r="P194" s="15"/>
      <c r="Q194" s="15"/>
      <c r="R194" s="16">
        <f t="shared" si="13"/>
        <v>0</v>
      </c>
      <c r="S194" s="16">
        <f t="shared" si="14"/>
        <v>0</v>
      </c>
    </row>
    <row r="195" spans="1:19" ht="16.5" thickBot="1" x14ac:dyDescent="0.3">
      <c r="A195" s="14">
        <v>193</v>
      </c>
      <c r="B195" s="22" t="s">
        <v>369</v>
      </c>
      <c r="C195" s="22"/>
      <c r="D195" s="23" t="str">
        <f>VLOOKUP(B195,'[1]DEMAN DCB'!$B:$C,2,0)</f>
        <v>10.10.18</v>
      </c>
      <c r="E195" s="11" t="s">
        <v>657</v>
      </c>
      <c r="F195" s="15">
        <v>1</v>
      </c>
      <c r="G195" s="15"/>
      <c r="H195" s="15"/>
      <c r="I195" s="11">
        <f t="shared" si="10"/>
        <v>0</v>
      </c>
      <c r="J195" s="15"/>
      <c r="K195" s="15">
        <f t="shared" si="11"/>
        <v>0</v>
      </c>
      <c r="L195" s="15">
        <f t="shared" si="12"/>
        <v>0</v>
      </c>
      <c r="M195" s="15">
        <v>0</v>
      </c>
      <c r="N195" s="15">
        <v>0</v>
      </c>
      <c r="O195" s="15"/>
      <c r="P195" s="15"/>
      <c r="Q195" s="15"/>
      <c r="R195" s="16">
        <f t="shared" si="13"/>
        <v>0</v>
      </c>
      <c r="S195" s="16">
        <f t="shared" si="14"/>
        <v>0</v>
      </c>
    </row>
    <row r="196" spans="1:19" ht="16.5" thickBot="1" x14ac:dyDescent="0.3">
      <c r="A196" s="14">
        <v>194</v>
      </c>
      <c r="B196" s="22" t="s">
        <v>370</v>
      </c>
      <c r="C196" s="22"/>
      <c r="D196" s="23" t="str">
        <f>VLOOKUP(B196,'[1]DEMAN DCB'!$B:$C,2,0)</f>
        <v>04.08.20</v>
      </c>
      <c r="E196" s="11" t="s">
        <v>657</v>
      </c>
      <c r="F196" s="15">
        <v>2</v>
      </c>
      <c r="G196" s="15"/>
      <c r="H196" s="15"/>
      <c r="I196" s="11">
        <f t="shared" ref="I196:I259" si="15">H196-G196</f>
        <v>0</v>
      </c>
      <c r="J196" s="15"/>
      <c r="K196" s="15">
        <f t="shared" ref="K196:K259" si="16">MROUND(J196,0.25)</f>
        <v>0</v>
      </c>
      <c r="L196" s="15">
        <f t="shared" ref="L196:L259" si="17">IF(K196&gt;F196,K196-F196,0)</f>
        <v>0</v>
      </c>
      <c r="M196" s="15">
        <v>0</v>
      </c>
      <c r="N196" s="15">
        <v>-3125</v>
      </c>
      <c r="O196" s="15"/>
      <c r="P196" s="15"/>
      <c r="Q196" s="15"/>
      <c r="R196" s="16">
        <f t="shared" ref="R196:R259" si="18">I196*0.53</f>
        <v>0</v>
      </c>
      <c r="S196" s="16">
        <f t="shared" ref="S196:S259" si="19">P196*9%</f>
        <v>0</v>
      </c>
    </row>
    <row r="197" spans="1:19" ht="16.5" thickBot="1" x14ac:dyDescent="0.3">
      <c r="A197" s="14">
        <v>195</v>
      </c>
      <c r="B197" s="22" t="s">
        <v>371</v>
      </c>
      <c r="C197" s="22"/>
      <c r="D197" s="23" t="str">
        <f>VLOOKUP(B197,'[1]DEMAN DCB'!$B:$C,2,0)</f>
        <v>09.08.20</v>
      </c>
      <c r="E197" s="11" t="s">
        <v>658</v>
      </c>
      <c r="F197" s="15">
        <v>2</v>
      </c>
      <c r="G197" s="15"/>
      <c r="H197" s="15"/>
      <c r="I197" s="11">
        <f t="shared" si="15"/>
        <v>0</v>
      </c>
      <c r="J197" s="15"/>
      <c r="K197" s="15">
        <f t="shared" si="16"/>
        <v>0</v>
      </c>
      <c r="L197" s="15">
        <f t="shared" si="17"/>
        <v>0</v>
      </c>
      <c r="M197" s="15">
        <v>0</v>
      </c>
      <c r="N197" s="15">
        <v>0</v>
      </c>
      <c r="O197" s="15"/>
      <c r="P197" s="15"/>
      <c r="Q197" s="15"/>
      <c r="R197" s="16">
        <f t="shared" si="18"/>
        <v>0</v>
      </c>
      <c r="S197" s="16">
        <f t="shared" si="19"/>
        <v>0</v>
      </c>
    </row>
    <row r="198" spans="1:19" ht="16.5" thickBot="1" x14ac:dyDescent="0.3">
      <c r="A198" s="14">
        <v>196</v>
      </c>
      <c r="B198" s="22" t="s">
        <v>372</v>
      </c>
      <c r="C198" s="22"/>
      <c r="D198" s="23" t="str">
        <f>VLOOKUP(B198,'[1]DEMAN DCB'!$B:$C,2,0)</f>
        <v>24.07.19</v>
      </c>
      <c r="E198" s="11" t="s">
        <v>656</v>
      </c>
      <c r="F198" s="15">
        <v>2</v>
      </c>
      <c r="G198" s="15"/>
      <c r="H198" s="15"/>
      <c r="I198" s="11">
        <f t="shared" si="15"/>
        <v>0</v>
      </c>
      <c r="J198" s="15"/>
      <c r="K198" s="15">
        <f t="shared" si="16"/>
        <v>0</v>
      </c>
      <c r="L198" s="15">
        <f t="shared" si="17"/>
        <v>0</v>
      </c>
      <c r="M198" s="15">
        <v>0</v>
      </c>
      <c r="N198" s="15">
        <v>0</v>
      </c>
      <c r="O198" s="15"/>
      <c r="P198" s="15"/>
      <c r="Q198" s="15"/>
      <c r="R198" s="16">
        <f t="shared" si="18"/>
        <v>0</v>
      </c>
      <c r="S198" s="16">
        <f t="shared" si="19"/>
        <v>0</v>
      </c>
    </row>
    <row r="199" spans="1:19" ht="16.5" thickBot="1" x14ac:dyDescent="0.3">
      <c r="A199" s="14">
        <v>197</v>
      </c>
      <c r="B199" s="22" t="s">
        <v>373</v>
      </c>
      <c r="C199" s="22"/>
      <c r="D199" s="23" t="str">
        <f>VLOOKUP(B199,'[1]DEMAN DCB'!$B:$C,2,0)</f>
        <v>21.05.19</v>
      </c>
      <c r="E199" s="11" t="s">
        <v>657</v>
      </c>
      <c r="F199" s="15">
        <v>2</v>
      </c>
      <c r="G199" s="15"/>
      <c r="H199" s="15"/>
      <c r="I199" s="11">
        <f t="shared" si="15"/>
        <v>0</v>
      </c>
      <c r="J199" s="15"/>
      <c r="K199" s="15">
        <f t="shared" si="16"/>
        <v>0</v>
      </c>
      <c r="L199" s="15">
        <f t="shared" si="17"/>
        <v>0</v>
      </c>
      <c r="M199" s="15">
        <v>0</v>
      </c>
      <c r="N199" s="15">
        <v>0</v>
      </c>
      <c r="O199" s="15"/>
      <c r="P199" s="15"/>
      <c r="Q199" s="15"/>
      <c r="R199" s="16">
        <f t="shared" si="18"/>
        <v>0</v>
      </c>
      <c r="S199" s="16">
        <f t="shared" si="19"/>
        <v>0</v>
      </c>
    </row>
    <row r="200" spans="1:19" ht="16.5" thickBot="1" x14ac:dyDescent="0.3">
      <c r="A200" s="14">
        <v>198</v>
      </c>
      <c r="B200" s="22" t="s">
        <v>374</v>
      </c>
      <c r="C200" s="22"/>
      <c r="D200" s="23" t="str">
        <f>VLOOKUP(B200,'[1]DEMAN DCB'!$B:$C,2,0)</f>
        <v>12.09.19</v>
      </c>
      <c r="E200" s="11" t="s">
        <v>656</v>
      </c>
      <c r="F200" s="15">
        <v>1</v>
      </c>
      <c r="G200" s="15"/>
      <c r="H200" s="15"/>
      <c r="I200" s="11">
        <f t="shared" si="15"/>
        <v>0</v>
      </c>
      <c r="J200" s="15"/>
      <c r="K200" s="15">
        <f t="shared" si="16"/>
        <v>0</v>
      </c>
      <c r="L200" s="15">
        <f t="shared" si="17"/>
        <v>0</v>
      </c>
      <c r="M200" s="15">
        <v>0</v>
      </c>
      <c r="N200" s="15">
        <v>0</v>
      </c>
      <c r="O200" s="15"/>
      <c r="P200" s="15"/>
      <c r="Q200" s="15"/>
      <c r="R200" s="16">
        <f t="shared" si="18"/>
        <v>0</v>
      </c>
      <c r="S200" s="16">
        <f t="shared" si="19"/>
        <v>0</v>
      </c>
    </row>
    <row r="201" spans="1:19" ht="16.5" thickBot="1" x14ac:dyDescent="0.3">
      <c r="A201" s="14">
        <v>199</v>
      </c>
      <c r="B201" s="22" t="s">
        <v>375</v>
      </c>
      <c r="C201" s="22"/>
      <c r="D201" s="23" t="str">
        <f>VLOOKUP(B201,'[1]DEMAN DCB'!$B:$C,2,0)</f>
        <v>10.11.18</v>
      </c>
      <c r="E201" s="11" t="s">
        <v>657</v>
      </c>
      <c r="F201" s="15">
        <v>2</v>
      </c>
      <c r="G201" s="15"/>
      <c r="H201" s="15"/>
      <c r="I201" s="11">
        <f t="shared" si="15"/>
        <v>0</v>
      </c>
      <c r="J201" s="15"/>
      <c r="K201" s="15">
        <f t="shared" si="16"/>
        <v>0</v>
      </c>
      <c r="L201" s="15">
        <f t="shared" si="17"/>
        <v>0</v>
      </c>
      <c r="M201" s="15">
        <v>0</v>
      </c>
      <c r="N201" s="15">
        <v>0</v>
      </c>
      <c r="O201" s="15"/>
      <c r="P201" s="15"/>
      <c r="Q201" s="15"/>
      <c r="R201" s="16">
        <f t="shared" si="18"/>
        <v>0</v>
      </c>
      <c r="S201" s="16">
        <f t="shared" si="19"/>
        <v>0</v>
      </c>
    </row>
    <row r="202" spans="1:19" ht="16.5" thickBot="1" x14ac:dyDescent="0.3">
      <c r="A202" s="14">
        <v>200</v>
      </c>
      <c r="B202" s="22" t="s">
        <v>376</v>
      </c>
      <c r="C202" s="22"/>
      <c r="D202" s="23" t="str">
        <f>VLOOKUP(B202,'[1]DEMAN DCB'!$B:$C,2,0)</f>
        <v>07.10.20</v>
      </c>
      <c r="E202" s="11" t="s">
        <v>657</v>
      </c>
      <c r="F202" s="15">
        <v>2</v>
      </c>
      <c r="G202" s="15"/>
      <c r="H202" s="15"/>
      <c r="I202" s="11">
        <f t="shared" si="15"/>
        <v>0</v>
      </c>
      <c r="J202" s="15"/>
      <c r="K202" s="15">
        <f t="shared" si="16"/>
        <v>0</v>
      </c>
      <c r="L202" s="15">
        <f t="shared" si="17"/>
        <v>0</v>
      </c>
      <c r="M202" s="15">
        <v>0</v>
      </c>
      <c r="N202" s="15">
        <v>0</v>
      </c>
      <c r="O202" s="15"/>
      <c r="P202" s="15"/>
      <c r="Q202" s="15"/>
      <c r="R202" s="16">
        <f t="shared" si="18"/>
        <v>0</v>
      </c>
      <c r="S202" s="16">
        <f t="shared" si="19"/>
        <v>0</v>
      </c>
    </row>
    <row r="203" spans="1:19" ht="16.5" thickBot="1" x14ac:dyDescent="0.3">
      <c r="A203" s="14">
        <v>201</v>
      </c>
      <c r="B203" s="22" t="s">
        <v>377</v>
      </c>
      <c r="C203" s="22"/>
      <c r="D203" s="23" t="str">
        <f>VLOOKUP(B203,'[1]DEMAN DCB'!$B:$C,2,0)</f>
        <v>09.10.20</v>
      </c>
      <c r="E203" s="11" t="s">
        <v>657</v>
      </c>
      <c r="F203" s="15">
        <v>1</v>
      </c>
      <c r="G203" s="15"/>
      <c r="H203" s="15"/>
      <c r="I203" s="11">
        <f t="shared" si="15"/>
        <v>0</v>
      </c>
      <c r="J203" s="15"/>
      <c r="K203" s="15">
        <f t="shared" si="16"/>
        <v>0</v>
      </c>
      <c r="L203" s="15">
        <f t="shared" si="17"/>
        <v>0</v>
      </c>
      <c r="M203" s="15">
        <v>0</v>
      </c>
      <c r="N203" s="15">
        <v>-169</v>
      </c>
      <c r="O203" s="15"/>
      <c r="P203" s="15"/>
      <c r="Q203" s="15"/>
      <c r="R203" s="16">
        <f t="shared" si="18"/>
        <v>0</v>
      </c>
      <c r="S203" s="16">
        <f t="shared" si="19"/>
        <v>0</v>
      </c>
    </row>
    <row r="204" spans="1:19" ht="16.5" thickBot="1" x14ac:dyDescent="0.3">
      <c r="A204" s="14">
        <v>202</v>
      </c>
      <c r="B204" s="22" t="s">
        <v>378</v>
      </c>
      <c r="C204" s="22"/>
      <c r="D204" s="23" t="str">
        <f>VLOOKUP(B204,'[1]DEMAN DCB'!$B:$C,2,0)</f>
        <v>10.01.19</v>
      </c>
      <c r="E204" s="11" t="s">
        <v>657</v>
      </c>
      <c r="F204" s="15">
        <v>1</v>
      </c>
      <c r="G204" s="15"/>
      <c r="H204" s="15"/>
      <c r="I204" s="11">
        <f t="shared" si="15"/>
        <v>0</v>
      </c>
      <c r="J204" s="15"/>
      <c r="K204" s="15">
        <f t="shared" si="16"/>
        <v>0</v>
      </c>
      <c r="L204" s="15">
        <f t="shared" si="17"/>
        <v>0</v>
      </c>
      <c r="M204" s="15">
        <v>0</v>
      </c>
      <c r="N204" s="15">
        <v>-1786</v>
      </c>
      <c r="O204" s="15"/>
      <c r="P204" s="15"/>
      <c r="Q204" s="15"/>
      <c r="R204" s="16">
        <f t="shared" si="18"/>
        <v>0</v>
      </c>
      <c r="S204" s="16">
        <f t="shared" si="19"/>
        <v>0</v>
      </c>
    </row>
    <row r="205" spans="1:19" ht="16.5" thickBot="1" x14ac:dyDescent="0.3">
      <c r="A205" s="14">
        <v>203</v>
      </c>
      <c r="B205" s="22" t="s">
        <v>379</v>
      </c>
      <c r="C205" s="22"/>
      <c r="D205" s="23" t="str">
        <f>VLOOKUP(B205,'[1]DEMAN DCB'!$B:$C,2,0)</f>
        <v>02.10.19</v>
      </c>
      <c r="E205" s="11" t="s">
        <v>656</v>
      </c>
      <c r="F205" s="15">
        <v>1</v>
      </c>
      <c r="G205" s="15"/>
      <c r="H205" s="15"/>
      <c r="I205" s="11">
        <f t="shared" si="15"/>
        <v>0</v>
      </c>
      <c r="J205" s="15"/>
      <c r="K205" s="15">
        <f t="shared" si="16"/>
        <v>0</v>
      </c>
      <c r="L205" s="15">
        <f t="shared" si="17"/>
        <v>0</v>
      </c>
      <c r="M205" s="15">
        <v>0</v>
      </c>
      <c r="N205" s="15">
        <v>0</v>
      </c>
      <c r="O205" s="15"/>
      <c r="P205" s="15"/>
      <c r="Q205" s="15"/>
      <c r="R205" s="16">
        <f t="shared" si="18"/>
        <v>0</v>
      </c>
      <c r="S205" s="16">
        <f t="shared" si="19"/>
        <v>0</v>
      </c>
    </row>
    <row r="206" spans="1:19" ht="16.5" thickBot="1" x14ac:dyDescent="0.3">
      <c r="A206" s="14">
        <v>204</v>
      </c>
      <c r="B206" s="22" t="s">
        <v>380</v>
      </c>
      <c r="C206" s="22"/>
      <c r="D206" s="23" t="str">
        <f>VLOOKUP(B206,'[1]DEMAN DCB'!$B:$C,2,0)</f>
        <v>13.05.19</v>
      </c>
      <c r="E206" s="11" t="s">
        <v>656</v>
      </c>
      <c r="F206" s="15">
        <v>1</v>
      </c>
      <c r="G206" s="15"/>
      <c r="H206" s="15"/>
      <c r="I206" s="11">
        <f t="shared" si="15"/>
        <v>0</v>
      </c>
      <c r="J206" s="15"/>
      <c r="K206" s="15">
        <f t="shared" si="16"/>
        <v>0</v>
      </c>
      <c r="L206" s="15">
        <f t="shared" si="17"/>
        <v>0</v>
      </c>
      <c r="M206" s="15">
        <v>0</v>
      </c>
      <c r="N206" s="15">
        <v>0</v>
      </c>
      <c r="O206" s="15"/>
      <c r="P206" s="15"/>
      <c r="Q206" s="15"/>
      <c r="R206" s="16">
        <f t="shared" si="18"/>
        <v>0</v>
      </c>
      <c r="S206" s="16">
        <f t="shared" si="19"/>
        <v>0</v>
      </c>
    </row>
    <row r="207" spans="1:19" ht="16.5" thickBot="1" x14ac:dyDescent="0.3">
      <c r="A207" s="14">
        <v>205</v>
      </c>
      <c r="B207" s="22" t="s">
        <v>381</v>
      </c>
      <c r="C207" s="22"/>
      <c r="D207" s="23" t="str">
        <f>VLOOKUP(B207,'[1]DEMAN DCB'!$B:$C,2,0)</f>
        <v>20.12.18</v>
      </c>
      <c r="E207" s="11" t="s">
        <v>656</v>
      </c>
      <c r="F207" s="15">
        <v>1</v>
      </c>
      <c r="G207" s="15"/>
      <c r="H207" s="15"/>
      <c r="I207" s="11">
        <f t="shared" si="15"/>
        <v>0</v>
      </c>
      <c r="J207" s="15"/>
      <c r="K207" s="15">
        <f t="shared" si="16"/>
        <v>0</v>
      </c>
      <c r="L207" s="15">
        <f t="shared" si="17"/>
        <v>0</v>
      </c>
      <c r="M207" s="15">
        <v>0</v>
      </c>
      <c r="N207" s="15">
        <v>0</v>
      </c>
      <c r="O207" s="15"/>
      <c r="P207" s="15"/>
      <c r="Q207" s="15"/>
      <c r="R207" s="16">
        <f t="shared" si="18"/>
        <v>0</v>
      </c>
      <c r="S207" s="16">
        <f t="shared" si="19"/>
        <v>0</v>
      </c>
    </row>
    <row r="208" spans="1:19" ht="16.5" thickBot="1" x14ac:dyDescent="0.3">
      <c r="A208" s="14">
        <v>206</v>
      </c>
      <c r="B208" s="22" t="s">
        <v>382</v>
      </c>
      <c r="C208" s="22"/>
      <c r="D208" s="23" t="str">
        <f>VLOOKUP(B208,'[1]DEMAN DCB'!$B:$C,2,0)</f>
        <v>16.08.19</v>
      </c>
      <c r="E208" s="11" t="s">
        <v>656</v>
      </c>
      <c r="F208" s="15">
        <v>1</v>
      </c>
      <c r="G208" s="15"/>
      <c r="H208" s="15"/>
      <c r="I208" s="11">
        <f t="shared" si="15"/>
        <v>0</v>
      </c>
      <c r="J208" s="15"/>
      <c r="K208" s="15">
        <f t="shared" si="16"/>
        <v>0</v>
      </c>
      <c r="L208" s="15">
        <f t="shared" si="17"/>
        <v>0</v>
      </c>
      <c r="M208" s="15">
        <v>0</v>
      </c>
      <c r="N208" s="15">
        <v>0</v>
      </c>
      <c r="O208" s="15"/>
      <c r="P208" s="15"/>
      <c r="Q208" s="15"/>
      <c r="R208" s="16">
        <f t="shared" si="18"/>
        <v>0</v>
      </c>
      <c r="S208" s="16">
        <f t="shared" si="19"/>
        <v>0</v>
      </c>
    </row>
    <row r="209" spans="1:19" ht="16.5" thickBot="1" x14ac:dyDescent="0.3">
      <c r="A209" s="14">
        <v>207</v>
      </c>
      <c r="B209" s="22" t="s">
        <v>383</v>
      </c>
      <c r="C209" s="22"/>
      <c r="D209" s="23" t="str">
        <f>VLOOKUP(B209,'[1]DEMAN DCB'!$B:$C,2,0)</f>
        <v>04.10.19</v>
      </c>
      <c r="E209" s="11" t="s">
        <v>657</v>
      </c>
      <c r="F209" s="15">
        <v>2</v>
      </c>
      <c r="G209" s="15"/>
      <c r="H209" s="15"/>
      <c r="I209" s="11">
        <f t="shared" si="15"/>
        <v>0</v>
      </c>
      <c r="J209" s="15"/>
      <c r="K209" s="15">
        <f t="shared" si="16"/>
        <v>0</v>
      </c>
      <c r="L209" s="15">
        <f t="shared" si="17"/>
        <v>0</v>
      </c>
      <c r="M209" s="15">
        <v>0</v>
      </c>
      <c r="N209" s="15">
        <v>-3136</v>
      </c>
      <c r="O209" s="15"/>
      <c r="P209" s="15"/>
      <c r="Q209" s="15"/>
      <c r="R209" s="16">
        <f t="shared" si="18"/>
        <v>0</v>
      </c>
      <c r="S209" s="16">
        <f t="shared" si="19"/>
        <v>0</v>
      </c>
    </row>
    <row r="210" spans="1:19" ht="16.5" thickBot="1" x14ac:dyDescent="0.3">
      <c r="A210" s="14">
        <v>208</v>
      </c>
      <c r="B210" s="22" t="s">
        <v>384</v>
      </c>
      <c r="C210" s="22"/>
      <c r="D210" s="23">
        <f>VLOOKUP(B210,'[1]DEMAN DCB'!$B:$C,2,0)</f>
        <v>1103.2</v>
      </c>
      <c r="E210" s="11" t="s">
        <v>657</v>
      </c>
      <c r="F210" s="15">
        <v>2</v>
      </c>
      <c r="G210" s="15"/>
      <c r="H210" s="15"/>
      <c r="I210" s="11">
        <f t="shared" si="15"/>
        <v>0</v>
      </c>
      <c r="J210" s="15"/>
      <c r="K210" s="15">
        <f t="shared" si="16"/>
        <v>0</v>
      </c>
      <c r="L210" s="15">
        <f t="shared" si="17"/>
        <v>0</v>
      </c>
      <c r="M210" s="15">
        <v>0</v>
      </c>
      <c r="N210" s="15">
        <v>-6705</v>
      </c>
      <c r="O210" s="15"/>
      <c r="P210" s="15"/>
      <c r="Q210" s="15"/>
      <c r="R210" s="16">
        <f t="shared" si="18"/>
        <v>0</v>
      </c>
      <c r="S210" s="16">
        <f t="shared" si="19"/>
        <v>0</v>
      </c>
    </row>
    <row r="211" spans="1:19" ht="16.5" thickBot="1" x14ac:dyDescent="0.3">
      <c r="A211" s="14">
        <v>209</v>
      </c>
      <c r="B211" s="22" t="s">
        <v>385</v>
      </c>
      <c r="C211" s="22"/>
      <c r="D211" s="23" t="str">
        <f>VLOOKUP(B211,'[1]DEMAN DCB'!$B:$C,2,0)</f>
        <v>04.02.19</v>
      </c>
      <c r="E211" s="11" t="s">
        <v>657</v>
      </c>
      <c r="F211" s="15">
        <v>1</v>
      </c>
      <c r="G211" s="15"/>
      <c r="H211" s="15"/>
      <c r="I211" s="11">
        <f t="shared" si="15"/>
        <v>0</v>
      </c>
      <c r="J211" s="15"/>
      <c r="K211" s="15">
        <f t="shared" si="16"/>
        <v>0</v>
      </c>
      <c r="L211" s="15">
        <f t="shared" si="17"/>
        <v>0</v>
      </c>
      <c r="M211" s="15">
        <v>0</v>
      </c>
      <c r="N211" s="15">
        <v>-1498</v>
      </c>
      <c r="O211" s="15"/>
      <c r="P211" s="15"/>
      <c r="Q211" s="15"/>
      <c r="R211" s="16">
        <f t="shared" si="18"/>
        <v>0</v>
      </c>
      <c r="S211" s="16">
        <f t="shared" si="19"/>
        <v>0</v>
      </c>
    </row>
    <row r="212" spans="1:19" ht="16.5" thickBot="1" x14ac:dyDescent="0.3">
      <c r="A212" s="14">
        <v>210</v>
      </c>
      <c r="B212" s="22" t="s">
        <v>386</v>
      </c>
      <c r="C212" s="22"/>
      <c r="D212" s="23" t="str">
        <f>VLOOKUP(B212,'[1]DEMAN DCB'!$B:$C,2,0)</f>
        <v>25.11.2020</v>
      </c>
      <c r="E212" s="11" t="s">
        <v>657</v>
      </c>
      <c r="F212" s="15">
        <v>1</v>
      </c>
      <c r="G212" s="15"/>
      <c r="H212" s="15"/>
      <c r="I212" s="11">
        <f t="shared" si="15"/>
        <v>0</v>
      </c>
      <c r="J212" s="15"/>
      <c r="K212" s="15">
        <f t="shared" si="16"/>
        <v>0</v>
      </c>
      <c r="L212" s="15">
        <f t="shared" si="17"/>
        <v>0</v>
      </c>
      <c r="M212" s="15">
        <v>0</v>
      </c>
      <c r="N212" s="15">
        <v>-2214</v>
      </c>
      <c r="O212" s="15"/>
      <c r="P212" s="15"/>
      <c r="Q212" s="15"/>
      <c r="R212" s="16">
        <f t="shared" si="18"/>
        <v>0</v>
      </c>
      <c r="S212" s="16">
        <f t="shared" si="19"/>
        <v>0</v>
      </c>
    </row>
    <row r="213" spans="1:19" ht="16.5" thickBot="1" x14ac:dyDescent="0.3">
      <c r="A213" s="14">
        <v>211</v>
      </c>
      <c r="B213" s="22" t="s">
        <v>387</v>
      </c>
      <c r="C213" s="22"/>
      <c r="D213" s="23" t="str">
        <f>VLOOKUP(B213,'[1]DEMAN DCB'!$B:$C,2,0)</f>
        <v>21.05.19</v>
      </c>
      <c r="E213" s="11" t="s">
        <v>657</v>
      </c>
      <c r="F213" s="15">
        <v>2</v>
      </c>
      <c r="G213" s="15"/>
      <c r="H213" s="15"/>
      <c r="I213" s="11">
        <f t="shared" si="15"/>
        <v>0</v>
      </c>
      <c r="J213" s="15"/>
      <c r="K213" s="15">
        <f t="shared" si="16"/>
        <v>0</v>
      </c>
      <c r="L213" s="15">
        <f t="shared" si="17"/>
        <v>0</v>
      </c>
      <c r="M213" s="15">
        <v>0</v>
      </c>
      <c r="N213" s="15">
        <v>-1484</v>
      </c>
      <c r="O213" s="15"/>
      <c r="P213" s="15"/>
      <c r="Q213" s="15"/>
      <c r="R213" s="16">
        <f t="shared" si="18"/>
        <v>0</v>
      </c>
      <c r="S213" s="16">
        <f t="shared" si="19"/>
        <v>0</v>
      </c>
    </row>
    <row r="214" spans="1:19" ht="16.5" thickBot="1" x14ac:dyDescent="0.3">
      <c r="A214" s="14">
        <v>212</v>
      </c>
      <c r="B214" s="22" t="s">
        <v>388</v>
      </c>
      <c r="C214" s="22"/>
      <c r="D214" s="23" t="str">
        <f>VLOOKUP(B214,'[1]DEMAN DCB'!$B:$C,2,0)</f>
        <v>05.07.20</v>
      </c>
      <c r="E214" s="11" t="s">
        <v>656</v>
      </c>
      <c r="F214" s="15">
        <v>2</v>
      </c>
      <c r="G214" s="15"/>
      <c r="H214" s="15"/>
      <c r="I214" s="11">
        <f t="shared" si="15"/>
        <v>0</v>
      </c>
      <c r="J214" s="15"/>
      <c r="K214" s="15">
        <f t="shared" si="16"/>
        <v>0</v>
      </c>
      <c r="L214" s="15">
        <f t="shared" si="17"/>
        <v>0</v>
      </c>
      <c r="M214" s="15">
        <v>0</v>
      </c>
      <c r="N214" s="15">
        <v>0</v>
      </c>
      <c r="O214" s="15"/>
      <c r="P214" s="15"/>
      <c r="Q214" s="15"/>
      <c r="R214" s="16">
        <f t="shared" si="18"/>
        <v>0</v>
      </c>
      <c r="S214" s="16">
        <f t="shared" si="19"/>
        <v>0</v>
      </c>
    </row>
    <row r="215" spans="1:19" ht="16.5" thickBot="1" x14ac:dyDescent="0.3">
      <c r="A215" s="14">
        <v>213</v>
      </c>
      <c r="B215" s="22" t="s">
        <v>389</v>
      </c>
      <c r="C215" s="22"/>
      <c r="D215" s="23" t="str">
        <f>VLOOKUP(B215,'[1]DEMAN DCB'!$B:$C,2,0)</f>
        <v>21.12.20</v>
      </c>
      <c r="E215" s="11" t="s">
        <v>658</v>
      </c>
      <c r="F215" s="15">
        <v>1</v>
      </c>
      <c r="G215" s="15"/>
      <c r="H215" s="15"/>
      <c r="I215" s="11">
        <f t="shared" si="15"/>
        <v>0</v>
      </c>
      <c r="J215" s="15"/>
      <c r="K215" s="15">
        <f t="shared" si="16"/>
        <v>0</v>
      </c>
      <c r="L215" s="15">
        <f t="shared" si="17"/>
        <v>0</v>
      </c>
      <c r="M215" s="15">
        <v>0</v>
      </c>
      <c r="N215" s="15">
        <v>0</v>
      </c>
      <c r="O215" s="15"/>
      <c r="P215" s="15"/>
      <c r="Q215" s="15"/>
      <c r="R215" s="16">
        <f t="shared" si="18"/>
        <v>0</v>
      </c>
      <c r="S215" s="16">
        <f t="shared" si="19"/>
        <v>0</v>
      </c>
    </row>
    <row r="216" spans="1:19" ht="16.5" thickBot="1" x14ac:dyDescent="0.3">
      <c r="A216" s="14">
        <v>214</v>
      </c>
      <c r="B216" s="22" t="s">
        <v>390</v>
      </c>
      <c r="C216" s="22"/>
      <c r="D216" s="23" t="str">
        <f>VLOOKUP(B216,'[1]DEMAN DCB'!$B:$C,2,0)</f>
        <v>04.12.19</v>
      </c>
      <c r="E216" s="11" t="s">
        <v>657</v>
      </c>
      <c r="F216" s="15">
        <v>2</v>
      </c>
      <c r="G216" s="15"/>
      <c r="H216" s="15"/>
      <c r="I216" s="11">
        <f t="shared" si="15"/>
        <v>0</v>
      </c>
      <c r="J216" s="15"/>
      <c r="K216" s="15">
        <f t="shared" si="16"/>
        <v>0</v>
      </c>
      <c r="L216" s="15">
        <f t="shared" si="17"/>
        <v>0</v>
      </c>
      <c r="M216" s="15">
        <v>0</v>
      </c>
      <c r="N216" s="15">
        <v>-5234</v>
      </c>
      <c r="O216" s="15"/>
      <c r="P216" s="15"/>
      <c r="Q216" s="15"/>
      <c r="R216" s="16">
        <f t="shared" si="18"/>
        <v>0</v>
      </c>
      <c r="S216" s="16">
        <f t="shared" si="19"/>
        <v>0</v>
      </c>
    </row>
    <row r="217" spans="1:19" ht="16.5" thickBot="1" x14ac:dyDescent="0.3">
      <c r="A217" s="14">
        <v>215</v>
      </c>
      <c r="B217" s="22" t="s">
        <v>391</v>
      </c>
      <c r="C217" s="22"/>
      <c r="D217" s="23" t="str">
        <f>VLOOKUP(B217,'[1]DEMAN DCB'!$B:$C,2,0)</f>
        <v>20.02.20</v>
      </c>
      <c r="E217" s="11" t="s">
        <v>656</v>
      </c>
      <c r="F217" s="15">
        <v>2</v>
      </c>
      <c r="G217" s="15"/>
      <c r="H217" s="15"/>
      <c r="I217" s="11">
        <f t="shared" si="15"/>
        <v>0</v>
      </c>
      <c r="J217" s="15"/>
      <c r="K217" s="15">
        <f t="shared" si="16"/>
        <v>0</v>
      </c>
      <c r="L217" s="15">
        <f t="shared" si="17"/>
        <v>0</v>
      </c>
      <c r="M217" s="15">
        <v>0</v>
      </c>
      <c r="N217" s="15">
        <v>0</v>
      </c>
      <c r="O217" s="15"/>
      <c r="P217" s="15"/>
      <c r="Q217" s="15"/>
      <c r="R217" s="16">
        <f t="shared" si="18"/>
        <v>0</v>
      </c>
      <c r="S217" s="16">
        <f t="shared" si="19"/>
        <v>0</v>
      </c>
    </row>
    <row r="218" spans="1:19" ht="16.5" thickBot="1" x14ac:dyDescent="0.3">
      <c r="A218" s="14">
        <v>216</v>
      </c>
      <c r="B218" s="22" t="s">
        <v>392</v>
      </c>
      <c r="C218" s="22"/>
      <c r="D218" s="23" t="str">
        <f>VLOOKUP(B218,'[1]DEMAN DCB'!$B:$C,2,0)</f>
        <v>12.12.2019</v>
      </c>
      <c r="E218" s="11" t="s">
        <v>657</v>
      </c>
      <c r="F218" s="15">
        <v>2</v>
      </c>
      <c r="G218" s="15"/>
      <c r="H218" s="15"/>
      <c r="I218" s="11">
        <f t="shared" si="15"/>
        <v>0</v>
      </c>
      <c r="J218" s="15"/>
      <c r="K218" s="15">
        <f t="shared" si="16"/>
        <v>0</v>
      </c>
      <c r="L218" s="15">
        <f t="shared" si="17"/>
        <v>0</v>
      </c>
      <c r="M218" s="15">
        <v>0</v>
      </c>
      <c r="N218" s="15">
        <v>-4083</v>
      </c>
      <c r="O218" s="15"/>
      <c r="P218" s="15"/>
      <c r="Q218" s="15"/>
      <c r="R218" s="16">
        <f t="shared" si="18"/>
        <v>0</v>
      </c>
      <c r="S218" s="16">
        <f t="shared" si="19"/>
        <v>0</v>
      </c>
    </row>
    <row r="219" spans="1:19" ht="16.5" thickBot="1" x14ac:dyDescent="0.3">
      <c r="A219" s="14">
        <v>217</v>
      </c>
      <c r="B219" s="22" t="s">
        <v>393</v>
      </c>
      <c r="C219" s="22"/>
      <c r="D219" s="23" t="str">
        <f>VLOOKUP(B219,'[1]DEMAN DCB'!$B:$C,2,0)</f>
        <v>25.03.19</v>
      </c>
      <c r="E219" s="11" t="s">
        <v>657</v>
      </c>
      <c r="F219" s="15">
        <v>1</v>
      </c>
      <c r="G219" s="15"/>
      <c r="H219" s="15"/>
      <c r="I219" s="11">
        <f t="shared" si="15"/>
        <v>0</v>
      </c>
      <c r="J219" s="15"/>
      <c r="K219" s="15">
        <f t="shared" si="16"/>
        <v>0</v>
      </c>
      <c r="L219" s="15">
        <f t="shared" si="17"/>
        <v>0</v>
      </c>
      <c r="M219" s="15">
        <v>0</v>
      </c>
      <c r="N219" s="15">
        <v>-897</v>
      </c>
      <c r="O219" s="15"/>
      <c r="P219" s="15"/>
      <c r="Q219" s="15"/>
      <c r="R219" s="16">
        <f t="shared" si="18"/>
        <v>0</v>
      </c>
      <c r="S219" s="16">
        <f t="shared" si="19"/>
        <v>0</v>
      </c>
    </row>
    <row r="220" spans="1:19" ht="16.5" thickBot="1" x14ac:dyDescent="0.3">
      <c r="A220" s="14">
        <v>218</v>
      </c>
      <c r="B220" s="22" t="s">
        <v>394</v>
      </c>
      <c r="C220" s="22"/>
      <c r="D220" s="23" t="str">
        <f>VLOOKUP(B220,'[1]DEMAN DCB'!$B:$C,2,0)</f>
        <v>12.01.21</v>
      </c>
      <c r="E220" s="11" t="s">
        <v>657</v>
      </c>
      <c r="F220" s="15">
        <v>2</v>
      </c>
      <c r="G220" s="15"/>
      <c r="H220" s="15"/>
      <c r="I220" s="11">
        <f t="shared" si="15"/>
        <v>0</v>
      </c>
      <c r="J220" s="15"/>
      <c r="K220" s="15">
        <f t="shared" si="16"/>
        <v>0</v>
      </c>
      <c r="L220" s="15">
        <f t="shared" si="17"/>
        <v>0</v>
      </c>
      <c r="M220" s="15">
        <v>0</v>
      </c>
      <c r="N220" s="15">
        <v>0</v>
      </c>
      <c r="O220" s="15"/>
      <c r="P220" s="15"/>
      <c r="Q220" s="15"/>
      <c r="R220" s="16">
        <f t="shared" si="18"/>
        <v>0</v>
      </c>
      <c r="S220" s="16">
        <f t="shared" si="19"/>
        <v>0</v>
      </c>
    </row>
    <row r="221" spans="1:19" ht="16.5" thickBot="1" x14ac:dyDescent="0.3">
      <c r="A221" s="14">
        <v>219</v>
      </c>
      <c r="B221" s="22" t="s">
        <v>395</v>
      </c>
      <c r="C221" s="22"/>
      <c r="D221" s="23" t="str">
        <f>VLOOKUP(B221,'[1]DEMAN DCB'!$B:$C,2,0)</f>
        <v>26.08.2020</v>
      </c>
      <c r="E221" s="11" t="s">
        <v>657</v>
      </c>
      <c r="F221" s="15">
        <v>1</v>
      </c>
      <c r="G221" s="15"/>
      <c r="H221" s="15"/>
      <c r="I221" s="11">
        <f t="shared" si="15"/>
        <v>0</v>
      </c>
      <c r="J221" s="15"/>
      <c r="K221" s="15">
        <f t="shared" si="16"/>
        <v>0</v>
      </c>
      <c r="L221" s="15">
        <f t="shared" si="17"/>
        <v>0</v>
      </c>
      <c r="M221" s="15">
        <v>0</v>
      </c>
      <c r="N221" s="15">
        <v>-724</v>
      </c>
      <c r="O221" s="15"/>
      <c r="P221" s="15"/>
      <c r="Q221" s="15"/>
      <c r="R221" s="16">
        <f t="shared" si="18"/>
        <v>0</v>
      </c>
      <c r="S221" s="16">
        <f t="shared" si="19"/>
        <v>0</v>
      </c>
    </row>
    <row r="222" spans="1:19" ht="16.5" thickBot="1" x14ac:dyDescent="0.3">
      <c r="A222" s="14">
        <v>220</v>
      </c>
      <c r="B222" s="22" t="s">
        <v>396</v>
      </c>
      <c r="C222" s="22"/>
      <c r="D222" s="23" t="str">
        <f>VLOOKUP(B222,'[1]DEMAN DCB'!$B:$C,2,0)</f>
        <v>20.12.19</v>
      </c>
      <c r="E222" s="11" t="s">
        <v>657</v>
      </c>
      <c r="F222" s="15">
        <v>1</v>
      </c>
      <c r="G222" s="15"/>
      <c r="H222" s="15"/>
      <c r="I222" s="11">
        <f t="shared" si="15"/>
        <v>0</v>
      </c>
      <c r="J222" s="15"/>
      <c r="K222" s="15">
        <f t="shared" si="16"/>
        <v>0</v>
      </c>
      <c r="L222" s="15">
        <f t="shared" si="17"/>
        <v>0</v>
      </c>
      <c r="M222" s="15">
        <v>0</v>
      </c>
      <c r="N222" s="15">
        <v>-1921</v>
      </c>
      <c r="O222" s="15"/>
      <c r="P222" s="15"/>
      <c r="Q222" s="15"/>
      <c r="R222" s="16">
        <f t="shared" si="18"/>
        <v>0</v>
      </c>
      <c r="S222" s="16">
        <f t="shared" si="19"/>
        <v>0</v>
      </c>
    </row>
    <row r="223" spans="1:19" ht="16.5" thickBot="1" x14ac:dyDescent="0.3">
      <c r="A223" s="14">
        <v>221</v>
      </c>
      <c r="B223" s="22" t="s">
        <v>397</v>
      </c>
      <c r="C223" s="22"/>
      <c r="D223" s="23" t="str">
        <f>VLOOKUP(B223,'[1]DEMAN DCB'!$B:$C,2,0)</f>
        <v>12.08.2020</v>
      </c>
      <c r="E223" s="11" t="s">
        <v>657</v>
      </c>
      <c r="F223" s="15">
        <v>1</v>
      </c>
      <c r="G223" s="15"/>
      <c r="H223" s="15"/>
      <c r="I223" s="11">
        <f t="shared" si="15"/>
        <v>0</v>
      </c>
      <c r="J223" s="15"/>
      <c r="K223" s="15">
        <f t="shared" si="16"/>
        <v>0</v>
      </c>
      <c r="L223" s="15">
        <f t="shared" si="17"/>
        <v>0</v>
      </c>
      <c r="M223" s="15">
        <v>0</v>
      </c>
      <c r="N223" s="15">
        <v>0</v>
      </c>
      <c r="O223" s="15"/>
      <c r="P223" s="15"/>
      <c r="Q223" s="15"/>
      <c r="R223" s="16">
        <f t="shared" si="18"/>
        <v>0</v>
      </c>
      <c r="S223" s="16">
        <f t="shared" si="19"/>
        <v>0</v>
      </c>
    </row>
    <row r="224" spans="1:19" ht="16.5" thickBot="1" x14ac:dyDescent="0.3">
      <c r="A224" s="14">
        <v>222</v>
      </c>
      <c r="B224" s="22" t="s">
        <v>398</v>
      </c>
      <c r="C224" s="22"/>
      <c r="D224" s="23" t="str">
        <f>VLOOKUP(B224,'[1]DEMAN DCB'!$B:$C,2,0)</f>
        <v>30.12.20</v>
      </c>
      <c r="E224" s="11" t="s">
        <v>657</v>
      </c>
      <c r="F224" s="15">
        <v>1</v>
      </c>
      <c r="G224" s="15"/>
      <c r="H224" s="15"/>
      <c r="I224" s="11">
        <f t="shared" si="15"/>
        <v>0</v>
      </c>
      <c r="J224" s="15"/>
      <c r="K224" s="15">
        <f t="shared" si="16"/>
        <v>0</v>
      </c>
      <c r="L224" s="15">
        <f t="shared" si="17"/>
        <v>0</v>
      </c>
      <c r="M224" s="15">
        <v>0</v>
      </c>
      <c r="N224" s="15">
        <v>-4559</v>
      </c>
      <c r="O224" s="15"/>
      <c r="P224" s="15"/>
      <c r="Q224" s="15"/>
      <c r="R224" s="16">
        <f t="shared" si="18"/>
        <v>0</v>
      </c>
      <c r="S224" s="16">
        <f t="shared" si="19"/>
        <v>0</v>
      </c>
    </row>
    <row r="225" spans="1:19" ht="16.5" thickBot="1" x14ac:dyDescent="0.3">
      <c r="A225" s="14">
        <v>223</v>
      </c>
      <c r="B225" s="22" t="s">
        <v>399</v>
      </c>
      <c r="C225" s="22"/>
      <c r="D225" s="23" t="str">
        <f>VLOOKUP(B225,'[1]DEMAN DCB'!$B:$C,2,0)</f>
        <v>07.09.19</v>
      </c>
      <c r="E225" s="11" t="s">
        <v>656</v>
      </c>
      <c r="F225" s="15">
        <v>2</v>
      </c>
      <c r="G225" s="15"/>
      <c r="H225" s="15"/>
      <c r="I225" s="11">
        <f t="shared" si="15"/>
        <v>0</v>
      </c>
      <c r="J225" s="15"/>
      <c r="K225" s="15">
        <f t="shared" si="16"/>
        <v>0</v>
      </c>
      <c r="L225" s="15">
        <f t="shared" si="17"/>
        <v>0</v>
      </c>
      <c r="M225" s="15">
        <v>0</v>
      </c>
      <c r="N225" s="15">
        <v>0</v>
      </c>
      <c r="O225" s="15"/>
      <c r="P225" s="15"/>
      <c r="Q225" s="15"/>
      <c r="R225" s="16">
        <f t="shared" si="18"/>
        <v>0</v>
      </c>
      <c r="S225" s="16">
        <f t="shared" si="19"/>
        <v>0</v>
      </c>
    </row>
    <row r="226" spans="1:19" ht="16.5" thickBot="1" x14ac:dyDescent="0.3">
      <c r="A226" s="14">
        <v>224</v>
      </c>
      <c r="B226" s="22" t="s">
        <v>400</v>
      </c>
      <c r="C226" s="22"/>
      <c r="D226" s="23" t="str">
        <f>VLOOKUP(B226,'[1]DEMAN DCB'!$B:$C,2,0)</f>
        <v>22.12.2020</v>
      </c>
      <c r="E226" s="11" t="s">
        <v>657</v>
      </c>
      <c r="F226" s="15">
        <v>1</v>
      </c>
      <c r="G226" s="15"/>
      <c r="H226" s="15"/>
      <c r="I226" s="11">
        <f t="shared" si="15"/>
        <v>0</v>
      </c>
      <c r="J226" s="15"/>
      <c r="K226" s="15">
        <f t="shared" si="16"/>
        <v>0</v>
      </c>
      <c r="L226" s="15">
        <f t="shared" si="17"/>
        <v>0</v>
      </c>
      <c r="M226" s="15">
        <v>0</v>
      </c>
      <c r="N226" s="15">
        <v>-3817</v>
      </c>
      <c r="O226" s="15"/>
      <c r="P226" s="15"/>
      <c r="Q226" s="15"/>
      <c r="R226" s="16">
        <f t="shared" si="18"/>
        <v>0</v>
      </c>
      <c r="S226" s="16">
        <f t="shared" si="19"/>
        <v>0</v>
      </c>
    </row>
    <row r="227" spans="1:19" ht="16.5" thickBot="1" x14ac:dyDescent="0.3">
      <c r="A227" s="14">
        <v>225</v>
      </c>
      <c r="B227" s="22" t="s">
        <v>401</v>
      </c>
      <c r="C227" s="22"/>
      <c r="D227" s="23" t="str">
        <f>VLOOKUP(B227,'[1]DEMAN DCB'!$B:$C,2,0)</f>
        <v>22.12.2020</v>
      </c>
      <c r="E227" s="11" t="s">
        <v>657</v>
      </c>
      <c r="F227" s="15">
        <v>1</v>
      </c>
      <c r="G227" s="15"/>
      <c r="H227" s="15"/>
      <c r="I227" s="11">
        <f t="shared" si="15"/>
        <v>0</v>
      </c>
      <c r="J227" s="15"/>
      <c r="K227" s="15">
        <f t="shared" si="16"/>
        <v>0</v>
      </c>
      <c r="L227" s="15">
        <f t="shared" si="17"/>
        <v>0</v>
      </c>
      <c r="M227" s="15">
        <v>0</v>
      </c>
      <c r="N227" s="15">
        <v>0</v>
      </c>
      <c r="O227" s="15"/>
      <c r="P227" s="15"/>
      <c r="Q227" s="15"/>
      <c r="R227" s="16">
        <f t="shared" si="18"/>
        <v>0</v>
      </c>
      <c r="S227" s="16">
        <f t="shared" si="19"/>
        <v>0</v>
      </c>
    </row>
    <row r="228" spans="1:19" ht="16.5" thickBot="1" x14ac:dyDescent="0.3">
      <c r="A228" s="14">
        <v>226</v>
      </c>
      <c r="B228" s="22" t="s">
        <v>402</v>
      </c>
      <c r="C228" s="22"/>
      <c r="D228" s="23" t="str">
        <f>VLOOKUP(B228,'[1]DEMAN DCB'!$B:$C,2,0)</f>
        <v>22.12.2020</v>
      </c>
      <c r="E228" s="11" t="s">
        <v>658</v>
      </c>
      <c r="F228" s="15">
        <v>1</v>
      </c>
      <c r="G228" s="15"/>
      <c r="H228" s="15"/>
      <c r="I228" s="11">
        <f t="shared" si="15"/>
        <v>0</v>
      </c>
      <c r="J228" s="15"/>
      <c r="K228" s="15">
        <f t="shared" si="16"/>
        <v>0</v>
      </c>
      <c r="L228" s="15">
        <f t="shared" si="17"/>
        <v>0</v>
      </c>
      <c r="M228" s="15">
        <v>0</v>
      </c>
      <c r="N228" s="15">
        <v>0</v>
      </c>
      <c r="O228" s="15"/>
      <c r="P228" s="15"/>
      <c r="Q228" s="15"/>
      <c r="R228" s="16">
        <f t="shared" si="18"/>
        <v>0</v>
      </c>
      <c r="S228" s="16">
        <f t="shared" si="19"/>
        <v>0</v>
      </c>
    </row>
    <row r="229" spans="1:19" ht="16.5" thickBot="1" x14ac:dyDescent="0.3">
      <c r="A229" s="14">
        <v>227</v>
      </c>
      <c r="B229" s="22" t="s">
        <v>403</v>
      </c>
      <c r="C229" s="22"/>
      <c r="D229" s="23" t="str">
        <f>VLOOKUP(B229,'[1]DEMAN DCB'!$B:$C,2,0)</f>
        <v>22.12.2020</v>
      </c>
      <c r="E229" s="11" t="s">
        <v>657</v>
      </c>
      <c r="F229" s="15">
        <v>2</v>
      </c>
      <c r="G229" s="15"/>
      <c r="H229" s="15"/>
      <c r="I229" s="11">
        <f t="shared" si="15"/>
        <v>0</v>
      </c>
      <c r="J229" s="15"/>
      <c r="K229" s="15">
        <f t="shared" si="16"/>
        <v>0</v>
      </c>
      <c r="L229" s="15">
        <f t="shared" si="17"/>
        <v>0</v>
      </c>
      <c r="M229" s="15">
        <v>0</v>
      </c>
      <c r="N229" s="15">
        <v>-5642</v>
      </c>
      <c r="O229" s="15"/>
      <c r="P229" s="15"/>
      <c r="Q229" s="15"/>
      <c r="R229" s="16">
        <f t="shared" si="18"/>
        <v>0</v>
      </c>
      <c r="S229" s="16">
        <f t="shared" si="19"/>
        <v>0</v>
      </c>
    </row>
    <row r="230" spans="1:19" ht="16.5" thickBot="1" x14ac:dyDescent="0.3">
      <c r="A230" s="14">
        <v>228</v>
      </c>
      <c r="B230" s="22" t="s">
        <v>404</v>
      </c>
      <c r="C230" s="22"/>
      <c r="D230" s="23">
        <f>VLOOKUP(B230,'[1]DEMAN DCB'!$B:$C,2,0)</f>
        <v>0</v>
      </c>
      <c r="E230" s="11" t="s">
        <v>657</v>
      </c>
      <c r="F230" s="15">
        <v>1</v>
      </c>
      <c r="G230" s="15"/>
      <c r="H230" s="15"/>
      <c r="I230" s="11">
        <f t="shared" si="15"/>
        <v>0</v>
      </c>
      <c r="J230" s="15"/>
      <c r="K230" s="15">
        <f t="shared" si="16"/>
        <v>0</v>
      </c>
      <c r="L230" s="15">
        <f t="shared" si="17"/>
        <v>0</v>
      </c>
      <c r="M230" s="15">
        <v>0</v>
      </c>
      <c r="N230" s="15">
        <v>-3864</v>
      </c>
      <c r="O230" s="15"/>
      <c r="P230" s="15"/>
      <c r="Q230" s="15"/>
      <c r="R230" s="16">
        <f t="shared" si="18"/>
        <v>0</v>
      </c>
      <c r="S230" s="16">
        <f t="shared" si="19"/>
        <v>0</v>
      </c>
    </row>
    <row r="231" spans="1:19" ht="16.5" thickBot="1" x14ac:dyDescent="0.3">
      <c r="A231" s="14">
        <v>229</v>
      </c>
      <c r="B231" s="22" t="s">
        <v>405</v>
      </c>
      <c r="C231" s="22"/>
      <c r="D231" s="23" t="str">
        <f>VLOOKUP(B231,'[1]DEMAN DCB'!$B:$C,2,0)</f>
        <v>21.09.2020</v>
      </c>
      <c r="E231" s="11" t="s">
        <v>657</v>
      </c>
      <c r="F231" s="15">
        <v>2</v>
      </c>
      <c r="G231" s="15"/>
      <c r="H231" s="15"/>
      <c r="I231" s="11">
        <f t="shared" si="15"/>
        <v>0</v>
      </c>
      <c r="J231" s="15"/>
      <c r="K231" s="15">
        <f t="shared" si="16"/>
        <v>0</v>
      </c>
      <c r="L231" s="15">
        <f t="shared" si="17"/>
        <v>0</v>
      </c>
      <c r="M231" s="15">
        <v>0</v>
      </c>
      <c r="N231" s="15">
        <v>0</v>
      </c>
      <c r="O231" s="15"/>
      <c r="P231" s="15"/>
      <c r="Q231" s="15"/>
      <c r="R231" s="16">
        <f t="shared" si="18"/>
        <v>0</v>
      </c>
      <c r="S231" s="16">
        <f t="shared" si="19"/>
        <v>0</v>
      </c>
    </row>
    <row r="232" spans="1:19" ht="16.5" thickBot="1" x14ac:dyDescent="0.3">
      <c r="A232" s="14">
        <v>230</v>
      </c>
      <c r="B232" s="22" t="s">
        <v>406</v>
      </c>
      <c r="C232" s="22"/>
      <c r="D232" s="23">
        <f>VLOOKUP(B232,'[1]DEMAN DCB'!$B:$C,2,0)</f>
        <v>0</v>
      </c>
      <c r="E232" s="11" t="s">
        <v>658</v>
      </c>
      <c r="F232" s="15">
        <v>1</v>
      </c>
      <c r="G232" s="15"/>
      <c r="H232" s="15"/>
      <c r="I232" s="11">
        <f t="shared" si="15"/>
        <v>0</v>
      </c>
      <c r="J232" s="15"/>
      <c r="K232" s="15">
        <f t="shared" si="16"/>
        <v>0</v>
      </c>
      <c r="L232" s="15">
        <f t="shared" si="17"/>
        <v>0</v>
      </c>
      <c r="M232" s="15">
        <v>0</v>
      </c>
      <c r="N232" s="15">
        <v>0</v>
      </c>
      <c r="O232" s="15"/>
      <c r="P232" s="15"/>
      <c r="Q232" s="15"/>
      <c r="R232" s="16">
        <f t="shared" si="18"/>
        <v>0</v>
      </c>
      <c r="S232" s="16">
        <f t="shared" si="19"/>
        <v>0</v>
      </c>
    </row>
    <row r="233" spans="1:19" ht="16.5" thickBot="1" x14ac:dyDescent="0.3">
      <c r="A233" s="14">
        <v>231</v>
      </c>
      <c r="B233" s="22" t="s">
        <v>407</v>
      </c>
      <c r="C233" s="22"/>
      <c r="D233" s="23" t="str">
        <f>VLOOKUP(B233,'[1]DEMAN DCB'!$B:$C,2,0)</f>
        <v>03.07.2020</v>
      </c>
      <c r="E233" s="11" t="s">
        <v>657</v>
      </c>
      <c r="F233" s="15">
        <v>2</v>
      </c>
      <c r="G233" s="15"/>
      <c r="H233" s="15"/>
      <c r="I233" s="11">
        <f t="shared" si="15"/>
        <v>0</v>
      </c>
      <c r="J233" s="15"/>
      <c r="K233" s="15">
        <f t="shared" si="16"/>
        <v>0</v>
      </c>
      <c r="L233" s="15">
        <f t="shared" si="17"/>
        <v>0</v>
      </c>
      <c r="M233" s="15">
        <v>0</v>
      </c>
      <c r="N233" s="15">
        <v>0</v>
      </c>
      <c r="O233" s="15"/>
      <c r="P233" s="15"/>
      <c r="Q233" s="15"/>
      <c r="R233" s="16">
        <f t="shared" si="18"/>
        <v>0</v>
      </c>
      <c r="S233" s="16">
        <f t="shared" si="19"/>
        <v>0</v>
      </c>
    </row>
    <row r="234" spans="1:19" ht="16.5" thickBot="1" x14ac:dyDescent="0.3">
      <c r="A234" s="14">
        <v>232</v>
      </c>
      <c r="B234" s="22" t="s">
        <v>408</v>
      </c>
      <c r="C234" s="22"/>
      <c r="D234" s="23" t="str">
        <f>VLOOKUP(B234,'[1]DEMAN DCB'!$B:$C,2,0)</f>
        <v>18.03.21</v>
      </c>
      <c r="E234" s="11" t="s">
        <v>657</v>
      </c>
      <c r="F234" s="15">
        <v>1</v>
      </c>
      <c r="G234" s="15"/>
      <c r="H234" s="15"/>
      <c r="I234" s="11">
        <f t="shared" si="15"/>
        <v>0</v>
      </c>
      <c r="J234" s="15"/>
      <c r="K234" s="15">
        <f t="shared" si="16"/>
        <v>0</v>
      </c>
      <c r="L234" s="15">
        <f t="shared" si="17"/>
        <v>0</v>
      </c>
      <c r="M234" s="15">
        <v>0</v>
      </c>
      <c r="N234" s="15">
        <v>-3783</v>
      </c>
      <c r="O234" s="15"/>
      <c r="P234" s="15"/>
      <c r="Q234" s="15"/>
      <c r="R234" s="16">
        <f t="shared" si="18"/>
        <v>0</v>
      </c>
      <c r="S234" s="16">
        <f t="shared" si="19"/>
        <v>0</v>
      </c>
    </row>
    <row r="235" spans="1:19" ht="16.5" thickBot="1" x14ac:dyDescent="0.3">
      <c r="A235" s="14">
        <v>233</v>
      </c>
      <c r="B235" s="22" t="s">
        <v>409</v>
      </c>
      <c r="C235" s="22"/>
      <c r="D235" s="23">
        <f>VLOOKUP(B235,'[1]DEMAN DCB'!$B:$C,2,0)</f>
        <v>0</v>
      </c>
      <c r="E235" s="11" t="s">
        <v>657</v>
      </c>
      <c r="F235" s="15">
        <v>3</v>
      </c>
      <c r="G235" s="15"/>
      <c r="H235" s="15"/>
      <c r="I235" s="11">
        <f t="shared" si="15"/>
        <v>0</v>
      </c>
      <c r="J235" s="15"/>
      <c r="K235" s="15">
        <f t="shared" si="16"/>
        <v>0</v>
      </c>
      <c r="L235" s="15">
        <f t="shared" si="17"/>
        <v>0</v>
      </c>
      <c r="M235" s="15">
        <v>0</v>
      </c>
      <c r="N235" s="15">
        <v>-10309</v>
      </c>
      <c r="O235" s="15"/>
      <c r="P235" s="15"/>
      <c r="Q235" s="15"/>
      <c r="R235" s="16">
        <f t="shared" si="18"/>
        <v>0</v>
      </c>
      <c r="S235" s="16">
        <f t="shared" si="19"/>
        <v>0</v>
      </c>
    </row>
    <row r="236" spans="1:19" ht="16.5" thickBot="1" x14ac:dyDescent="0.3">
      <c r="A236" s="14">
        <v>234</v>
      </c>
      <c r="B236" s="22" t="s">
        <v>410</v>
      </c>
      <c r="C236" s="22"/>
      <c r="D236" s="23" t="str">
        <f>VLOOKUP(B236,'[1]DEMAN DCB'!$B:$C,2,0)</f>
        <v>11.02.21</v>
      </c>
      <c r="E236" s="11" t="s">
        <v>658</v>
      </c>
      <c r="F236" s="15">
        <v>2</v>
      </c>
      <c r="G236" s="15"/>
      <c r="H236" s="15"/>
      <c r="I236" s="11">
        <f t="shared" si="15"/>
        <v>0</v>
      </c>
      <c r="J236" s="15"/>
      <c r="K236" s="15">
        <f t="shared" si="16"/>
        <v>0</v>
      </c>
      <c r="L236" s="15">
        <f t="shared" si="17"/>
        <v>0</v>
      </c>
      <c r="M236" s="15">
        <v>0</v>
      </c>
      <c r="N236" s="15">
        <v>0</v>
      </c>
      <c r="O236" s="15"/>
      <c r="P236" s="15"/>
      <c r="Q236" s="15"/>
      <c r="R236" s="16">
        <f t="shared" si="18"/>
        <v>0</v>
      </c>
      <c r="S236" s="16">
        <f t="shared" si="19"/>
        <v>0</v>
      </c>
    </row>
    <row r="237" spans="1:19" ht="16.5" thickBot="1" x14ac:dyDescent="0.3">
      <c r="A237" s="14">
        <v>235</v>
      </c>
      <c r="B237" s="22" t="s">
        <v>411</v>
      </c>
      <c r="C237" s="22"/>
      <c r="D237" s="23" t="str">
        <f>VLOOKUP(B237,'[1]DEMAN DCB'!$B:$C,2,0)</f>
        <v>25.11.19</v>
      </c>
      <c r="E237" s="11" t="s">
        <v>657</v>
      </c>
      <c r="F237" s="15">
        <v>2</v>
      </c>
      <c r="G237" s="15"/>
      <c r="H237" s="15"/>
      <c r="I237" s="11">
        <f t="shared" si="15"/>
        <v>0</v>
      </c>
      <c r="J237" s="15"/>
      <c r="K237" s="15">
        <f t="shared" si="16"/>
        <v>0</v>
      </c>
      <c r="L237" s="15">
        <f t="shared" si="17"/>
        <v>0</v>
      </c>
      <c r="M237" s="15">
        <v>0</v>
      </c>
      <c r="N237" s="15">
        <v>0</v>
      </c>
      <c r="O237" s="15"/>
      <c r="P237" s="15"/>
      <c r="Q237" s="15"/>
      <c r="R237" s="16">
        <f t="shared" si="18"/>
        <v>0</v>
      </c>
      <c r="S237" s="16">
        <f t="shared" si="19"/>
        <v>0</v>
      </c>
    </row>
    <row r="238" spans="1:19" ht="16.5" thickBot="1" x14ac:dyDescent="0.3">
      <c r="A238" s="14">
        <v>236</v>
      </c>
      <c r="B238" s="22" t="s">
        <v>412</v>
      </c>
      <c r="C238" s="22"/>
      <c r="D238" s="23" t="str">
        <f>VLOOKUP(B238,'[1]DEMAN DCB'!$B:$C,2,0)</f>
        <v>27.03.21</v>
      </c>
      <c r="E238" s="11" t="s">
        <v>657</v>
      </c>
      <c r="F238" s="15">
        <v>2</v>
      </c>
      <c r="G238" s="15"/>
      <c r="H238" s="15"/>
      <c r="I238" s="11">
        <f t="shared" si="15"/>
        <v>0</v>
      </c>
      <c r="J238" s="15"/>
      <c r="K238" s="15">
        <f t="shared" si="16"/>
        <v>0</v>
      </c>
      <c r="L238" s="15">
        <f t="shared" si="17"/>
        <v>0</v>
      </c>
      <c r="M238" s="15">
        <v>0</v>
      </c>
      <c r="N238" s="15">
        <v>0</v>
      </c>
      <c r="O238" s="15"/>
      <c r="P238" s="15"/>
      <c r="Q238" s="15"/>
      <c r="R238" s="16">
        <f t="shared" si="18"/>
        <v>0</v>
      </c>
      <c r="S238" s="16">
        <f t="shared" si="19"/>
        <v>0</v>
      </c>
    </row>
    <row r="239" spans="1:19" ht="16.5" thickBot="1" x14ac:dyDescent="0.3">
      <c r="A239" s="14">
        <v>237</v>
      </c>
      <c r="B239" s="22" t="s">
        <v>413</v>
      </c>
      <c r="C239" s="22"/>
      <c r="D239" s="23" t="s">
        <v>724</v>
      </c>
      <c r="E239" s="11" t="s">
        <v>657</v>
      </c>
      <c r="F239" s="15">
        <v>2</v>
      </c>
      <c r="G239" s="15"/>
      <c r="H239" s="15"/>
      <c r="I239" s="11">
        <f t="shared" si="15"/>
        <v>0</v>
      </c>
      <c r="J239" s="15"/>
      <c r="K239" s="15">
        <f t="shared" si="16"/>
        <v>0</v>
      </c>
      <c r="L239" s="15">
        <f t="shared" si="17"/>
        <v>0</v>
      </c>
      <c r="M239" s="15">
        <v>0</v>
      </c>
      <c r="N239" s="15">
        <v>0</v>
      </c>
      <c r="O239" s="15"/>
      <c r="P239" s="15"/>
      <c r="Q239" s="15"/>
      <c r="R239" s="16">
        <f t="shared" si="18"/>
        <v>0</v>
      </c>
      <c r="S239" s="16">
        <f t="shared" si="19"/>
        <v>0</v>
      </c>
    </row>
    <row r="240" spans="1:19" ht="16.5" thickBot="1" x14ac:dyDescent="0.3">
      <c r="A240" s="14">
        <v>238</v>
      </c>
      <c r="B240" s="22" t="s">
        <v>414</v>
      </c>
      <c r="C240" s="22"/>
      <c r="D240" s="23" t="str">
        <f>VLOOKUP(B240,'[1]DEMAN DCB'!$B:$C,2,0)</f>
        <v>04.03.20</v>
      </c>
      <c r="E240" s="11" t="s">
        <v>657</v>
      </c>
      <c r="F240" s="15">
        <v>2</v>
      </c>
      <c r="G240" s="15"/>
      <c r="H240" s="15"/>
      <c r="I240" s="11">
        <f t="shared" si="15"/>
        <v>0</v>
      </c>
      <c r="J240" s="15"/>
      <c r="K240" s="15">
        <f t="shared" si="16"/>
        <v>0</v>
      </c>
      <c r="L240" s="15">
        <f t="shared" si="17"/>
        <v>0</v>
      </c>
      <c r="M240" s="15">
        <v>0</v>
      </c>
      <c r="N240" s="15">
        <v>-4182</v>
      </c>
      <c r="O240" s="15"/>
      <c r="P240" s="15"/>
      <c r="Q240" s="15"/>
      <c r="R240" s="16">
        <f t="shared" si="18"/>
        <v>0</v>
      </c>
      <c r="S240" s="16">
        <f t="shared" si="19"/>
        <v>0</v>
      </c>
    </row>
    <row r="241" spans="1:19" ht="16.5" thickBot="1" x14ac:dyDescent="0.3">
      <c r="A241" s="14">
        <v>239</v>
      </c>
      <c r="B241" s="22" t="s">
        <v>415</v>
      </c>
      <c r="C241" s="22"/>
      <c r="D241" s="23" t="str">
        <f>VLOOKUP(B241,'[1]DEMAN DCB'!$B:$C,2,0)</f>
        <v>25.05.19</v>
      </c>
      <c r="E241" s="11" t="s">
        <v>657</v>
      </c>
      <c r="F241" s="15">
        <v>1</v>
      </c>
      <c r="G241" s="15"/>
      <c r="H241" s="15"/>
      <c r="I241" s="11">
        <f t="shared" si="15"/>
        <v>0</v>
      </c>
      <c r="J241" s="15"/>
      <c r="K241" s="15">
        <f t="shared" si="16"/>
        <v>0</v>
      </c>
      <c r="L241" s="15">
        <f t="shared" si="17"/>
        <v>0</v>
      </c>
      <c r="M241" s="15">
        <v>0</v>
      </c>
      <c r="N241" s="15">
        <v>-2044</v>
      </c>
      <c r="O241" s="15"/>
      <c r="P241" s="15"/>
      <c r="Q241" s="15"/>
      <c r="R241" s="16">
        <f t="shared" si="18"/>
        <v>0</v>
      </c>
      <c r="S241" s="16">
        <f t="shared" si="19"/>
        <v>0</v>
      </c>
    </row>
    <row r="242" spans="1:19" ht="16.5" thickBot="1" x14ac:dyDescent="0.3">
      <c r="A242" s="14">
        <v>240</v>
      </c>
      <c r="B242" s="22" t="s">
        <v>416</v>
      </c>
      <c r="C242" s="22"/>
      <c r="D242" s="23" t="str">
        <f>VLOOKUP(B242,'[1]DEMAN DCB'!$B:$C,2,0)</f>
        <v>15.05.19</v>
      </c>
      <c r="E242" s="11" t="s">
        <v>657</v>
      </c>
      <c r="F242" s="15">
        <v>1</v>
      </c>
      <c r="G242" s="15"/>
      <c r="H242" s="15"/>
      <c r="I242" s="11">
        <f t="shared" si="15"/>
        <v>0</v>
      </c>
      <c r="J242" s="15"/>
      <c r="K242" s="15">
        <f t="shared" si="16"/>
        <v>0</v>
      </c>
      <c r="L242" s="15">
        <f t="shared" si="17"/>
        <v>0</v>
      </c>
      <c r="M242" s="15">
        <v>0</v>
      </c>
      <c r="N242" s="15">
        <v>-2029</v>
      </c>
      <c r="O242" s="15"/>
      <c r="P242" s="15"/>
      <c r="Q242" s="15"/>
      <c r="R242" s="16">
        <f t="shared" si="18"/>
        <v>0</v>
      </c>
      <c r="S242" s="16">
        <f t="shared" si="19"/>
        <v>0</v>
      </c>
    </row>
    <row r="243" spans="1:19" ht="16.5" thickBot="1" x14ac:dyDescent="0.3">
      <c r="A243" s="14">
        <v>241</v>
      </c>
      <c r="B243" s="22" t="s">
        <v>417</v>
      </c>
      <c r="C243" s="22"/>
      <c r="D243" s="23" t="str">
        <f>VLOOKUP(B243,'[1]DEMAN DCB'!$B:$C,2,0)</f>
        <v>05.04.21</v>
      </c>
      <c r="E243" s="11" t="s">
        <v>657</v>
      </c>
      <c r="F243" s="15">
        <v>1</v>
      </c>
      <c r="G243" s="15"/>
      <c r="H243" s="15"/>
      <c r="I243" s="11">
        <f t="shared" si="15"/>
        <v>0</v>
      </c>
      <c r="J243" s="15"/>
      <c r="K243" s="15">
        <f t="shared" si="16"/>
        <v>0</v>
      </c>
      <c r="L243" s="15">
        <f t="shared" si="17"/>
        <v>0</v>
      </c>
      <c r="M243" s="15">
        <v>0</v>
      </c>
      <c r="N243" s="15">
        <v>-1892</v>
      </c>
      <c r="O243" s="15"/>
      <c r="P243" s="15"/>
      <c r="Q243" s="15"/>
      <c r="R243" s="16">
        <f t="shared" si="18"/>
        <v>0</v>
      </c>
      <c r="S243" s="16">
        <f t="shared" si="19"/>
        <v>0</v>
      </c>
    </row>
    <row r="244" spans="1:19" ht="16.5" thickBot="1" x14ac:dyDescent="0.3">
      <c r="A244" s="14">
        <v>242</v>
      </c>
      <c r="B244" s="22" t="s">
        <v>418</v>
      </c>
      <c r="C244" s="22"/>
      <c r="D244" s="23" t="str">
        <f>VLOOKUP(B244,'[1]DEMAN DCB'!$B:$C,2,0)</f>
        <v>17.12.19</v>
      </c>
      <c r="E244" s="11" t="s">
        <v>657</v>
      </c>
      <c r="F244" s="15">
        <v>2</v>
      </c>
      <c r="G244" s="15"/>
      <c r="H244" s="15"/>
      <c r="I244" s="11">
        <f t="shared" si="15"/>
        <v>0</v>
      </c>
      <c r="J244" s="15"/>
      <c r="K244" s="15">
        <f t="shared" si="16"/>
        <v>0</v>
      </c>
      <c r="L244" s="15">
        <f t="shared" si="17"/>
        <v>0</v>
      </c>
      <c r="M244" s="15">
        <v>0</v>
      </c>
      <c r="N244" s="15">
        <v>-6931</v>
      </c>
      <c r="O244" s="15"/>
      <c r="P244" s="15"/>
      <c r="Q244" s="15"/>
      <c r="R244" s="16">
        <f t="shared" si="18"/>
        <v>0</v>
      </c>
      <c r="S244" s="16">
        <f t="shared" si="19"/>
        <v>0</v>
      </c>
    </row>
    <row r="245" spans="1:19" ht="16.5" thickBot="1" x14ac:dyDescent="0.3">
      <c r="A245" s="14">
        <v>243</v>
      </c>
      <c r="B245" s="22" t="s">
        <v>419</v>
      </c>
      <c r="C245" s="22"/>
      <c r="D245" s="23" t="str">
        <f>VLOOKUP(B245,'[1]DEMAN DCB'!$B:$C,2,0)</f>
        <v>01.02.20</v>
      </c>
      <c r="E245" s="11" t="s">
        <v>657</v>
      </c>
      <c r="F245" s="15">
        <v>2</v>
      </c>
      <c r="G245" s="15"/>
      <c r="H245" s="15"/>
      <c r="I245" s="11">
        <f t="shared" si="15"/>
        <v>0</v>
      </c>
      <c r="J245" s="15"/>
      <c r="K245" s="15">
        <f t="shared" si="16"/>
        <v>0</v>
      </c>
      <c r="L245" s="15">
        <f t="shared" si="17"/>
        <v>0</v>
      </c>
      <c r="M245" s="15">
        <v>0</v>
      </c>
      <c r="N245" s="15">
        <v>-5365</v>
      </c>
      <c r="O245" s="15"/>
      <c r="P245" s="15"/>
      <c r="Q245" s="15"/>
      <c r="R245" s="16">
        <f t="shared" si="18"/>
        <v>0</v>
      </c>
      <c r="S245" s="16">
        <f t="shared" si="19"/>
        <v>0</v>
      </c>
    </row>
    <row r="246" spans="1:19" ht="16.5" thickBot="1" x14ac:dyDescent="0.3">
      <c r="A246" s="14">
        <v>244</v>
      </c>
      <c r="B246" s="22" t="s">
        <v>420</v>
      </c>
      <c r="C246" s="22"/>
      <c r="D246" s="23" t="str">
        <f>VLOOKUP(B246,'[1]DEMAN DCB'!$B:$C,2,0)</f>
        <v>11.03.20</v>
      </c>
      <c r="E246" s="11" t="s">
        <v>657</v>
      </c>
      <c r="F246" s="15">
        <v>2</v>
      </c>
      <c r="G246" s="15"/>
      <c r="H246" s="15"/>
      <c r="I246" s="11">
        <f t="shared" si="15"/>
        <v>0</v>
      </c>
      <c r="J246" s="15"/>
      <c r="K246" s="15">
        <f t="shared" si="16"/>
        <v>0</v>
      </c>
      <c r="L246" s="15">
        <f t="shared" si="17"/>
        <v>0</v>
      </c>
      <c r="M246" s="15">
        <v>0</v>
      </c>
      <c r="N246" s="15">
        <v>-4628</v>
      </c>
      <c r="O246" s="15"/>
      <c r="P246" s="15"/>
      <c r="Q246" s="15"/>
      <c r="R246" s="16">
        <f t="shared" si="18"/>
        <v>0</v>
      </c>
      <c r="S246" s="16">
        <f t="shared" si="19"/>
        <v>0</v>
      </c>
    </row>
    <row r="247" spans="1:19" ht="16.5" thickBot="1" x14ac:dyDescent="0.3">
      <c r="A247" s="14">
        <v>245</v>
      </c>
      <c r="B247" s="22" t="s">
        <v>421</v>
      </c>
      <c r="C247" s="22"/>
      <c r="D247" s="23" t="str">
        <f>VLOOKUP(B247,'[1]DEMAN DCB'!$B:$C,2,0)</f>
        <v>19.05.20</v>
      </c>
      <c r="E247" s="11" t="s">
        <v>657</v>
      </c>
      <c r="F247" s="15">
        <v>2</v>
      </c>
      <c r="G247" s="15"/>
      <c r="H247" s="15"/>
      <c r="I247" s="11">
        <f t="shared" si="15"/>
        <v>0</v>
      </c>
      <c r="J247" s="15"/>
      <c r="K247" s="15">
        <f t="shared" si="16"/>
        <v>0</v>
      </c>
      <c r="L247" s="15">
        <f t="shared" si="17"/>
        <v>0</v>
      </c>
      <c r="M247" s="15">
        <v>0</v>
      </c>
      <c r="N247" s="15">
        <v>-4996</v>
      </c>
      <c r="O247" s="15"/>
      <c r="P247" s="15"/>
      <c r="Q247" s="15"/>
      <c r="R247" s="16">
        <f t="shared" si="18"/>
        <v>0</v>
      </c>
      <c r="S247" s="16">
        <f t="shared" si="19"/>
        <v>0</v>
      </c>
    </row>
    <row r="248" spans="1:19" ht="16.5" thickBot="1" x14ac:dyDescent="0.3">
      <c r="A248" s="14">
        <v>246</v>
      </c>
      <c r="B248" s="22" t="s">
        <v>422</v>
      </c>
      <c r="C248" s="22"/>
      <c r="D248" s="23" t="str">
        <f>VLOOKUP(B248,'[1]DEMAN DCB'!$B:$C,2,0)</f>
        <v>15.10.19</v>
      </c>
      <c r="E248" s="11" t="s">
        <v>657</v>
      </c>
      <c r="F248" s="15">
        <v>2</v>
      </c>
      <c r="G248" s="15"/>
      <c r="H248" s="15"/>
      <c r="I248" s="11">
        <f t="shared" si="15"/>
        <v>0</v>
      </c>
      <c r="J248" s="15"/>
      <c r="K248" s="15">
        <f t="shared" si="16"/>
        <v>0</v>
      </c>
      <c r="L248" s="15">
        <f t="shared" si="17"/>
        <v>0</v>
      </c>
      <c r="M248" s="15">
        <v>0</v>
      </c>
      <c r="N248" s="15">
        <v>0</v>
      </c>
      <c r="O248" s="15"/>
      <c r="P248" s="15"/>
      <c r="Q248" s="15"/>
      <c r="R248" s="16">
        <f t="shared" si="18"/>
        <v>0</v>
      </c>
      <c r="S248" s="16">
        <f t="shared" si="19"/>
        <v>0</v>
      </c>
    </row>
    <row r="249" spans="1:19" ht="16.5" thickBot="1" x14ac:dyDescent="0.3">
      <c r="A249" s="14">
        <v>247</v>
      </c>
      <c r="B249" s="22" t="s">
        <v>423</v>
      </c>
      <c r="C249" s="22"/>
      <c r="D249" s="23" t="str">
        <f>VLOOKUP(B249,'[1]DEMAN DCB'!$B:$C,2,0)</f>
        <v>23.04.21</v>
      </c>
      <c r="E249" s="11" t="s">
        <v>657</v>
      </c>
      <c r="F249" s="15">
        <v>1</v>
      </c>
      <c r="G249" s="15"/>
      <c r="H249" s="15"/>
      <c r="I249" s="11">
        <f t="shared" si="15"/>
        <v>0</v>
      </c>
      <c r="J249" s="15"/>
      <c r="K249" s="15">
        <f t="shared" si="16"/>
        <v>0</v>
      </c>
      <c r="L249" s="15">
        <f t="shared" si="17"/>
        <v>0</v>
      </c>
      <c r="M249" s="15">
        <v>0</v>
      </c>
      <c r="N249" s="15">
        <v>0</v>
      </c>
      <c r="O249" s="15"/>
      <c r="P249" s="15"/>
      <c r="Q249" s="15"/>
      <c r="R249" s="16">
        <f t="shared" si="18"/>
        <v>0</v>
      </c>
      <c r="S249" s="16">
        <f t="shared" si="19"/>
        <v>0</v>
      </c>
    </row>
    <row r="250" spans="1:19" ht="16.5" thickBot="1" x14ac:dyDescent="0.3">
      <c r="A250" s="14">
        <v>248</v>
      </c>
      <c r="B250" s="22" t="s">
        <v>424</v>
      </c>
      <c r="C250" s="22"/>
      <c r="D250" s="23" t="str">
        <f>VLOOKUP(B250,'[1]DEMAN DCB'!$B:$C,2,0)</f>
        <v>13.02.20</v>
      </c>
      <c r="E250" s="11" t="s">
        <v>657</v>
      </c>
      <c r="F250" s="15">
        <v>2</v>
      </c>
      <c r="G250" s="15"/>
      <c r="H250" s="15"/>
      <c r="I250" s="11">
        <f t="shared" si="15"/>
        <v>0</v>
      </c>
      <c r="J250" s="15"/>
      <c r="K250" s="15">
        <f t="shared" si="16"/>
        <v>0</v>
      </c>
      <c r="L250" s="15">
        <f t="shared" si="17"/>
        <v>0</v>
      </c>
      <c r="M250" s="15">
        <v>0</v>
      </c>
      <c r="N250" s="15">
        <v>-5504</v>
      </c>
      <c r="O250" s="15"/>
      <c r="P250" s="15"/>
      <c r="Q250" s="15"/>
      <c r="R250" s="16">
        <f t="shared" si="18"/>
        <v>0</v>
      </c>
      <c r="S250" s="16">
        <f t="shared" si="19"/>
        <v>0</v>
      </c>
    </row>
    <row r="251" spans="1:19" ht="16.5" thickBot="1" x14ac:dyDescent="0.3">
      <c r="A251" s="14">
        <v>249</v>
      </c>
      <c r="B251" s="22" t="s">
        <v>425</v>
      </c>
      <c r="C251" s="22"/>
      <c r="D251" s="23" t="str">
        <f>VLOOKUP(B251,'[1]DEMAN DCB'!$B:$C,2,0)</f>
        <v>26.07.20</v>
      </c>
      <c r="E251" s="11" t="s">
        <v>657</v>
      </c>
      <c r="F251" s="15">
        <v>1</v>
      </c>
      <c r="G251" s="15"/>
      <c r="H251" s="15"/>
      <c r="I251" s="11">
        <f t="shared" si="15"/>
        <v>0</v>
      </c>
      <c r="J251" s="15"/>
      <c r="K251" s="15">
        <f t="shared" si="16"/>
        <v>0</v>
      </c>
      <c r="L251" s="15">
        <f t="shared" si="17"/>
        <v>0</v>
      </c>
      <c r="M251" s="15">
        <v>0</v>
      </c>
      <c r="N251" s="15">
        <v>-42</v>
      </c>
      <c r="O251" s="15"/>
      <c r="P251" s="15"/>
      <c r="Q251" s="15"/>
      <c r="R251" s="16">
        <f t="shared" si="18"/>
        <v>0</v>
      </c>
      <c r="S251" s="16">
        <f t="shared" si="19"/>
        <v>0</v>
      </c>
    </row>
    <row r="252" spans="1:19" ht="16.5" thickBot="1" x14ac:dyDescent="0.3">
      <c r="A252" s="14">
        <v>250</v>
      </c>
      <c r="B252" s="22" t="s">
        <v>426</v>
      </c>
      <c r="C252" s="22"/>
      <c r="D252" s="23" t="str">
        <f>VLOOKUP(B252,'[1]DEMAN DCB'!$B:$C,2,0)</f>
        <v>17.05.21</v>
      </c>
      <c r="E252" s="11" t="s">
        <v>658</v>
      </c>
      <c r="F252" s="15">
        <v>1</v>
      </c>
      <c r="G252" s="15"/>
      <c r="H252" s="15"/>
      <c r="I252" s="11">
        <f t="shared" si="15"/>
        <v>0</v>
      </c>
      <c r="J252" s="15"/>
      <c r="K252" s="15">
        <f t="shared" si="16"/>
        <v>0</v>
      </c>
      <c r="L252" s="15">
        <f t="shared" si="17"/>
        <v>0</v>
      </c>
      <c r="M252" s="15">
        <v>0</v>
      </c>
      <c r="N252" s="15">
        <v>0</v>
      </c>
      <c r="O252" s="15"/>
      <c r="P252" s="15"/>
      <c r="Q252" s="15"/>
      <c r="R252" s="16">
        <f t="shared" si="18"/>
        <v>0</v>
      </c>
      <c r="S252" s="16">
        <f t="shared" si="19"/>
        <v>0</v>
      </c>
    </row>
    <row r="253" spans="1:19" ht="16.5" thickBot="1" x14ac:dyDescent="0.3">
      <c r="A253" s="14">
        <v>251</v>
      </c>
      <c r="B253" s="22" t="s">
        <v>427</v>
      </c>
      <c r="C253" s="22"/>
      <c r="D253" s="23" t="str">
        <f>VLOOKUP(B253,'[1]DEMAN DCB'!$B:$C,2,0)</f>
        <v>17.05.21</v>
      </c>
      <c r="E253" s="11" t="s">
        <v>657</v>
      </c>
      <c r="F253" s="15">
        <v>2</v>
      </c>
      <c r="G253" s="15"/>
      <c r="H253" s="15"/>
      <c r="I253" s="11">
        <f t="shared" si="15"/>
        <v>0</v>
      </c>
      <c r="J253" s="15"/>
      <c r="K253" s="15">
        <f t="shared" si="16"/>
        <v>0</v>
      </c>
      <c r="L253" s="15">
        <f t="shared" si="17"/>
        <v>0</v>
      </c>
      <c r="M253" s="15">
        <v>0</v>
      </c>
      <c r="N253" s="15">
        <v>-5864</v>
      </c>
      <c r="O253" s="15"/>
      <c r="P253" s="15"/>
      <c r="Q253" s="15"/>
      <c r="R253" s="16">
        <f t="shared" si="18"/>
        <v>0</v>
      </c>
      <c r="S253" s="16">
        <f t="shared" si="19"/>
        <v>0</v>
      </c>
    </row>
    <row r="254" spans="1:19" ht="16.5" thickBot="1" x14ac:dyDescent="0.3">
      <c r="A254" s="14">
        <v>252</v>
      </c>
      <c r="B254" s="22" t="s">
        <v>428</v>
      </c>
      <c r="C254" s="22"/>
      <c r="D254" s="23" t="str">
        <f>VLOOKUP(B254,'[1]DEMAN DCB'!$B:$C,2,0)</f>
        <v>11.06.20</v>
      </c>
      <c r="E254" s="11" t="s">
        <v>657</v>
      </c>
      <c r="F254" s="15">
        <v>2</v>
      </c>
      <c r="G254" s="15"/>
      <c r="H254" s="15"/>
      <c r="I254" s="11">
        <f t="shared" si="15"/>
        <v>0</v>
      </c>
      <c r="J254" s="15"/>
      <c r="K254" s="15">
        <f t="shared" si="16"/>
        <v>0</v>
      </c>
      <c r="L254" s="15">
        <f t="shared" si="17"/>
        <v>0</v>
      </c>
      <c r="M254" s="15">
        <v>0</v>
      </c>
      <c r="N254" s="15">
        <v>0</v>
      </c>
      <c r="O254" s="15"/>
      <c r="P254" s="15"/>
      <c r="Q254" s="15"/>
      <c r="R254" s="16">
        <f t="shared" si="18"/>
        <v>0</v>
      </c>
      <c r="S254" s="16">
        <f t="shared" si="19"/>
        <v>0</v>
      </c>
    </row>
    <row r="255" spans="1:19" ht="16.5" thickBot="1" x14ac:dyDescent="0.3">
      <c r="A255" s="14">
        <v>253</v>
      </c>
      <c r="B255" s="22" t="s">
        <v>429</v>
      </c>
      <c r="C255" s="22"/>
      <c r="D255" s="23" t="str">
        <f>VLOOKUP(B255,'[1]DEMAN DCB'!$B:$C,2,0)</f>
        <v>09.08.19</v>
      </c>
      <c r="E255" s="11" t="s">
        <v>657</v>
      </c>
      <c r="F255" s="15">
        <v>2</v>
      </c>
      <c r="G255" s="15"/>
      <c r="H255" s="15"/>
      <c r="I255" s="11">
        <f t="shared" si="15"/>
        <v>0</v>
      </c>
      <c r="J255" s="15"/>
      <c r="K255" s="15">
        <f t="shared" si="16"/>
        <v>0</v>
      </c>
      <c r="L255" s="15">
        <f t="shared" si="17"/>
        <v>0</v>
      </c>
      <c r="M255" s="15">
        <v>0</v>
      </c>
      <c r="N255" s="15">
        <v>-6747</v>
      </c>
      <c r="O255" s="15"/>
      <c r="P255" s="15"/>
      <c r="Q255" s="15"/>
      <c r="R255" s="16">
        <f t="shared" si="18"/>
        <v>0</v>
      </c>
      <c r="S255" s="16">
        <f t="shared" si="19"/>
        <v>0</v>
      </c>
    </row>
    <row r="256" spans="1:19" ht="16.5" thickBot="1" x14ac:dyDescent="0.3">
      <c r="A256" s="14">
        <v>254</v>
      </c>
      <c r="B256" s="22" t="s">
        <v>430</v>
      </c>
      <c r="C256" s="22"/>
      <c r="D256" s="23" t="str">
        <f>VLOOKUP(B256,'[1]DEMAN DCB'!$B:$C,2,0)</f>
        <v>12.04.21</v>
      </c>
      <c r="E256" s="11" t="s">
        <v>657</v>
      </c>
      <c r="F256" s="15">
        <v>1</v>
      </c>
      <c r="G256" s="15"/>
      <c r="H256" s="15"/>
      <c r="I256" s="11">
        <f t="shared" si="15"/>
        <v>0</v>
      </c>
      <c r="J256" s="15"/>
      <c r="K256" s="15">
        <f t="shared" si="16"/>
        <v>0</v>
      </c>
      <c r="L256" s="15">
        <f t="shared" si="17"/>
        <v>0</v>
      </c>
      <c r="M256" s="15">
        <v>0</v>
      </c>
      <c r="N256" s="15">
        <v>0</v>
      </c>
      <c r="O256" s="15"/>
      <c r="P256" s="15"/>
      <c r="Q256" s="15"/>
      <c r="R256" s="16">
        <f t="shared" si="18"/>
        <v>0</v>
      </c>
      <c r="S256" s="16">
        <f t="shared" si="19"/>
        <v>0</v>
      </c>
    </row>
    <row r="257" spans="1:19" ht="16.5" thickBot="1" x14ac:dyDescent="0.3">
      <c r="A257" s="14">
        <v>255</v>
      </c>
      <c r="B257" s="22" t="s">
        <v>431</v>
      </c>
      <c r="C257" s="22"/>
      <c r="D257" s="23" t="str">
        <f>VLOOKUP(B257,'[1]DEMAN DCB'!$B:$C,2,0)</f>
        <v>12.03.20</v>
      </c>
      <c r="E257" s="11" t="s">
        <v>657</v>
      </c>
      <c r="F257" s="15">
        <v>1</v>
      </c>
      <c r="G257" s="15"/>
      <c r="H257" s="15"/>
      <c r="I257" s="11">
        <f t="shared" si="15"/>
        <v>0</v>
      </c>
      <c r="J257" s="15"/>
      <c r="K257" s="15">
        <f t="shared" si="16"/>
        <v>0</v>
      </c>
      <c r="L257" s="15">
        <f t="shared" si="17"/>
        <v>0</v>
      </c>
      <c r="M257" s="15">
        <v>0</v>
      </c>
      <c r="N257" s="15">
        <v>0</v>
      </c>
      <c r="O257" s="15"/>
      <c r="P257" s="15"/>
      <c r="Q257" s="15"/>
      <c r="R257" s="16">
        <f t="shared" si="18"/>
        <v>0</v>
      </c>
      <c r="S257" s="16">
        <f t="shared" si="19"/>
        <v>0</v>
      </c>
    </row>
    <row r="258" spans="1:19" ht="16.5" thickBot="1" x14ac:dyDescent="0.3">
      <c r="A258" s="14">
        <v>256</v>
      </c>
      <c r="B258" s="22" t="s">
        <v>432</v>
      </c>
      <c r="C258" s="22"/>
      <c r="D258" s="23" t="str">
        <f>VLOOKUP(B258,'[1]DEMAN DCB'!$B:$C,2,0)</f>
        <v>04.09.20</v>
      </c>
      <c r="E258" s="11" t="s">
        <v>657</v>
      </c>
      <c r="F258" s="15">
        <v>2</v>
      </c>
      <c r="G258" s="15"/>
      <c r="H258" s="15"/>
      <c r="I258" s="11">
        <f t="shared" si="15"/>
        <v>0</v>
      </c>
      <c r="J258" s="15"/>
      <c r="K258" s="15">
        <f t="shared" si="16"/>
        <v>0</v>
      </c>
      <c r="L258" s="15">
        <f t="shared" si="17"/>
        <v>0</v>
      </c>
      <c r="M258" s="15">
        <v>0</v>
      </c>
      <c r="N258" s="15">
        <v>0</v>
      </c>
      <c r="O258" s="15"/>
      <c r="P258" s="15"/>
      <c r="Q258" s="15"/>
      <c r="R258" s="16">
        <f t="shared" si="18"/>
        <v>0</v>
      </c>
      <c r="S258" s="16">
        <f t="shared" si="19"/>
        <v>0</v>
      </c>
    </row>
    <row r="259" spans="1:19" ht="16.5" thickBot="1" x14ac:dyDescent="0.3">
      <c r="A259" s="14">
        <v>257</v>
      </c>
      <c r="B259" s="22" t="s">
        <v>433</v>
      </c>
      <c r="C259" s="22"/>
      <c r="D259" s="23" t="str">
        <f>VLOOKUP(B259,'[1]DEMAN DCB'!$B:$C,2,0)</f>
        <v>13.02.20</v>
      </c>
      <c r="E259" s="11" t="s">
        <v>657</v>
      </c>
      <c r="F259" s="15">
        <v>2</v>
      </c>
      <c r="G259" s="15"/>
      <c r="H259" s="15"/>
      <c r="I259" s="11">
        <f t="shared" si="15"/>
        <v>0</v>
      </c>
      <c r="J259" s="15"/>
      <c r="K259" s="15">
        <f t="shared" si="16"/>
        <v>0</v>
      </c>
      <c r="L259" s="15">
        <f t="shared" si="17"/>
        <v>0</v>
      </c>
      <c r="M259" s="15">
        <v>0</v>
      </c>
      <c r="N259" s="15">
        <v>-7371</v>
      </c>
      <c r="O259" s="15"/>
      <c r="P259" s="15"/>
      <c r="Q259" s="15"/>
      <c r="R259" s="16">
        <f t="shared" si="18"/>
        <v>0</v>
      </c>
      <c r="S259" s="16">
        <f t="shared" si="19"/>
        <v>0</v>
      </c>
    </row>
    <row r="260" spans="1:19" ht="16.5" thickBot="1" x14ac:dyDescent="0.3">
      <c r="A260" s="14">
        <v>258</v>
      </c>
      <c r="B260" s="22" t="s">
        <v>434</v>
      </c>
      <c r="C260" s="22"/>
      <c r="D260" s="23" t="str">
        <f>VLOOKUP(B260,'[1]DEMAN DCB'!$B:$C,2,0)</f>
        <v>11.09.20</v>
      </c>
      <c r="E260" s="11" t="s">
        <v>657</v>
      </c>
      <c r="F260" s="15">
        <v>2</v>
      </c>
      <c r="G260" s="15"/>
      <c r="H260" s="15"/>
      <c r="I260" s="11">
        <f t="shared" ref="I260:I323" si="20">H260-G260</f>
        <v>0</v>
      </c>
      <c r="J260" s="15"/>
      <c r="K260" s="15">
        <f t="shared" ref="K260:K323" si="21">MROUND(J260,0.25)</f>
        <v>0</v>
      </c>
      <c r="L260" s="15">
        <f t="shared" ref="L260:L323" si="22">IF(K260&gt;F260,K260-F260,0)</f>
        <v>0</v>
      </c>
      <c r="M260" s="15">
        <v>0</v>
      </c>
      <c r="N260" s="15">
        <v>0</v>
      </c>
      <c r="O260" s="15"/>
      <c r="P260" s="15"/>
      <c r="Q260" s="15"/>
      <c r="R260" s="16">
        <f t="shared" ref="R260:R323" si="23">I260*0.53</f>
        <v>0</v>
      </c>
      <c r="S260" s="16">
        <f t="shared" ref="S260:S323" si="24">P260*9%</f>
        <v>0</v>
      </c>
    </row>
    <row r="261" spans="1:19" ht="16.5" thickBot="1" x14ac:dyDescent="0.3">
      <c r="A261" s="14">
        <v>259</v>
      </c>
      <c r="B261" s="22" t="s">
        <v>435</v>
      </c>
      <c r="C261" s="22"/>
      <c r="D261" s="23" t="str">
        <f>VLOOKUP(B261,'[1]DEMAN DCB'!$B:$C,2,0)</f>
        <v>11.08.20</v>
      </c>
      <c r="E261" s="11" t="s">
        <v>656</v>
      </c>
      <c r="F261" s="15">
        <v>2</v>
      </c>
      <c r="G261" s="15"/>
      <c r="H261" s="15"/>
      <c r="I261" s="11">
        <f t="shared" si="20"/>
        <v>0</v>
      </c>
      <c r="J261" s="15"/>
      <c r="K261" s="15">
        <f t="shared" si="21"/>
        <v>0</v>
      </c>
      <c r="L261" s="15">
        <f t="shared" si="22"/>
        <v>0</v>
      </c>
      <c r="M261" s="15">
        <v>0</v>
      </c>
      <c r="N261" s="15">
        <v>0</v>
      </c>
      <c r="O261" s="15"/>
      <c r="P261" s="15"/>
      <c r="Q261" s="15"/>
      <c r="R261" s="16">
        <f t="shared" si="23"/>
        <v>0</v>
      </c>
      <c r="S261" s="16">
        <f t="shared" si="24"/>
        <v>0</v>
      </c>
    </row>
    <row r="262" spans="1:19" ht="16.5" thickBot="1" x14ac:dyDescent="0.3">
      <c r="A262" s="14">
        <v>260</v>
      </c>
      <c r="B262" s="22" t="s">
        <v>436</v>
      </c>
      <c r="C262" s="22"/>
      <c r="D262" s="23" t="str">
        <f>VLOOKUP(B262,'[1]DEMAN DCB'!$B:$C,2,0)</f>
        <v>02.06.20</v>
      </c>
      <c r="E262" s="11" t="s">
        <v>657</v>
      </c>
      <c r="F262" s="15">
        <v>2</v>
      </c>
      <c r="G262" s="15"/>
      <c r="H262" s="15"/>
      <c r="I262" s="11">
        <f t="shared" si="20"/>
        <v>0</v>
      </c>
      <c r="J262" s="15"/>
      <c r="K262" s="15">
        <f t="shared" si="21"/>
        <v>0</v>
      </c>
      <c r="L262" s="15">
        <f t="shared" si="22"/>
        <v>0</v>
      </c>
      <c r="M262" s="15">
        <v>0</v>
      </c>
      <c r="N262" s="15">
        <v>0</v>
      </c>
      <c r="O262" s="15"/>
      <c r="P262" s="15"/>
      <c r="Q262" s="15"/>
      <c r="R262" s="16">
        <f t="shared" si="23"/>
        <v>0</v>
      </c>
      <c r="S262" s="16">
        <f t="shared" si="24"/>
        <v>0</v>
      </c>
    </row>
    <row r="263" spans="1:19" ht="16.5" thickBot="1" x14ac:dyDescent="0.3">
      <c r="A263" s="14">
        <v>261</v>
      </c>
      <c r="B263" s="22" t="s">
        <v>437</v>
      </c>
      <c r="C263" s="22"/>
      <c r="D263" s="23" t="str">
        <f>VLOOKUP(B263,'[1]DEMAN DCB'!$B:$C,2,0)</f>
        <v>17.06.21</v>
      </c>
      <c r="E263" s="11" t="s">
        <v>657</v>
      </c>
      <c r="F263" s="15">
        <v>2</v>
      </c>
      <c r="G263" s="15"/>
      <c r="H263" s="15"/>
      <c r="I263" s="11">
        <f t="shared" si="20"/>
        <v>0</v>
      </c>
      <c r="J263" s="15"/>
      <c r="K263" s="15">
        <f t="shared" si="21"/>
        <v>0</v>
      </c>
      <c r="L263" s="15">
        <f t="shared" si="22"/>
        <v>0</v>
      </c>
      <c r="M263" s="15">
        <v>0</v>
      </c>
      <c r="N263" s="15">
        <v>-4391</v>
      </c>
      <c r="O263" s="15"/>
      <c r="P263" s="15"/>
      <c r="Q263" s="15"/>
      <c r="R263" s="16">
        <f t="shared" si="23"/>
        <v>0</v>
      </c>
      <c r="S263" s="16">
        <f t="shared" si="24"/>
        <v>0</v>
      </c>
    </row>
    <row r="264" spans="1:19" ht="16.5" thickBot="1" x14ac:dyDescent="0.3">
      <c r="A264" s="14">
        <v>262</v>
      </c>
      <c r="B264" s="22" t="s">
        <v>438</v>
      </c>
      <c r="C264" s="22"/>
      <c r="D264" s="23" t="str">
        <f>VLOOKUP(B264,'[1]DEMAN DCB'!$B:$C,2,0)</f>
        <v>17.12.19</v>
      </c>
      <c r="E264" s="11" t="s">
        <v>657</v>
      </c>
      <c r="F264" s="15">
        <v>2</v>
      </c>
      <c r="G264" s="15"/>
      <c r="H264" s="15"/>
      <c r="I264" s="11">
        <f t="shared" si="20"/>
        <v>0</v>
      </c>
      <c r="J264" s="15"/>
      <c r="K264" s="15">
        <f t="shared" si="21"/>
        <v>0</v>
      </c>
      <c r="L264" s="15">
        <f t="shared" si="22"/>
        <v>0</v>
      </c>
      <c r="M264" s="15">
        <v>0</v>
      </c>
      <c r="N264" s="15">
        <v>-1049</v>
      </c>
      <c r="O264" s="15"/>
      <c r="P264" s="15"/>
      <c r="Q264" s="15"/>
      <c r="R264" s="16">
        <f t="shared" si="23"/>
        <v>0</v>
      </c>
      <c r="S264" s="16">
        <f t="shared" si="24"/>
        <v>0</v>
      </c>
    </row>
    <row r="265" spans="1:19" ht="16.5" thickBot="1" x14ac:dyDescent="0.3">
      <c r="A265" s="14">
        <v>263</v>
      </c>
      <c r="B265" s="22" t="s">
        <v>439</v>
      </c>
      <c r="C265" s="22"/>
      <c r="D265" s="23" t="str">
        <f>VLOOKUP(B265,'[1]DEMAN DCB'!$B:$C,2,0)</f>
        <v>04.07.21</v>
      </c>
      <c r="E265" s="11" t="s">
        <v>657</v>
      </c>
      <c r="F265" s="15">
        <v>2</v>
      </c>
      <c r="G265" s="15"/>
      <c r="H265" s="15"/>
      <c r="I265" s="11">
        <f t="shared" si="20"/>
        <v>0</v>
      </c>
      <c r="J265" s="15"/>
      <c r="K265" s="15">
        <f t="shared" si="21"/>
        <v>0</v>
      </c>
      <c r="L265" s="15">
        <f t="shared" si="22"/>
        <v>0</v>
      </c>
      <c r="M265" s="15">
        <v>0</v>
      </c>
      <c r="N265" s="15">
        <v>-12</v>
      </c>
      <c r="O265" s="15"/>
      <c r="P265" s="15"/>
      <c r="Q265" s="15"/>
      <c r="R265" s="16">
        <f t="shared" si="23"/>
        <v>0</v>
      </c>
      <c r="S265" s="16">
        <f t="shared" si="24"/>
        <v>0</v>
      </c>
    </row>
    <row r="266" spans="1:19" ht="16.5" thickBot="1" x14ac:dyDescent="0.3">
      <c r="A266" s="14">
        <v>264</v>
      </c>
      <c r="B266" s="22" t="s">
        <v>440</v>
      </c>
      <c r="C266" s="22"/>
      <c r="D266" s="23" t="str">
        <f>VLOOKUP(B266,'[1]DEMAN DCB'!$B:$C,2,0)</f>
        <v>15.04.21</v>
      </c>
      <c r="E266" s="11" t="s">
        <v>657</v>
      </c>
      <c r="F266" s="15">
        <v>2</v>
      </c>
      <c r="G266" s="15"/>
      <c r="H266" s="15"/>
      <c r="I266" s="11">
        <f t="shared" si="20"/>
        <v>0</v>
      </c>
      <c r="J266" s="15"/>
      <c r="K266" s="15">
        <f t="shared" si="21"/>
        <v>0</v>
      </c>
      <c r="L266" s="15">
        <f t="shared" si="22"/>
        <v>0</v>
      </c>
      <c r="M266" s="15">
        <v>0</v>
      </c>
      <c r="N266" s="15">
        <v>-302</v>
      </c>
      <c r="O266" s="15"/>
      <c r="P266" s="15"/>
      <c r="Q266" s="15"/>
      <c r="R266" s="16">
        <f t="shared" si="23"/>
        <v>0</v>
      </c>
      <c r="S266" s="16">
        <f t="shared" si="24"/>
        <v>0</v>
      </c>
    </row>
    <row r="267" spans="1:19" ht="16.5" thickBot="1" x14ac:dyDescent="0.3">
      <c r="A267" s="14">
        <v>265</v>
      </c>
      <c r="B267" s="22" t="s">
        <v>441</v>
      </c>
      <c r="C267" s="22"/>
      <c r="D267" s="23" t="str">
        <f>VLOOKUP(B267,'[1]DEMAN DCB'!$B:$C,2,0)</f>
        <v>17.11.20</v>
      </c>
      <c r="E267" s="11" t="s">
        <v>657</v>
      </c>
      <c r="F267" s="15">
        <v>2</v>
      </c>
      <c r="G267" s="15"/>
      <c r="H267" s="15"/>
      <c r="I267" s="11">
        <f t="shared" si="20"/>
        <v>0</v>
      </c>
      <c r="J267" s="15"/>
      <c r="K267" s="15">
        <f t="shared" si="21"/>
        <v>0</v>
      </c>
      <c r="L267" s="15">
        <f t="shared" si="22"/>
        <v>0</v>
      </c>
      <c r="M267" s="15">
        <v>0</v>
      </c>
      <c r="N267" s="15">
        <v>0</v>
      </c>
      <c r="O267" s="15"/>
      <c r="P267" s="15"/>
      <c r="Q267" s="15"/>
      <c r="R267" s="16">
        <f t="shared" si="23"/>
        <v>0</v>
      </c>
      <c r="S267" s="16">
        <f t="shared" si="24"/>
        <v>0</v>
      </c>
    </row>
    <row r="268" spans="1:19" ht="16.5" thickBot="1" x14ac:dyDescent="0.3">
      <c r="A268" s="14">
        <v>266</v>
      </c>
      <c r="B268" s="22" t="s">
        <v>442</v>
      </c>
      <c r="C268" s="22"/>
      <c r="D268" s="23" t="str">
        <f>VLOOKUP(B268,'[1]DEMAN DCB'!$B:$C,2,0)</f>
        <v>05.08.2020</v>
      </c>
      <c r="E268" s="11" t="s">
        <v>657</v>
      </c>
      <c r="F268" s="15">
        <v>2</v>
      </c>
      <c r="G268" s="15"/>
      <c r="H268" s="15"/>
      <c r="I268" s="11">
        <f t="shared" si="20"/>
        <v>0</v>
      </c>
      <c r="J268" s="15"/>
      <c r="K268" s="15">
        <f t="shared" si="21"/>
        <v>0</v>
      </c>
      <c r="L268" s="15">
        <f t="shared" si="22"/>
        <v>0</v>
      </c>
      <c r="M268" s="15">
        <v>0</v>
      </c>
      <c r="N268" s="15">
        <v>0</v>
      </c>
      <c r="O268" s="15"/>
      <c r="P268" s="15"/>
      <c r="Q268" s="15"/>
      <c r="R268" s="16">
        <f t="shared" si="23"/>
        <v>0</v>
      </c>
      <c r="S268" s="16">
        <f t="shared" si="24"/>
        <v>0</v>
      </c>
    </row>
    <row r="269" spans="1:19" ht="16.5" thickBot="1" x14ac:dyDescent="0.3">
      <c r="A269" s="14">
        <v>267</v>
      </c>
      <c r="B269" s="22" t="s">
        <v>443</v>
      </c>
      <c r="C269" s="22"/>
      <c r="D269" s="23" t="str">
        <f>VLOOKUP(B269,'[1]DEMAN DCB'!$B:$C,2,0)</f>
        <v>01.09.20</v>
      </c>
      <c r="E269" s="11" t="s">
        <v>657</v>
      </c>
      <c r="F269" s="15">
        <v>1</v>
      </c>
      <c r="G269" s="15"/>
      <c r="H269" s="15"/>
      <c r="I269" s="11">
        <f t="shared" si="20"/>
        <v>0</v>
      </c>
      <c r="J269" s="15"/>
      <c r="K269" s="15">
        <f t="shared" si="21"/>
        <v>0</v>
      </c>
      <c r="L269" s="15">
        <f t="shared" si="22"/>
        <v>0</v>
      </c>
      <c r="M269" s="15">
        <v>0</v>
      </c>
      <c r="N269" s="15">
        <v>0</v>
      </c>
      <c r="O269" s="15"/>
      <c r="P269" s="15"/>
      <c r="Q269" s="15"/>
      <c r="R269" s="16">
        <f t="shared" si="23"/>
        <v>0</v>
      </c>
      <c r="S269" s="16">
        <f t="shared" si="24"/>
        <v>0</v>
      </c>
    </row>
    <row r="270" spans="1:19" ht="16.5" thickBot="1" x14ac:dyDescent="0.3">
      <c r="A270" s="14">
        <v>268</v>
      </c>
      <c r="B270" s="22" t="s">
        <v>444</v>
      </c>
      <c r="C270" s="22"/>
      <c r="D270" s="23" t="str">
        <f>VLOOKUP(B270,'[1]DEMAN DCB'!$B:$C,2,0)</f>
        <v>17.12.19</v>
      </c>
      <c r="E270" s="11" t="s">
        <v>657</v>
      </c>
      <c r="F270" s="15">
        <v>1</v>
      </c>
      <c r="G270" s="15"/>
      <c r="H270" s="15"/>
      <c r="I270" s="11">
        <f t="shared" si="20"/>
        <v>0</v>
      </c>
      <c r="J270" s="15"/>
      <c r="K270" s="15">
        <f t="shared" si="21"/>
        <v>0</v>
      </c>
      <c r="L270" s="15">
        <f t="shared" si="22"/>
        <v>0</v>
      </c>
      <c r="M270" s="15">
        <v>0</v>
      </c>
      <c r="N270" s="15">
        <v>0</v>
      </c>
      <c r="O270" s="15"/>
      <c r="P270" s="15"/>
      <c r="Q270" s="15"/>
      <c r="R270" s="16">
        <f t="shared" si="23"/>
        <v>0</v>
      </c>
      <c r="S270" s="16">
        <f t="shared" si="24"/>
        <v>0</v>
      </c>
    </row>
    <row r="271" spans="1:19" ht="16.5" thickBot="1" x14ac:dyDescent="0.3">
      <c r="A271" s="14">
        <v>269</v>
      </c>
      <c r="B271" s="22" t="s">
        <v>445</v>
      </c>
      <c r="C271" s="22"/>
      <c r="D271" s="23" t="str">
        <f>VLOOKUP(B271,'[1]DEMAN DCB'!$B:$C,2,0)</f>
        <v>08.09.2020</v>
      </c>
      <c r="E271" s="11" t="s">
        <v>657</v>
      </c>
      <c r="F271" s="15">
        <v>1</v>
      </c>
      <c r="G271" s="15"/>
      <c r="H271" s="15"/>
      <c r="I271" s="11">
        <f t="shared" si="20"/>
        <v>0</v>
      </c>
      <c r="J271" s="15"/>
      <c r="K271" s="15">
        <f t="shared" si="21"/>
        <v>0</v>
      </c>
      <c r="L271" s="15">
        <f t="shared" si="22"/>
        <v>0</v>
      </c>
      <c r="M271" s="15">
        <v>0</v>
      </c>
      <c r="N271" s="15">
        <v>-2272</v>
      </c>
      <c r="O271" s="15"/>
      <c r="P271" s="15"/>
      <c r="Q271" s="15"/>
      <c r="R271" s="16">
        <f t="shared" si="23"/>
        <v>0</v>
      </c>
      <c r="S271" s="16">
        <f t="shared" si="24"/>
        <v>0</v>
      </c>
    </row>
    <row r="272" spans="1:19" ht="16.5" thickBot="1" x14ac:dyDescent="0.3">
      <c r="A272" s="14">
        <v>270</v>
      </c>
      <c r="B272" s="22" t="s">
        <v>446</v>
      </c>
      <c r="C272" s="22"/>
      <c r="D272" s="23" t="str">
        <f>VLOOKUP(B272,'[1]DEMAN DCB'!$B:$C,2,0)</f>
        <v>18.08.21</v>
      </c>
      <c r="E272" s="11" t="s">
        <v>657</v>
      </c>
      <c r="F272" s="15">
        <v>1</v>
      </c>
      <c r="G272" s="15"/>
      <c r="H272" s="15"/>
      <c r="I272" s="11">
        <f t="shared" si="20"/>
        <v>0</v>
      </c>
      <c r="J272" s="15"/>
      <c r="K272" s="15">
        <f t="shared" si="21"/>
        <v>0</v>
      </c>
      <c r="L272" s="15">
        <f t="shared" si="22"/>
        <v>0</v>
      </c>
      <c r="M272" s="15">
        <v>0</v>
      </c>
      <c r="N272" s="15">
        <v>-1960</v>
      </c>
      <c r="O272" s="15"/>
      <c r="P272" s="15"/>
      <c r="Q272" s="15"/>
      <c r="R272" s="16">
        <f t="shared" si="23"/>
        <v>0</v>
      </c>
      <c r="S272" s="16">
        <f t="shared" si="24"/>
        <v>0</v>
      </c>
    </row>
    <row r="273" spans="1:19" ht="16.5" thickBot="1" x14ac:dyDescent="0.3">
      <c r="A273" s="14">
        <v>271</v>
      </c>
      <c r="B273" s="22" t="s">
        <v>447</v>
      </c>
      <c r="C273" s="22"/>
      <c r="D273" s="23" t="str">
        <f>VLOOKUP(B273,'[1]DEMAN DCB'!$B:$C,2,0)</f>
        <v>16.01.20</v>
      </c>
      <c r="E273" s="11" t="s">
        <v>657</v>
      </c>
      <c r="F273" s="15">
        <v>1</v>
      </c>
      <c r="G273" s="15"/>
      <c r="H273" s="15"/>
      <c r="I273" s="11">
        <f t="shared" si="20"/>
        <v>0</v>
      </c>
      <c r="J273" s="15"/>
      <c r="K273" s="15">
        <f t="shared" si="21"/>
        <v>0</v>
      </c>
      <c r="L273" s="15">
        <f t="shared" si="22"/>
        <v>0</v>
      </c>
      <c r="M273" s="15">
        <v>0</v>
      </c>
      <c r="N273" s="15">
        <v>0</v>
      </c>
      <c r="O273" s="15"/>
      <c r="P273" s="15"/>
      <c r="Q273" s="15"/>
      <c r="R273" s="16">
        <f t="shared" si="23"/>
        <v>0</v>
      </c>
      <c r="S273" s="16">
        <f t="shared" si="24"/>
        <v>0</v>
      </c>
    </row>
    <row r="274" spans="1:19" ht="16.5" thickBot="1" x14ac:dyDescent="0.3">
      <c r="A274" s="14">
        <v>272</v>
      </c>
      <c r="B274" s="22" t="s">
        <v>448</v>
      </c>
      <c r="C274" s="22"/>
      <c r="D274" s="23" t="str">
        <f>VLOOKUP(B274,'[1]DEMAN DCB'!$B:$C,2,0)</f>
        <v>19.08.20</v>
      </c>
      <c r="E274" s="11" t="s">
        <v>656</v>
      </c>
      <c r="F274" s="15">
        <v>1</v>
      </c>
      <c r="G274" s="15"/>
      <c r="H274" s="15"/>
      <c r="I274" s="11">
        <f t="shared" si="20"/>
        <v>0</v>
      </c>
      <c r="J274" s="15"/>
      <c r="K274" s="15">
        <f t="shared" si="21"/>
        <v>0</v>
      </c>
      <c r="L274" s="15">
        <f t="shared" si="22"/>
        <v>0</v>
      </c>
      <c r="M274" s="15">
        <v>0</v>
      </c>
      <c r="N274" s="15">
        <v>0</v>
      </c>
      <c r="O274" s="15"/>
      <c r="P274" s="15"/>
      <c r="Q274" s="15"/>
      <c r="R274" s="16">
        <f t="shared" si="23"/>
        <v>0</v>
      </c>
      <c r="S274" s="16">
        <f t="shared" si="24"/>
        <v>0</v>
      </c>
    </row>
    <row r="275" spans="1:19" ht="16.5" thickBot="1" x14ac:dyDescent="0.3">
      <c r="A275" s="14">
        <v>273</v>
      </c>
      <c r="B275" s="22" t="s">
        <v>449</v>
      </c>
      <c r="C275" s="22"/>
      <c r="D275" s="23" t="str">
        <f>VLOOKUP(B275,'[1]DEMAN DCB'!$B:$C,2,0)</f>
        <v>04.04.19</v>
      </c>
      <c r="E275" s="11" t="s">
        <v>657</v>
      </c>
      <c r="F275" s="15">
        <v>1</v>
      </c>
      <c r="G275" s="15"/>
      <c r="H275" s="15"/>
      <c r="I275" s="11">
        <f t="shared" si="20"/>
        <v>0</v>
      </c>
      <c r="J275" s="15"/>
      <c r="K275" s="15">
        <f t="shared" si="21"/>
        <v>0</v>
      </c>
      <c r="L275" s="15">
        <f t="shared" si="22"/>
        <v>0</v>
      </c>
      <c r="M275" s="15">
        <v>0</v>
      </c>
      <c r="N275" s="15">
        <v>-1175</v>
      </c>
      <c r="O275" s="15"/>
      <c r="P275" s="15"/>
      <c r="Q275" s="15"/>
      <c r="R275" s="16">
        <f t="shared" si="23"/>
        <v>0</v>
      </c>
      <c r="S275" s="16">
        <f t="shared" si="24"/>
        <v>0</v>
      </c>
    </row>
    <row r="276" spans="1:19" ht="16.5" thickBot="1" x14ac:dyDescent="0.3">
      <c r="A276" s="14">
        <v>274</v>
      </c>
      <c r="B276" s="22" t="s">
        <v>450</v>
      </c>
      <c r="C276" s="22"/>
      <c r="D276" s="23" t="str">
        <f>VLOOKUP(B276,'[1]DEMAN DCB'!$B:$C,2,0)</f>
        <v>19.08.2020</v>
      </c>
      <c r="E276" s="11" t="s">
        <v>657</v>
      </c>
      <c r="F276" s="15">
        <v>1</v>
      </c>
      <c r="G276" s="15"/>
      <c r="H276" s="15"/>
      <c r="I276" s="11">
        <f t="shared" si="20"/>
        <v>0</v>
      </c>
      <c r="J276" s="15"/>
      <c r="K276" s="15">
        <f t="shared" si="21"/>
        <v>0</v>
      </c>
      <c r="L276" s="15">
        <f t="shared" si="22"/>
        <v>0</v>
      </c>
      <c r="M276" s="15">
        <v>0</v>
      </c>
      <c r="N276" s="15">
        <v>-1535</v>
      </c>
      <c r="O276" s="15"/>
      <c r="P276" s="15"/>
      <c r="Q276" s="15"/>
      <c r="R276" s="16">
        <f t="shared" si="23"/>
        <v>0</v>
      </c>
      <c r="S276" s="16">
        <f t="shared" si="24"/>
        <v>0</v>
      </c>
    </row>
    <row r="277" spans="1:19" ht="16.5" thickBot="1" x14ac:dyDescent="0.3">
      <c r="A277" s="14">
        <v>275</v>
      </c>
      <c r="B277" s="22" t="s">
        <v>451</v>
      </c>
      <c r="C277" s="22"/>
      <c r="D277" s="23" t="str">
        <f>VLOOKUP(B277,'[1]DEMAN DCB'!$B:$C,2,0)</f>
        <v>03.09.21</v>
      </c>
      <c r="E277" s="11" t="s">
        <v>658</v>
      </c>
      <c r="F277" s="15">
        <v>1</v>
      </c>
      <c r="G277" s="15"/>
      <c r="H277" s="15"/>
      <c r="I277" s="11">
        <f t="shared" si="20"/>
        <v>0</v>
      </c>
      <c r="J277" s="15"/>
      <c r="K277" s="15">
        <f t="shared" si="21"/>
        <v>0</v>
      </c>
      <c r="L277" s="15">
        <f t="shared" si="22"/>
        <v>0</v>
      </c>
      <c r="M277" s="15">
        <v>0</v>
      </c>
      <c r="N277" s="15">
        <v>0</v>
      </c>
      <c r="O277" s="15"/>
      <c r="P277" s="15"/>
      <c r="Q277" s="15"/>
      <c r="R277" s="16">
        <f t="shared" si="23"/>
        <v>0</v>
      </c>
      <c r="S277" s="16">
        <f t="shared" si="24"/>
        <v>0</v>
      </c>
    </row>
    <row r="278" spans="1:19" ht="16.5" thickBot="1" x14ac:dyDescent="0.3">
      <c r="A278" s="14">
        <v>276</v>
      </c>
      <c r="B278" s="22" t="s">
        <v>452</v>
      </c>
      <c r="C278" s="22"/>
      <c r="D278" s="23" t="str">
        <f>VLOOKUP(B278,'[1]DEMAN DCB'!$B:$C,2,0)</f>
        <v>07.08.20</v>
      </c>
      <c r="E278" s="11" t="s">
        <v>657</v>
      </c>
      <c r="F278" s="15">
        <v>1</v>
      </c>
      <c r="G278" s="15"/>
      <c r="H278" s="15"/>
      <c r="I278" s="11">
        <f t="shared" si="20"/>
        <v>0</v>
      </c>
      <c r="J278" s="15"/>
      <c r="K278" s="15">
        <f t="shared" si="21"/>
        <v>0</v>
      </c>
      <c r="L278" s="15">
        <f t="shared" si="22"/>
        <v>0</v>
      </c>
      <c r="M278" s="15">
        <v>0</v>
      </c>
      <c r="N278" s="15">
        <v>-2794</v>
      </c>
      <c r="O278" s="15"/>
      <c r="P278" s="15"/>
      <c r="Q278" s="15"/>
      <c r="R278" s="16">
        <f t="shared" si="23"/>
        <v>0</v>
      </c>
      <c r="S278" s="16">
        <f t="shared" si="24"/>
        <v>0</v>
      </c>
    </row>
    <row r="279" spans="1:19" ht="16.5" thickBot="1" x14ac:dyDescent="0.3">
      <c r="A279" s="14">
        <v>277</v>
      </c>
      <c r="B279" s="22" t="s">
        <v>453</v>
      </c>
      <c r="C279" s="22"/>
      <c r="D279" s="23" t="str">
        <f>VLOOKUP(B279,'[1]DEMAN DCB'!$B:$C,2,0)</f>
        <v>17.08.21</v>
      </c>
      <c r="E279" s="11" t="s">
        <v>658</v>
      </c>
      <c r="F279" s="15">
        <v>2</v>
      </c>
      <c r="G279" s="15"/>
      <c r="H279" s="15"/>
      <c r="I279" s="11">
        <f t="shared" si="20"/>
        <v>0</v>
      </c>
      <c r="J279" s="15"/>
      <c r="K279" s="15">
        <f t="shared" si="21"/>
        <v>0</v>
      </c>
      <c r="L279" s="15">
        <f t="shared" si="22"/>
        <v>0</v>
      </c>
      <c r="M279" s="15">
        <v>0</v>
      </c>
      <c r="N279" s="15">
        <v>-6364</v>
      </c>
      <c r="O279" s="15"/>
      <c r="P279" s="15"/>
      <c r="Q279" s="15"/>
      <c r="R279" s="16">
        <f t="shared" si="23"/>
        <v>0</v>
      </c>
      <c r="S279" s="16">
        <f t="shared" si="24"/>
        <v>0</v>
      </c>
    </row>
    <row r="280" spans="1:19" ht="16.5" thickBot="1" x14ac:dyDescent="0.3">
      <c r="A280" s="14">
        <v>278</v>
      </c>
      <c r="B280" s="22" t="s">
        <v>454</v>
      </c>
      <c r="C280" s="22"/>
      <c r="D280" s="23" t="str">
        <f>VLOOKUP(B280,'[1]DEMAN DCB'!$B:$C,2,0)</f>
        <v>01.12.19</v>
      </c>
      <c r="E280" s="11" t="s">
        <v>657</v>
      </c>
      <c r="F280" s="15">
        <v>1</v>
      </c>
      <c r="G280" s="15"/>
      <c r="H280" s="15"/>
      <c r="I280" s="11">
        <f t="shared" si="20"/>
        <v>0</v>
      </c>
      <c r="J280" s="15"/>
      <c r="K280" s="15">
        <f t="shared" si="21"/>
        <v>0</v>
      </c>
      <c r="L280" s="15">
        <f t="shared" si="22"/>
        <v>0</v>
      </c>
      <c r="M280" s="15">
        <v>0</v>
      </c>
      <c r="N280" s="15">
        <v>0</v>
      </c>
      <c r="O280" s="15"/>
      <c r="P280" s="15"/>
      <c r="Q280" s="15"/>
      <c r="R280" s="16">
        <f t="shared" si="23"/>
        <v>0</v>
      </c>
      <c r="S280" s="16">
        <f t="shared" si="24"/>
        <v>0</v>
      </c>
    </row>
    <row r="281" spans="1:19" ht="16.5" thickBot="1" x14ac:dyDescent="0.3">
      <c r="A281" s="14">
        <v>279</v>
      </c>
      <c r="B281" s="22" t="s">
        <v>455</v>
      </c>
      <c r="C281" s="22"/>
      <c r="D281" s="23" t="str">
        <f>VLOOKUP(B281,'[1]DEMAN DCB'!$B:$C,2,0)</f>
        <v>06.05.20</v>
      </c>
      <c r="E281" s="11" t="s">
        <v>657</v>
      </c>
      <c r="F281" s="15">
        <v>1</v>
      </c>
      <c r="G281" s="15"/>
      <c r="H281" s="15"/>
      <c r="I281" s="11">
        <f t="shared" si="20"/>
        <v>0</v>
      </c>
      <c r="J281" s="15"/>
      <c r="K281" s="15">
        <f t="shared" si="21"/>
        <v>0</v>
      </c>
      <c r="L281" s="15">
        <f t="shared" si="22"/>
        <v>0</v>
      </c>
      <c r="M281" s="15">
        <v>0</v>
      </c>
      <c r="N281" s="15">
        <v>-1238</v>
      </c>
      <c r="O281" s="15"/>
      <c r="P281" s="15"/>
      <c r="Q281" s="15"/>
      <c r="R281" s="16">
        <f t="shared" si="23"/>
        <v>0</v>
      </c>
      <c r="S281" s="16">
        <f t="shared" si="24"/>
        <v>0</v>
      </c>
    </row>
    <row r="282" spans="1:19" ht="16.5" thickBot="1" x14ac:dyDescent="0.3">
      <c r="A282" s="14">
        <v>280</v>
      </c>
      <c r="B282" s="22" t="s">
        <v>456</v>
      </c>
      <c r="C282" s="22"/>
      <c r="D282" s="23" t="str">
        <f>VLOOKUP(B282,'[1]DEMAN DCB'!$B:$C,2,0)</f>
        <v>08.09.20</v>
      </c>
      <c r="E282" s="11" t="s">
        <v>657</v>
      </c>
      <c r="F282" s="15">
        <v>1</v>
      </c>
      <c r="G282" s="15"/>
      <c r="H282" s="15"/>
      <c r="I282" s="11">
        <f t="shared" si="20"/>
        <v>0</v>
      </c>
      <c r="J282" s="15"/>
      <c r="K282" s="15">
        <f t="shared" si="21"/>
        <v>0</v>
      </c>
      <c r="L282" s="15">
        <f t="shared" si="22"/>
        <v>0</v>
      </c>
      <c r="M282" s="15">
        <v>0</v>
      </c>
      <c r="N282" s="15">
        <v>0</v>
      </c>
      <c r="O282" s="15"/>
      <c r="P282" s="15"/>
      <c r="Q282" s="15"/>
      <c r="R282" s="16">
        <f t="shared" si="23"/>
        <v>0</v>
      </c>
      <c r="S282" s="16">
        <f t="shared" si="24"/>
        <v>0</v>
      </c>
    </row>
    <row r="283" spans="1:19" ht="16.5" thickBot="1" x14ac:dyDescent="0.3">
      <c r="A283" s="14">
        <v>281</v>
      </c>
      <c r="B283" s="22" t="s">
        <v>457</v>
      </c>
      <c r="C283" s="22"/>
      <c r="D283" s="23" t="str">
        <f>VLOOKUP(B283,'[1]DEMAN DCB'!$B:$C,2,0)</f>
        <v>04.10.2020</v>
      </c>
      <c r="E283" s="11" t="s">
        <v>657</v>
      </c>
      <c r="F283" s="15">
        <v>1</v>
      </c>
      <c r="G283" s="15"/>
      <c r="H283" s="15"/>
      <c r="I283" s="11">
        <f t="shared" si="20"/>
        <v>0</v>
      </c>
      <c r="J283" s="15"/>
      <c r="K283" s="15">
        <f t="shared" si="21"/>
        <v>0</v>
      </c>
      <c r="L283" s="15">
        <f t="shared" si="22"/>
        <v>0</v>
      </c>
      <c r="M283" s="15">
        <v>0</v>
      </c>
      <c r="N283" s="15">
        <v>-829</v>
      </c>
      <c r="O283" s="15"/>
      <c r="P283" s="15"/>
      <c r="Q283" s="15"/>
      <c r="R283" s="16">
        <f t="shared" si="23"/>
        <v>0</v>
      </c>
      <c r="S283" s="16">
        <f t="shared" si="24"/>
        <v>0</v>
      </c>
    </row>
    <row r="284" spans="1:19" ht="16.5" thickBot="1" x14ac:dyDescent="0.3">
      <c r="A284" s="14">
        <v>282</v>
      </c>
      <c r="B284" s="22" t="s">
        <v>458</v>
      </c>
      <c r="C284" s="22"/>
      <c r="D284" s="23" t="str">
        <f>VLOOKUP(B284,'[1]DEMAN DCB'!$B:$C,2,0)</f>
        <v>19.08.2020</v>
      </c>
      <c r="E284" s="11" t="s">
        <v>656</v>
      </c>
      <c r="F284" s="15">
        <v>1</v>
      </c>
      <c r="G284" s="15"/>
      <c r="H284" s="15"/>
      <c r="I284" s="11">
        <f t="shared" si="20"/>
        <v>0</v>
      </c>
      <c r="J284" s="15"/>
      <c r="K284" s="15">
        <f t="shared" si="21"/>
        <v>0</v>
      </c>
      <c r="L284" s="15">
        <f t="shared" si="22"/>
        <v>0</v>
      </c>
      <c r="M284" s="15">
        <v>0</v>
      </c>
      <c r="N284" s="15">
        <v>0</v>
      </c>
      <c r="O284" s="15"/>
      <c r="P284" s="15"/>
      <c r="Q284" s="15"/>
      <c r="R284" s="16">
        <f t="shared" si="23"/>
        <v>0</v>
      </c>
      <c r="S284" s="16">
        <f t="shared" si="24"/>
        <v>0</v>
      </c>
    </row>
    <row r="285" spans="1:19" ht="16.5" thickBot="1" x14ac:dyDescent="0.3">
      <c r="A285" s="14">
        <v>283</v>
      </c>
      <c r="B285" s="22" t="s">
        <v>459</v>
      </c>
      <c r="C285" s="22"/>
      <c r="D285" s="23" t="str">
        <f>VLOOKUP(B285,'[1]DEMAN DCB'!$B:$C,2,0)</f>
        <v>13.05.21</v>
      </c>
      <c r="E285" s="11" t="s">
        <v>658</v>
      </c>
      <c r="F285" s="15">
        <v>2</v>
      </c>
      <c r="G285" s="15"/>
      <c r="H285" s="15"/>
      <c r="I285" s="11">
        <f t="shared" si="20"/>
        <v>0</v>
      </c>
      <c r="J285" s="15"/>
      <c r="K285" s="15">
        <f t="shared" si="21"/>
        <v>0</v>
      </c>
      <c r="L285" s="15">
        <f t="shared" si="22"/>
        <v>0</v>
      </c>
      <c r="M285" s="15">
        <v>0</v>
      </c>
      <c r="N285" s="15">
        <v>0</v>
      </c>
      <c r="O285" s="15"/>
      <c r="P285" s="15"/>
      <c r="Q285" s="15"/>
      <c r="R285" s="16">
        <f t="shared" si="23"/>
        <v>0</v>
      </c>
      <c r="S285" s="16">
        <f t="shared" si="24"/>
        <v>0</v>
      </c>
    </row>
    <row r="286" spans="1:19" ht="16.5" thickBot="1" x14ac:dyDescent="0.3">
      <c r="A286" s="14">
        <v>284</v>
      </c>
      <c r="B286" s="22" t="s">
        <v>460</v>
      </c>
      <c r="C286" s="22"/>
      <c r="D286" s="23" t="str">
        <f>VLOOKUP(B286,'[1]DEMAN DCB'!$B:$C,2,0)</f>
        <v>19.11.21</v>
      </c>
      <c r="E286" s="11" t="s">
        <v>658</v>
      </c>
      <c r="F286" s="15">
        <v>2</v>
      </c>
      <c r="G286" s="15"/>
      <c r="H286" s="15"/>
      <c r="I286" s="11">
        <f t="shared" si="20"/>
        <v>0</v>
      </c>
      <c r="J286" s="15"/>
      <c r="K286" s="15">
        <f t="shared" si="21"/>
        <v>0</v>
      </c>
      <c r="L286" s="15">
        <f t="shared" si="22"/>
        <v>0</v>
      </c>
      <c r="M286" s="15">
        <v>0</v>
      </c>
      <c r="N286" s="15">
        <v>-5000</v>
      </c>
      <c r="O286" s="15"/>
      <c r="P286" s="15"/>
      <c r="Q286" s="15"/>
      <c r="R286" s="16">
        <f t="shared" si="23"/>
        <v>0</v>
      </c>
      <c r="S286" s="16">
        <f t="shared" si="24"/>
        <v>0</v>
      </c>
    </row>
    <row r="287" spans="1:19" ht="16.5" thickBot="1" x14ac:dyDescent="0.3">
      <c r="A287" s="14">
        <v>285</v>
      </c>
      <c r="B287" s="22" t="s">
        <v>461</v>
      </c>
      <c r="C287" s="22"/>
      <c r="D287" s="23" t="str">
        <f>VLOOKUP(B287,'[1]DEMAN DCB'!$B:$C,2,0)</f>
        <v>27.09.21</v>
      </c>
      <c r="E287" s="11" t="s">
        <v>658</v>
      </c>
      <c r="F287" s="15">
        <v>1</v>
      </c>
      <c r="G287" s="15"/>
      <c r="H287" s="15"/>
      <c r="I287" s="11">
        <f t="shared" si="20"/>
        <v>0</v>
      </c>
      <c r="J287" s="15"/>
      <c r="K287" s="15">
        <f t="shared" si="21"/>
        <v>0</v>
      </c>
      <c r="L287" s="15">
        <f t="shared" si="22"/>
        <v>0</v>
      </c>
      <c r="M287" s="15">
        <v>0</v>
      </c>
      <c r="N287" s="15">
        <v>0</v>
      </c>
      <c r="O287" s="15"/>
      <c r="P287" s="15"/>
      <c r="Q287" s="15"/>
      <c r="R287" s="16">
        <f t="shared" si="23"/>
        <v>0</v>
      </c>
      <c r="S287" s="16">
        <f t="shared" si="24"/>
        <v>0</v>
      </c>
    </row>
    <row r="288" spans="1:19" ht="16.5" thickBot="1" x14ac:dyDescent="0.3">
      <c r="A288" s="14">
        <v>286</v>
      </c>
      <c r="B288" s="22" t="s">
        <v>462</v>
      </c>
      <c r="C288" s="22"/>
      <c r="D288" s="23" t="str">
        <f>VLOOKUP(B288,'[1]DEMAN DCB'!$B:$C,2,0)</f>
        <v>15.02.21</v>
      </c>
      <c r="E288" s="11" t="s">
        <v>657</v>
      </c>
      <c r="F288" s="15">
        <v>2</v>
      </c>
      <c r="G288" s="15"/>
      <c r="H288" s="15"/>
      <c r="I288" s="11">
        <f t="shared" si="20"/>
        <v>0</v>
      </c>
      <c r="J288" s="15"/>
      <c r="K288" s="15">
        <f t="shared" si="21"/>
        <v>0</v>
      </c>
      <c r="L288" s="15">
        <f t="shared" si="22"/>
        <v>0</v>
      </c>
      <c r="M288" s="15">
        <v>0</v>
      </c>
      <c r="N288" s="15">
        <v>0</v>
      </c>
      <c r="O288" s="15"/>
      <c r="P288" s="15"/>
      <c r="Q288" s="15"/>
      <c r="R288" s="16">
        <f t="shared" si="23"/>
        <v>0</v>
      </c>
      <c r="S288" s="16">
        <f t="shared" si="24"/>
        <v>0</v>
      </c>
    </row>
    <row r="289" spans="1:19" ht="16.5" thickBot="1" x14ac:dyDescent="0.3">
      <c r="A289" s="14">
        <v>287</v>
      </c>
      <c r="B289" s="22" t="s">
        <v>463</v>
      </c>
      <c r="C289" s="22"/>
      <c r="D289" s="23" t="str">
        <f>VLOOKUP(B289,'[1]DEMAN DCB'!$B:$C,2,0)</f>
        <v>14.06.2021</v>
      </c>
      <c r="E289" s="11" t="s">
        <v>658</v>
      </c>
      <c r="F289" s="15">
        <v>2</v>
      </c>
      <c r="G289" s="15"/>
      <c r="H289" s="15"/>
      <c r="I289" s="11">
        <f t="shared" si="20"/>
        <v>0</v>
      </c>
      <c r="J289" s="15"/>
      <c r="K289" s="15">
        <f t="shared" si="21"/>
        <v>0</v>
      </c>
      <c r="L289" s="15">
        <f t="shared" si="22"/>
        <v>0</v>
      </c>
      <c r="M289" s="15">
        <v>0</v>
      </c>
      <c r="N289" s="15">
        <v>0</v>
      </c>
      <c r="O289" s="15"/>
      <c r="P289" s="15"/>
      <c r="Q289" s="15"/>
      <c r="R289" s="16">
        <f t="shared" si="23"/>
        <v>0</v>
      </c>
      <c r="S289" s="16">
        <f t="shared" si="24"/>
        <v>0</v>
      </c>
    </row>
    <row r="290" spans="1:19" ht="16.5" thickBot="1" x14ac:dyDescent="0.3">
      <c r="A290" s="14">
        <v>288</v>
      </c>
      <c r="B290" s="22" t="s">
        <v>464</v>
      </c>
      <c r="C290" s="22"/>
      <c r="D290" s="23" t="str">
        <f>VLOOKUP(B290,'[1]DEMAN DCB'!$B:$C,2,0)</f>
        <v>13.09.21</v>
      </c>
      <c r="E290" s="11" t="s">
        <v>658</v>
      </c>
      <c r="F290" s="15">
        <v>2</v>
      </c>
      <c r="G290" s="15"/>
      <c r="H290" s="15"/>
      <c r="I290" s="11">
        <f t="shared" si="20"/>
        <v>0</v>
      </c>
      <c r="J290" s="15"/>
      <c r="K290" s="15">
        <f t="shared" si="21"/>
        <v>0</v>
      </c>
      <c r="L290" s="15">
        <f t="shared" si="22"/>
        <v>0</v>
      </c>
      <c r="M290" s="15">
        <v>0</v>
      </c>
      <c r="N290" s="15">
        <v>0</v>
      </c>
      <c r="O290" s="15"/>
      <c r="P290" s="15"/>
      <c r="Q290" s="15"/>
      <c r="R290" s="16">
        <f t="shared" si="23"/>
        <v>0</v>
      </c>
      <c r="S290" s="16">
        <f t="shared" si="24"/>
        <v>0</v>
      </c>
    </row>
    <row r="291" spans="1:19" ht="16.5" thickBot="1" x14ac:dyDescent="0.3">
      <c r="A291" s="14">
        <v>289</v>
      </c>
      <c r="B291" s="22" t="s">
        <v>465</v>
      </c>
      <c r="C291" s="22"/>
      <c r="D291" s="23" t="str">
        <f>VLOOKUP(B291,'[1]DEMAN DCB'!$B:$C,2,0)</f>
        <v>25.02.21</v>
      </c>
      <c r="E291" s="11" t="s">
        <v>657</v>
      </c>
      <c r="F291" s="15">
        <v>1</v>
      </c>
      <c r="G291" s="15"/>
      <c r="H291" s="15"/>
      <c r="I291" s="11">
        <f t="shared" si="20"/>
        <v>0</v>
      </c>
      <c r="J291" s="15"/>
      <c r="K291" s="15">
        <f t="shared" si="21"/>
        <v>0</v>
      </c>
      <c r="L291" s="15">
        <f t="shared" si="22"/>
        <v>0</v>
      </c>
      <c r="M291" s="15">
        <v>0</v>
      </c>
      <c r="N291" s="15">
        <v>0</v>
      </c>
      <c r="O291" s="15"/>
      <c r="P291" s="15"/>
      <c r="Q291" s="15"/>
      <c r="R291" s="16">
        <f t="shared" si="23"/>
        <v>0</v>
      </c>
      <c r="S291" s="16">
        <f t="shared" si="24"/>
        <v>0</v>
      </c>
    </row>
    <row r="292" spans="1:19" ht="16.5" thickBot="1" x14ac:dyDescent="0.3">
      <c r="A292" s="14">
        <v>290</v>
      </c>
      <c r="B292" s="22" t="s">
        <v>466</v>
      </c>
      <c r="C292" s="22"/>
      <c r="D292" s="23" t="str">
        <f>VLOOKUP(B292,'[1]DEMAN DCB'!$B:$C,2,0)</f>
        <v>24.08.21</v>
      </c>
      <c r="E292" s="11" t="s">
        <v>658</v>
      </c>
      <c r="F292" s="15">
        <v>2</v>
      </c>
      <c r="G292" s="15"/>
      <c r="H292" s="15"/>
      <c r="I292" s="11">
        <f t="shared" si="20"/>
        <v>0</v>
      </c>
      <c r="J292" s="15"/>
      <c r="K292" s="15">
        <f t="shared" si="21"/>
        <v>0</v>
      </c>
      <c r="L292" s="15">
        <f t="shared" si="22"/>
        <v>0</v>
      </c>
      <c r="M292" s="15">
        <v>0</v>
      </c>
      <c r="N292" s="15">
        <v>0</v>
      </c>
      <c r="O292" s="15"/>
      <c r="P292" s="15"/>
      <c r="Q292" s="15"/>
      <c r="R292" s="16">
        <f t="shared" si="23"/>
        <v>0</v>
      </c>
      <c r="S292" s="16">
        <f t="shared" si="24"/>
        <v>0</v>
      </c>
    </row>
    <row r="293" spans="1:19" ht="16.5" thickBot="1" x14ac:dyDescent="0.3">
      <c r="A293" s="14">
        <v>291</v>
      </c>
      <c r="B293" s="22" t="s">
        <v>467</v>
      </c>
      <c r="C293" s="22"/>
      <c r="D293" s="23" t="str">
        <f>VLOOKUP(B293,'[1]DEMAN DCB'!$B:$C,2,0)</f>
        <v>24.08.21</v>
      </c>
      <c r="E293" s="11" t="s">
        <v>657</v>
      </c>
      <c r="F293" s="15">
        <v>2</v>
      </c>
      <c r="G293" s="15"/>
      <c r="H293" s="15"/>
      <c r="I293" s="11">
        <f t="shared" si="20"/>
        <v>0</v>
      </c>
      <c r="J293" s="15"/>
      <c r="K293" s="15">
        <f t="shared" si="21"/>
        <v>0</v>
      </c>
      <c r="L293" s="15">
        <f t="shared" si="22"/>
        <v>0</v>
      </c>
      <c r="M293" s="15">
        <v>0</v>
      </c>
      <c r="N293" s="15">
        <v>-1166</v>
      </c>
      <c r="O293" s="15"/>
      <c r="P293" s="15"/>
      <c r="Q293" s="15"/>
      <c r="R293" s="16">
        <f t="shared" si="23"/>
        <v>0</v>
      </c>
      <c r="S293" s="16">
        <f t="shared" si="24"/>
        <v>0</v>
      </c>
    </row>
    <row r="294" spans="1:19" ht="16.5" thickBot="1" x14ac:dyDescent="0.3">
      <c r="A294" s="14">
        <v>292</v>
      </c>
      <c r="B294" s="22" t="s">
        <v>468</v>
      </c>
      <c r="C294" s="22"/>
      <c r="D294" s="23" t="str">
        <f>VLOOKUP(B294,'[1]DEMAN DCB'!$B:$C,2,0)</f>
        <v>29.01.21</v>
      </c>
      <c r="E294" s="11" t="s">
        <v>657</v>
      </c>
      <c r="F294" s="15">
        <v>2</v>
      </c>
      <c r="G294" s="15"/>
      <c r="H294" s="15"/>
      <c r="I294" s="11">
        <f t="shared" si="20"/>
        <v>0</v>
      </c>
      <c r="J294" s="15"/>
      <c r="K294" s="15">
        <f t="shared" si="21"/>
        <v>0</v>
      </c>
      <c r="L294" s="15">
        <f t="shared" si="22"/>
        <v>0</v>
      </c>
      <c r="M294" s="15">
        <v>0</v>
      </c>
      <c r="N294" s="15">
        <v>0</v>
      </c>
      <c r="O294" s="15"/>
      <c r="P294" s="15"/>
      <c r="Q294" s="15"/>
      <c r="R294" s="16">
        <f t="shared" si="23"/>
        <v>0</v>
      </c>
      <c r="S294" s="16">
        <f t="shared" si="24"/>
        <v>0</v>
      </c>
    </row>
    <row r="295" spans="1:19" ht="16.5" thickBot="1" x14ac:dyDescent="0.3">
      <c r="A295" s="14">
        <v>293</v>
      </c>
      <c r="B295" s="22" t="s">
        <v>469</v>
      </c>
      <c r="C295" s="22"/>
      <c r="D295" s="23" t="str">
        <f>VLOOKUP(B295,'[1]DEMAN DCB'!$B:$C,2,0)</f>
        <v>19.08.20</v>
      </c>
      <c r="E295" s="11" t="s">
        <v>657</v>
      </c>
      <c r="F295" s="15">
        <v>1</v>
      </c>
      <c r="G295" s="15"/>
      <c r="H295" s="15"/>
      <c r="I295" s="11">
        <f t="shared" si="20"/>
        <v>0</v>
      </c>
      <c r="J295" s="15"/>
      <c r="K295" s="15">
        <f t="shared" si="21"/>
        <v>0</v>
      </c>
      <c r="L295" s="15">
        <f t="shared" si="22"/>
        <v>0</v>
      </c>
      <c r="M295" s="15">
        <v>0</v>
      </c>
      <c r="N295" s="15">
        <v>-1857</v>
      </c>
      <c r="O295" s="15"/>
      <c r="P295" s="15"/>
      <c r="Q295" s="15"/>
      <c r="R295" s="16">
        <f t="shared" si="23"/>
        <v>0</v>
      </c>
      <c r="S295" s="16">
        <f t="shared" si="24"/>
        <v>0</v>
      </c>
    </row>
    <row r="296" spans="1:19" ht="16.5" thickBot="1" x14ac:dyDescent="0.3">
      <c r="A296" s="14">
        <v>294</v>
      </c>
      <c r="B296" s="22" t="s">
        <v>470</v>
      </c>
      <c r="C296" s="22"/>
      <c r="D296" s="23" t="str">
        <f>VLOOKUP(B296,'[1]DEMAN DCB'!$B:$C,2,0)</f>
        <v>28.04.21</v>
      </c>
      <c r="E296" s="11" t="s">
        <v>658</v>
      </c>
      <c r="F296" s="15">
        <v>3</v>
      </c>
      <c r="G296" s="15"/>
      <c r="H296" s="15"/>
      <c r="I296" s="11">
        <f t="shared" si="20"/>
        <v>0</v>
      </c>
      <c r="J296" s="15"/>
      <c r="K296" s="15">
        <f t="shared" si="21"/>
        <v>0</v>
      </c>
      <c r="L296" s="15">
        <f t="shared" si="22"/>
        <v>0</v>
      </c>
      <c r="M296" s="15">
        <v>0</v>
      </c>
      <c r="N296" s="15">
        <v>0</v>
      </c>
      <c r="O296" s="15"/>
      <c r="P296" s="15"/>
      <c r="Q296" s="15"/>
      <c r="R296" s="16">
        <f t="shared" si="23"/>
        <v>0</v>
      </c>
      <c r="S296" s="16">
        <f t="shared" si="24"/>
        <v>0</v>
      </c>
    </row>
    <row r="297" spans="1:19" ht="16.5" thickBot="1" x14ac:dyDescent="0.3">
      <c r="A297" s="14">
        <v>295</v>
      </c>
      <c r="B297" s="22" t="s">
        <v>471</v>
      </c>
      <c r="C297" s="22"/>
      <c r="D297" s="23" t="str">
        <f>VLOOKUP(B297,'[1]DEMAN DCB'!$B:$C,2,0)</f>
        <v>20.12.21</v>
      </c>
      <c r="E297" s="11" t="s">
        <v>658</v>
      </c>
      <c r="F297" s="15">
        <v>2</v>
      </c>
      <c r="G297" s="15"/>
      <c r="H297" s="15"/>
      <c r="I297" s="11">
        <f t="shared" si="20"/>
        <v>0</v>
      </c>
      <c r="J297" s="15"/>
      <c r="K297" s="15">
        <f t="shared" si="21"/>
        <v>0</v>
      </c>
      <c r="L297" s="15">
        <f t="shared" si="22"/>
        <v>0</v>
      </c>
      <c r="M297" s="15">
        <v>0</v>
      </c>
      <c r="N297" s="15">
        <v>-7719</v>
      </c>
      <c r="O297" s="15"/>
      <c r="P297" s="15"/>
      <c r="Q297" s="15"/>
      <c r="R297" s="16">
        <f t="shared" si="23"/>
        <v>0</v>
      </c>
      <c r="S297" s="16">
        <f t="shared" si="24"/>
        <v>0</v>
      </c>
    </row>
    <row r="298" spans="1:19" ht="16.5" thickBot="1" x14ac:dyDescent="0.3">
      <c r="A298" s="14">
        <v>296</v>
      </c>
      <c r="B298" s="22" t="s">
        <v>472</v>
      </c>
      <c r="C298" s="22"/>
      <c r="D298" s="23" t="str">
        <f>VLOOKUP(B298,'[1]DEMAN DCB'!$B:$C,2,0)</f>
        <v>16.02.21</v>
      </c>
      <c r="E298" s="11" t="s">
        <v>657</v>
      </c>
      <c r="F298" s="15">
        <v>2</v>
      </c>
      <c r="G298" s="15"/>
      <c r="H298" s="15"/>
      <c r="I298" s="11">
        <f t="shared" si="20"/>
        <v>0</v>
      </c>
      <c r="J298" s="15"/>
      <c r="K298" s="15">
        <f t="shared" si="21"/>
        <v>0</v>
      </c>
      <c r="L298" s="15">
        <f t="shared" si="22"/>
        <v>0</v>
      </c>
      <c r="M298" s="15">
        <v>0</v>
      </c>
      <c r="N298" s="15">
        <v>0</v>
      </c>
      <c r="O298" s="15"/>
      <c r="P298" s="15"/>
      <c r="Q298" s="15"/>
      <c r="R298" s="16">
        <f t="shared" si="23"/>
        <v>0</v>
      </c>
      <c r="S298" s="16">
        <f t="shared" si="24"/>
        <v>0</v>
      </c>
    </row>
    <row r="299" spans="1:19" ht="16.5" thickBot="1" x14ac:dyDescent="0.3">
      <c r="A299" s="14">
        <v>297</v>
      </c>
      <c r="B299" s="22" t="s">
        <v>473</v>
      </c>
      <c r="C299" s="22"/>
      <c r="D299" s="23" t="str">
        <f>VLOOKUP(B299,'[1]DEMAN DCB'!$B:$C,2,0)</f>
        <v>18.01.21</v>
      </c>
      <c r="E299" s="11" t="s">
        <v>658</v>
      </c>
      <c r="F299" s="15">
        <v>3</v>
      </c>
      <c r="G299" s="15"/>
      <c r="H299" s="15"/>
      <c r="I299" s="11">
        <f t="shared" si="20"/>
        <v>0</v>
      </c>
      <c r="J299" s="15"/>
      <c r="K299" s="15">
        <f t="shared" si="21"/>
        <v>0</v>
      </c>
      <c r="L299" s="15">
        <f t="shared" si="22"/>
        <v>0</v>
      </c>
      <c r="M299" s="15">
        <v>0</v>
      </c>
      <c r="N299" s="15">
        <v>-5205</v>
      </c>
      <c r="O299" s="15"/>
      <c r="P299" s="15"/>
      <c r="Q299" s="15"/>
      <c r="R299" s="16">
        <f t="shared" si="23"/>
        <v>0</v>
      </c>
      <c r="S299" s="16">
        <f t="shared" si="24"/>
        <v>0</v>
      </c>
    </row>
    <row r="300" spans="1:19" ht="16.5" thickBot="1" x14ac:dyDescent="0.3">
      <c r="A300" s="14">
        <v>298</v>
      </c>
      <c r="B300" s="22" t="s">
        <v>474</v>
      </c>
      <c r="C300" s="22"/>
      <c r="D300" s="23" t="str">
        <f>VLOOKUP(B300,'[1]DEMAN DCB'!$B:$C,2,0)</f>
        <v>04.08.21</v>
      </c>
      <c r="E300" s="11" t="s">
        <v>658</v>
      </c>
      <c r="F300" s="15">
        <v>2</v>
      </c>
      <c r="G300" s="15"/>
      <c r="H300" s="15"/>
      <c r="I300" s="11">
        <f t="shared" si="20"/>
        <v>0</v>
      </c>
      <c r="J300" s="15"/>
      <c r="K300" s="15">
        <f t="shared" si="21"/>
        <v>0</v>
      </c>
      <c r="L300" s="15">
        <f t="shared" si="22"/>
        <v>0</v>
      </c>
      <c r="M300" s="15">
        <v>0</v>
      </c>
      <c r="N300" s="15">
        <v>0</v>
      </c>
      <c r="O300" s="15"/>
      <c r="P300" s="15"/>
      <c r="Q300" s="15"/>
      <c r="R300" s="16">
        <f t="shared" si="23"/>
        <v>0</v>
      </c>
      <c r="S300" s="16">
        <f t="shared" si="24"/>
        <v>0</v>
      </c>
    </row>
    <row r="301" spans="1:19" ht="16.5" thickBot="1" x14ac:dyDescent="0.3">
      <c r="A301" s="14">
        <v>299</v>
      </c>
      <c r="B301" s="22" t="s">
        <v>475</v>
      </c>
      <c r="C301" s="22"/>
      <c r="D301" s="23" t="str">
        <f>VLOOKUP(B301,'[1]DEMAN DCB'!$B:$C,2,0)</f>
        <v>08.01.20</v>
      </c>
      <c r="E301" s="11" t="s">
        <v>657</v>
      </c>
      <c r="F301" s="15">
        <v>1</v>
      </c>
      <c r="G301" s="15"/>
      <c r="H301" s="15"/>
      <c r="I301" s="11">
        <f t="shared" si="20"/>
        <v>0</v>
      </c>
      <c r="J301" s="15"/>
      <c r="K301" s="15">
        <f t="shared" si="21"/>
        <v>0</v>
      </c>
      <c r="L301" s="15">
        <f t="shared" si="22"/>
        <v>0</v>
      </c>
      <c r="M301" s="15">
        <v>0</v>
      </c>
      <c r="N301" s="15">
        <v>0</v>
      </c>
      <c r="O301" s="15"/>
      <c r="P301" s="15"/>
      <c r="Q301" s="15"/>
      <c r="R301" s="16">
        <f t="shared" si="23"/>
        <v>0</v>
      </c>
      <c r="S301" s="16">
        <f t="shared" si="24"/>
        <v>0</v>
      </c>
    </row>
    <row r="302" spans="1:19" ht="16.5" thickBot="1" x14ac:dyDescent="0.3">
      <c r="A302" s="14">
        <v>300</v>
      </c>
      <c r="B302" s="22" t="s">
        <v>476</v>
      </c>
      <c r="C302" s="22"/>
      <c r="D302" s="23" t="str">
        <f>VLOOKUP(B302,'[1]DEMAN DCB'!$B:$C,2,0)</f>
        <v>23.09.21</v>
      </c>
      <c r="E302" s="11" t="s">
        <v>658</v>
      </c>
      <c r="F302" s="15">
        <v>2</v>
      </c>
      <c r="G302" s="15"/>
      <c r="H302" s="15"/>
      <c r="I302" s="11">
        <f t="shared" si="20"/>
        <v>0</v>
      </c>
      <c r="J302" s="15"/>
      <c r="K302" s="15">
        <f t="shared" si="21"/>
        <v>0</v>
      </c>
      <c r="L302" s="15">
        <f t="shared" si="22"/>
        <v>0</v>
      </c>
      <c r="M302" s="15">
        <v>0</v>
      </c>
      <c r="N302" s="15">
        <v>0</v>
      </c>
      <c r="O302" s="15"/>
      <c r="P302" s="15"/>
      <c r="Q302" s="15"/>
      <c r="R302" s="16">
        <f t="shared" si="23"/>
        <v>0</v>
      </c>
      <c r="S302" s="16">
        <f t="shared" si="24"/>
        <v>0</v>
      </c>
    </row>
    <row r="303" spans="1:19" ht="16.5" thickBot="1" x14ac:dyDescent="0.3">
      <c r="A303" s="14">
        <v>301</v>
      </c>
      <c r="B303" s="22" t="s">
        <v>477</v>
      </c>
      <c r="C303" s="22"/>
      <c r="D303" s="23" t="str">
        <f>VLOOKUP(B303,'[1]DEMAN DCB'!$B:$C,2,0)</f>
        <v>24.08.21</v>
      </c>
      <c r="E303" s="11" t="s">
        <v>657</v>
      </c>
      <c r="F303" s="15">
        <v>1</v>
      </c>
      <c r="G303" s="15"/>
      <c r="H303" s="15"/>
      <c r="I303" s="11">
        <f t="shared" si="20"/>
        <v>0</v>
      </c>
      <c r="J303" s="15"/>
      <c r="K303" s="15">
        <f t="shared" si="21"/>
        <v>0</v>
      </c>
      <c r="L303" s="15">
        <f t="shared" si="22"/>
        <v>0</v>
      </c>
      <c r="M303" s="15">
        <v>0</v>
      </c>
      <c r="N303" s="15">
        <v>-3180</v>
      </c>
      <c r="O303" s="15"/>
      <c r="P303" s="15"/>
      <c r="Q303" s="15"/>
      <c r="R303" s="16">
        <f t="shared" si="23"/>
        <v>0</v>
      </c>
      <c r="S303" s="16">
        <f t="shared" si="24"/>
        <v>0</v>
      </c>
    </row>
    <row r="304" spans="1:19" ht="16.5" thickBot="1" x14ac:dyDescent="0.3">
      <c r="A304" s="14">
        <v>302</v>
      </c>
      <c r="B304" s="22" t="s">
        <v>478</v>
      </c>
      <c r="C304" s="22"/>
      <c r="D304" s="23" t="str">
        <f>VLOOKUP(B304,'[1]DEMAN DCB'!$B:$C,2,0)</f>
        <v>1.4.21</v>
      </c>
      <c r="E304" s="11" t="s">
        <v>657</v>
      </c>
      <c r="F304" s="15">
        <v>1</v>
      </c>
      <c r="G304" s="15"/>
      <c r="H304" s="15"/>
      <c r="I304" s="11">
        <f t="shared" si="20"/>
        <v>0</v>
      </c>
      <c r="J304" s="15"/>
      <c r="K304" s="15">
        <f t="shared" si="21"/>
        <v>0</v>
      </c>
      <c r="L304" s="15">
        <f t="shared" si="22"/>
        <v>0</v>
      </c>
      <c r="M304" s="15">
        <v>0</v>
      </c>
      <c r="N304" s="15">
        <v>-953</v>
      </c>
      <c r="O304" s="15"/>
      <c r="P304" s="15"/>
      <c r="Q304" s="15"/>
      <c r="R304" s="16">
        <f t="shared" si="23"/>
        <v>0</v>
      </c>
      <c r="S304" s="16">
        <f t="shared" si="24"/>
        <v>0</v>
      </c>
    </row>
    <row r="305" spans="1:19" ht="16.5" thickBot="1" x14ac:dyDescent="0.3">
      <c r="A305" s="14">
        <v>303</v>
      </c>
      <c r="B305" s="22" t="s">
        <v>479</v>
      </c>
      <c r="C305" s="22"/>
      <c r="D305" s="23" t="str">
        <f>VLOOKUP(B305,'[1]DEMAN DCB'!$B:$C,2,0)</f>
        <v>24.07.20</v>
      </c>
      <c r="E305" s="11" t="s">
        <v>657</v>
      </c>
      <c r="F305" s="15">
        <v>1</v>
      </c>
      <c r="G305" s="15"/>
      <c r="H305" s="15"/>
      <c r="I305" s="11">
        <f t="shared" si="20"/>
        <v>0</v>
      </c>
      <c r="J305" s="15"/>
      <c r="K305" s="15">
        <f t="shared" si="21"/>
        <v>0</v>
      </c>
      <c r="L305" s="15">
        <f t="shared" si="22"/>
        <v>0</v>
      </c>
      <c r="M305" s="15">
        <v>0</v>
      </c>
      <c r="N305" s="15">
        <v>0</v>
      </c>
      <c r="O305" s="15"/>
      <c r="P305" s="15"/>
      <c r="Q305" s="15"/>
      <c r="R305" s="16">
        <f t="shared" si="23"/>
        <v>0</v>
      </c>
      <c r="S305" s="16">
        <f t="shared" si="24"/>
        <v>0</v>
      </c>
    </row>
    <row r="306" spans="1:19" ht="16.5" thickBot="1" x14ac:dyDescent="0.3">
      <c r="A306" s="14">
        <v>304</v>
      </c>
      <c r="B306" s="22" t="s">
        <v>480</v>
      </c>
      <c r="C306" s="22"/>
      <c r="D306" s="23" t="str">
        <f>VLOOKUP(B306,'[1]DEMAN DCB'!$B:$C,2,0)</f>
        <v>20.02.21</v>
      </c>
      <c r="E306" s="11" t="s">
        <v>657</v>
      </c>
      <c r="F306" s="15">
        <v>2</v>
      </c>
      <c r="G306" s="15"/>
      <c r="H306" s="15"/>
      <c r="I306" s="11">
        <f t="shared" si="20"/>
        <v>0</v>
      </c>
      <c r="J306" s="15"/>
      <c r="K306" s="15">
        <f t="shared" si="21"/>
        <v>0</v>
      </c>
      <c r="L306" s="15">
        <f t="shared" si="22"/>
        <v>0</v>
      </c>
      <c r="M306" s="15">
        <v>0</v>
      </c>
      <c r="N306" s="15">
        <v>0</v>
      </c>
      <c r="O306" s="15"/>
      <c r="P306" s="15"/>
      <c r="Q306" s="15"/>
      <c r="R306" s="16">
        <f t="shared" si="23"/>
        <v>0</v>
      </c>
      <c r="S306" s="16">
        <f t="shared" si="24"/>
        <v>0</v>
      </c>
    </row>
    <row r="307" spans="1:19" ht="16.5" thickBot="1" x14ac:dyDescent="0.3">
      <c r="A307" s="14">
        <v>305</v>
      </c>
      <c r="B307" s="22" t="s">
        <v>481</v>
      </c>
      <c r="C307" s="22"/>
      <c r="D307" s="23" t="str">
        <f>VLOOKUP(B307,'[1]DEMAN DCB'!$B:$C,2,0)</f>
        <v>13.11.21</v>
      </c>
      <c r="E307" s="11" t="s">
        <v>657</v>
      </c>
      <c r="F307" s="15">
        <v>1</v>
      </c>
      <c r="G307" s="15"/>
      <c r="H307" s="15"/>
      <c r="I307" s="11">
        <f t="shared" si="20"/>
        <v>0</v>
      </c>
      <c r="J307" s="15"/>
      <c r="K307" s="15">
        <f t="shared" si="21"/>
        <v>0</v>
      </c>
      <c r="L307" s="15">
        <f t="shared" si="22"/>
        <v>0</v>
      </c>
      <c r="M307" s="15">
        <v>0</v>
      </c>
      <c r="N307" s="15">
        <v>0</v>
      </c>
      <c r="O307" s="15"/>
      <c r="P307" s="15"/>
      <c r="Q307" s="15"/>
      <c r="R307" s="16">
        <f t="shared" si="23"/>
        <v>0</v>
      </c>
      <c r="S307" s="16">
        <f t="shared" si="24"/>
        <v>0</v>
      </c>
    </row>
    <row r="308" spans="1:19" ht="16.5" thickBot="1" x14ac:dyDescent="0.3">
      <c r="A308" s="14">
        <v>306</v>
      </c>
      <c r="B308" s="22" t="s">
        <v>482</v>
      </c>
      <c r="C308" s="22"/>
      <c r="D308" s="23" t="str">
        <f>VLOOKUP(B308,'[1]DEMAN DCB'!$B:$C,2,0)</f>
        <v>17.08.20</v>
      </c>
      <c r="E308" s="11" t="s">
        <v>657</v>
      </c>
      <c r="F308" s="15">
        <v>2</v>
      </c>
      <c r="G308" s="15"/>
      <c r="H308" s="15"/>
      <c r="I308" s="11">
        <f t="shared" si="20"/>
        <v>0</v>
      </c>
      <c r="J308" s="15"/>
      <c r="K308" s="15">
        <f t="shared" si="21"/>
        <v>0</v>
      </c>
      <c r="L308" s="15">
        <f t="shared" si="22"/>
        <v>0</v>
      </c>
      <c r="M308" s="15">
        <v>0</v>
      </c>
      <c r="N308" s="15">
        <v>-3912</v>
      </c>
      <c r="O308" s="15"/>
      <c r="P308" s="15"/>
      <c r="Q308" s="15"/>
      <c r="R308" s="16">
        <f t="shared" si="23"/>
        <v>0</v>
      </c>
      <c r="S308" s="16">
        <f t="shared" si="24"/>
        <v>0</v>
      </c>
    </row>
    <row r="309" spans="1:19" ht="16.5" thickBot="1" x14ac:dyDescent="0.3">
      <c r="A309" s="14">
        <v>307</v>
      </c>
      <c r="B309" s="22" t="s">
        <v>483</v>
      </c>
      <c r="C309" s="22"/>
      <c r="D309" s="23" t="str">
        <f>VLOOKUP(B309,'[1]DEMAN DCB'!$B:$C,2,0)</f>
        <v>13.01.22</v>
      </c>
      <c r="E309" s="11" t="s">
        <v>658</v>
      </c>
      <c r="F309" s="15">
        <v>2</v>
      </c>
      <c r="G309" s="15"/>
      <c r="H309" s="15"/>
      <c r="I309" s="11">
        <f t="shared" si="20"/>
        <v>0</v>
      </c>
      <c r="J309" s="15"/>
      <c r="K309" s="15">
        <f t="shared" si="21"/>
        <v>0</v>
      </c>
      <c r="L309" s="15">
        <f t="shared" si="22"/>
        <v>0</v>
      </c>
      <c r="M309" s="15">
        <v>0</v>
      </c>
      <c r="N309" s="15">
        <v>-1403</v>
      </c>
      <c r="O309" s="15"/>
      <c r="P309" s="15"/>
      <c r="Q309" s="15"/>
      <c r="R309" s="16">
        <f t="shared" si="23"/>
        <v>0</v>
      </c>
      <c r="S309" s="16">
        <f t="shared" si="24"/>
        <v>0</v>
      </c>
    </row>
    <row r="310" spans="1:19" ht="16.5" thickBot="1" x14ac:dyDescent="0.3">
      <c r="A310" s="14">
        <v>308</v>
      </c>
      <c r="B310" s="22" t="s">
        <v>484</v>
      </c>
      <c r="C310" s="22"/>
      <c r="D310" s="23" t="str">
        <f>VLOOKUP(B310,'[1]DEMAN DCB'!$B:$C,2,0)</f>
        <v>15.04.21</v>
      </c>
      <c r="E310" s="11" t="s">
        <v>658</v>
      </c>
      <c r="F310" s="15">
        <v>1</v>
      </c>
      <c r="G310" s="15"/>
      <c r="H310" s="15"/>
      <c r="I310" s="11">
        <f t="shared" si="20"/>
        <v>0</v>
      </c>
      <c r="J310" s="15"/>
      <c r="K310" s="15">
        <f t="shared" si="21"/>
        <v>0</v>
      </c>
      <c r="L310" s="15">
        <f t="shared" si="22"/>
        <v>0</v>
      </c>
      <c r="M310" s="15">
        <v>0</v>
      </c>
      <c r="N310" s="15">
        <v>0</v>
      </c>
      <c r="O310" s="15"/>
      <c r="P310" s="15"/>
      <c r="Q310" s="15"/>
      <c r="R310" s="16">
        <f t="shared" si="23"/>
        <v>0</v>
      </c>
      <c r="S310" s="16">
        <f t="shared" si="24"/>
        <v>0</v>
      </c>
    </row>
    <row r="311" spans="1:19" ht="16.5" thickBot="1" x14ac:dyDescent="0.3">
      <c r="A311" s="14">
        <v>309</v>
      </c>
      <c r="B311" s="22" t="s">
        <v>485</v>
      </c>
      <c r="C311" s="22"/>
      <c r="D311" s="23" t="str">
        <f>VLOOKUP(B311,'[1]DEMAN DCB'!$B:$C,2,0)</f>
        <v>17.02.22</v>
      </c>
      <c r="E311" s="11" t="s">
        <v>658</v>
      </c>
      <c r="F311" s="15">
        <v>1</v>
      </c>
      <c r="G311" s="15"/>
      <c r="H311" s="15"/>
      <c r="I311" s="11">
        <f t="shared" si="20"/>
        <v>0</v>
      </c>
      <c r="J311" s="15"/>
      <c r="K311" s="15">
        <f t="shared" si="21"/>
        <v>0</v>
      </c>
      <c r="L311" s="15">
        <f t="shared" si="22"/>
        <v>0</v>
      </c>
      <c r="M311" s="15">
        <v>0</v>
      </c>
      <c r="N311" s="15">
        <v>-2211</v>
      </c>
      <c r="O311" s="15"/>
      <c r="P311" s="15"/>
      <c r="Q311" s="15"/>
      <c r="R311" s="16">
        <f t="shared" si="23"/>
        <v>0</v>
      </c>
      <c r="S311" s="16">
        <f t="shared" si="24"/>
        <v>0</v>
      </c>
    </row>
    <row r="312" spans="1:19" ht="16.5" thickBot="1" x14ac:dyDescent="0.3">
      <c r="A312" s="14">
        <v>310</v>
      </c>
      <c r="B312" s="22" t="s">
        <v>486</v>
      </c>
      <c r="C312" s="22"/>
      <c r="D312" s="23" t="str">
        <f>VLOOKUP(B312,'[1]DEMAN DCB'!$B:$C,2,0)</f>
        <v>13.08.21</v>
      </c>
      <c r="E312" s="11" t="s">
        <v>658</v>
      </c>
      <c r="F312" s="15">
        <v>1</v>
      </c>
      <c r="G312" s="15"/>
      <c r="H312" s="15"/>
      <c r="I312" s="11">
        <f t="shared" si="20"/>
        <v>0</v>
      </c>
      <c r="J312" s="15"/>
      <c r="K312" s="15">
        <f t="shared" si="21"/>
        <v>0</v>
      </c>
      <c r="L312" s="15">
        <f t="shared" si="22"/>
        <v>0</v>
      </c>
      <c r="M312" s="15">
        <v>0</v>
      </c>
      <c r="N312" s="15">
        <v>0</v>
      </c>
      <c r="O312" s="15"/>
      <c r="P312" s="15"/>
      <c r="Q312" s="15"/>
      <c r="R312" s="16">
        <f t="shared" si="23"/>
        <v>0</v>
      </c>
      <c r="S312" s="16">
        <f t="shared" si="24"/>
        <v>0</v>
      </c>
    </row>
    <row r="313" spans="1:19" ht="16.5" thickBot="1" x14ac:dyDescent="0.3">
      <c r="A313" s="14">
        <v>311</v>
      </c>
      <c r="B313" s="22" t="s">
        <v>487</v>
      </c>
      <c r="C313" s="22"/>
      <c r="D313" s="23" t="str">
        <f>VLOOKUP(B313,'[1]DEMAN DCB'!$B:$C,2,0)</f>
        <v>24.09.21</v>
      </c>
      <c r="E313" s="11" t="s">
        <v>658</v>
      </c>
      <c r="F313" s="15">
        <v>1</v>
      </c>
      <c r="G313" s="15"/>
      <c r="H313" s="15"/>
      <c r="I313" s="11">
        <f t="shared" si="20"/>
        <v>0</v>
      </c>
      <c r="J313" s="15"/>
      <c r="K313" s="15">
        <f t="shared" si="21"/>
        <v>0</v>
      </c>
      <c r="L313" s="15">
        <f t="shared" si="22"/>
        <v>0</v>
      </c>
      <c r="M313" s="15">
        <v>0</v>
      </c>
      <c r="N313" s="15">
        <v>-164</v>
      </c>
      <c r="O313" s="15"/>
      <c r="P313" s="15"/>
      <c r="Q313" s="15"/>
      <c r="R313" s="16">
        <f t="shared" si="23"/>
        <v>0</v>
      </c>
      <c r="S313" s="16">
        <f t="shared" si="24"/>
        <v>0</v>
      </c>
    </row>
    <row r="314" spans="1:19" ht="16.5" thickBot="1" x14ac:dyDescent="0.3">
      <c r="A314" s="14">
        <v>312</v>
      </c>
      <c r="B314" s="22" t="s">
        <v>488</v>
      </c>
      <c r="C314" s="22"/>
      <c r="D314" s="23" t="str">
        <f>VLOOKUP(B314,'[1]DEMAN DCB'!$B:$C,2,0)</f>
        <v>19.01.20</v>
      </c>
      <c r="E314" s="11" t="s">
        <v>657</v>
      </c>
      <c r="F314" s="15">
        <v>1</v>
      </c>
      <c r="G314" s="15"/>
      <c r="H314" s="15"/>
      <c r="I314" s="11">
        <f t="shared" si="20"/>
        <v>0</v>
      </c>
      <c r="J314" s="15"/>
      <c r="K314" s="15">
        <f t="shared" si="21"/>
        <v>0</v>
      </c>
      <c r="L314" s="15">
        <f t="shared" si="22"/>
        <v>0</v>
      </c>
      <c r="M314" s="15">
        <v>0</v>
      </c>
      <c r="N314" s="15">
        <v>-1211</v>
      </c>
      <c r="O314" s="15"/>
      <c r="P314" s="15"/>
      <c r="Q314" s="15"/>
      <c r="R314" s="16">
        <f t="shared" si="23"/>
        <v>0</v>
      </c>
      <c r="S314" s="16">
        <f t="shared" si="24"/>
        <v>0</v>
      </c>
    </row>
    <row r="315" spans="1:19" ht="16.5" thickBot="1" x14ac:dyDescent="0.3">
      <c r="A315" s="14">
        <v>313</v>
      </c>
      <c r="B315" s="22" t="s">
        <v>489</v>
      </c>
      <c r="C315" s="22"/>
      <c r="D315" s="23" t="str">
        <f>VLOOKUP(B315,'[1]DEMAN DCB'!$B:$C,2,0)</f>
        <v>17.02.22</v>
      </c>
      <c r="E315" s="11" t="s">
        <v>658</v>
      </c>
      <c r="F315" s="15">
        <v>1</v>
      </c>
      <c r="G315" s="15"/>
      <c r="H315" s="15"/>
      <c r="I315" s="11">
        <f t="shared" si="20"/>
        <v>0</v>
      </c>
      <c r="J315" s="15"/>
      <c r="K315" s="15">
        <f t="shared" si="21"/>
        <v>0</v>
      </c>
      <c r="L315" s="15">
        <f t="shared" si="22"/>
        <v>0</v>
      </c>
      <c r="M315" s="15">
        <v>0</v>
      </c>
      <c r="N315" s="15">
        <v>-3341</v>
      </c>
      <c r="O315" s="15"/>
      <c r="P315" s="15"/>
      <c r="Q315" s="15"/>
      <c r="R315" s="16">
        <f t="shared" si="23"/>
        <v>0</v>
      </c>
      <c r="S315" s="16">
        <f t="shared" si="24"/>
        <v>0</v>
      </c>
    </row>
    <row r="316" spans="1:19" ht="16.5" thickBot="1" x14ac:dyDescent="0.3">
      <c r="A316" s="14">
        <v>314</v>
      </c>
      <c r="B316" s="22" t="s">
        <v>490</v>
      </c>
      <c r="C316" s="22"/>
      <c r="D316" s="23" t="str">
        <f>VLOOKUP(B316,'[1]DEMAN DCB'!$B:$C,2,0)</f>
        <v>12.01.22</v>
      </c>
      <c r="E316" s="11" t="s">
        <v>658</v>
      </c>
      <c r="F316" s="15">
        <v>1</v>
      </c>
      <c r="G316" s="15"/>
      <c r="H316" s="15"/>
      <c r="I316" s="11">
        <f t="shared" si="20"/>
        <v>0</v>
      </c>
      <c r="J316" s="15"/>
      <c r="K316" s="15">
        <f t="shared" si="21"/>
        <v>0</v>
      </c>
      <c r="L316" s="15">
        <f t="shared" si="22"/>
        <v>0</v>
      </c>
      <c r="M316" s="15">
        <v>0</v>
      </c>
      <c r="N316" s="15">
        <v>-1062</v>
      </c>
      <c r="O316" s="15"/>
      <c r="P316" s="15"/>
      <c r="Q316" s="15"/>
      <c r="R316" s="16">
        <f t="shared" si="23"/>
        <v>0</v>
      </c>
      <c r="S316" s="16">
        <f t="shared" si="24"/>
        <v>0</v>
      </c>
    </row>
    <row r="317" spans="1:19" ht="16.5" thickBot="1" x14ac:dyDescent="0.3">
      <c r="A317" s="14">
        <v>315</v>
      </c>
      <c r="B317" s="22" t="s">
        <v>491</v>
      </c>
      <c r="C317" s="22"/>
      <c r="D317" s="23" t="str">
        <f>VLOOKUP(B317,'[1]DEMAN DCB'!$B:$C,2,0)</f>
        <v>27.04.21</v>
      </c>
      <c r="E317" s="11" t="s">
        <v>658</v>
      </c>
      <c r="F317" s="15">
        <v>2</v>
      </c>
      <c r="G317" s="15"/>
      <c r="H317" s="15"/>
      <c r="I317" s="11">
        <f t="shared" si="20"/>
        <v>0</v>
      </c>
      <c r="J317" s="15"/>
      <c r="K317" s="15">
        <f t="shared" si="21"/>
        <v>0</v>
      </c>
      <c r="L317" s="15">
        <f t="shared" si="22"/>
        <v>0</v>
      </c>
      <c r="M317" s="15">
        <v>0</v>
      </c>
      <c r="N317" s="15">
        <v>0</v>
      </c>
      <c r="O317" s="15"/>
      <c r="P317" s="15"/>
      <c r="Q317" s="15"/>
      <c r="R317" s="16">
        <f t="shared" si="23"/>
        <v>0</v>
      </c>
      <c r="S317" s="16">
        <f t="shared" si="24"/>
        <v>0</v>
      </c>
    </row>
    <row r="318" spans="1:19" ht="16.5" thickBot="1" x14ac:dyDescent="0.3">
      <c r="A318" s="14">
        <v>316</v>
      </c>
      <c r="B318" s="22" t="s">
        <v>492</v>
      </c>
      <c r="C318" s="22"/>
      <c r="D318" s="23" t="str">
        <f>VLOOKUP(B318,'[1]DEMAN DCB'!$B:$C,2,0)</f>
        <v>12.08.2020</v>
      </c>
      <c r="E318" s="11" t="s">
        <v>657</v>
      </c>
      <c r="F318" s="15">
        <v>1</v>
      </c>
      <c r="G318" s="15"/>
      <c r="H318" s="15"/>
      <c r="I318" s="11">
        <f t="shared" si="20"/>
        <v>0</v>
      </c>
      <c r="J318" s="15"/>
      <c r="K318" s="15">
        <f t="shared" si="21"/>
        <v>0</v>
      </c>
      <c r="L318" s="15">
        <f t="shared" si="22"/>
        <v>0</v>
      </c>
      <c r="M318" s="15">
        <v>0</v>
      </c>
      <c r="N318" s="15">
        <v>0</v>
      </c>
      <c r="O318" s="15"/>
      <c r="P318" s="15"/>
      <c r="Q318" s="15"/>
      <c r="R318" s="16">
        <f t="shared" si="23"/>
        <v>0</v>
      </c>
      <c r="S318" s="16">
        <f t="shared" si="24"/>
        <v>0</v>
      </c>
    </row>
    <row r="319" spans="1:19" ht="16.5" thickBot="1" x14ac:dyDescent="0.3">
      <c r="A319" s="14">
        <v>317</v>
      </c>
      <c r="B319" s="22" t="s">
        <v>493</v>
      </c>
      <c r="C319" s="22"/>
      <c r="D319" s="23" t="str">
        <f>VLOOKUP(B319,'[1]DEMAN DCB'!$B:$C,2,0)</f>
        <v>13.09.21</v>
      </c>
      <c r="E319" s="11" t="s">
        <v>658</v>
      </c>
      <c r="F319" s="15">
        <v>1</v>
      </c>
      <c r="G319" s="15"/>
      <c r="H319" s="15"/>
      <c r="I319" s="11">
        <f t="shared" si="20"/>
        <v>0</v>
      </c>
      <c r="J319" s="15"/>
      <c r="K319" s="15">
        <f t="shared" si="21"/>
        <v>0</v>
      </c>
      <c r="L319" s="15">
        <f t="shared" si="22"/>
        <v>0</v>
      </c>
      <c r="M319" s="15">
        <v>0</v>
      </c>
      <c r="N319" s="15">
        <v>0</v>
      </c>
      <c r="O319" s="15"/>
      <c r="P319" s="15"/>
      <c r="Q319" s="15"/>
      <c r="R319" s="16">
        <f t="shared" si="23"/>
        <v>0</v>
      </c>
      <c r="S319" s="16">
        <f t="shared" si="24"/>
        <v>0</v>
      </c>
    </row>
    <row r="320" spans="1:19" ht="16.5" thickBot="1" x14ac:dyDescent="0.3">
      <c r="A320" s="14">
        <v>318</v>
      </c>
      <c r="B320" s="22" t="s">
        <v>494</v>
      </c>
      <c r="C320" s="22"/>
      <c r="D320" s="23" t="str">
        <f>VLOOKUP(B320,'[1]DEMAN DCB'!$B:$C,2,0)</f>
        <v>03.11.2020</v>
      </c>
      <c r="E320" s="11" t="s">
        <v>657</v>
      </c>
      <c r="F320" s="15">
        <v>2</v>
      </c>
      <c r="G320" s="15"/>
      <c r="H320" s="15"/>
      <c r="I320" s="11">
        <f t="shared" si="20"/>
        <v>0</v>
      </c>
      <c r="J320" s="15"/>
      <c r="K320" s="15">
        <f t="shared" si="21"/>
        <v>0</v>
      </c>
      <c r="L320" s="15">
        <f t="shared" si="22"/>
        <v>0</v>
      </c>
      <c r="M320" s="15">
        <v>0</v>
      </c>
      <c r="N320" s="15">
        <v>0</v>
      </c>
      <c r="O320" s="15"/>
      <c r="P320" s="15"/>
      <c r="Q320" s="15"/>
      <c r="R320" s="16">
        <f t="shared" si="23"/>
        <v>0</v>
      </c>
      <c r="S320" s="16">
        <f t="shared" si="24"/>
        <v>0</v>
      </c>
    </row>
    <row r="321" spans="1:19" ht="16.5" thickBot="1" x14ac:dyDescent="0.3">
      <c r="A321" s="14">
        <v>319</v>
      </c>
      <c r="B321" s="22" t="s">
        <v>495</v>
      </c>
      <c r="C321" s="22"/>
      <c r="D321" s="23" t="str">
        <f>VLOOKUP(B321,'[1]DEMAN DCB'!$B:$C,2,0)</f>
        <v>23.03.21</v>
      </c>
      <c r="E321" s="11" t="s">
        <v>657</v>
      </c>
      <c r="F321" s="15">
        <v>11</v>
      </c>
      <c r="G321" s="15"/>
      <c r="H321" s="15"/>
      <c r="I321" s="11">
        <f t="shared" si="20"/>
        <v>0</v>
      </c>
      <c r="J321" s="15"/>
      <c r="K321" s="15">
        <f t="shared" si="21"/>
        <v>0</v>
      </c>
      <c r="L321" s="15">
        <f t="shared" si="22"/>
        <v>0</v>
      </c>
      <c r="M321" s="15">
        <v>0</v>
      </c>
      <c r="N321" s="15">
        <v>-1874</v>
      </c>
      <c r="O321" s="15"/>
      <c r="P321" s="15"/>
      <c r="Q321" s="15"/>
      <c r="R321" s="16">
        <f t="shared" si="23"/>
        <v>0</v>
      </c>
      <c r="S321" s="16">
        <f t="shared" si="24"/>
        <v>0</v>
      </c>
    </row>
    <row r="322" spans="1:19" ht="16.5" thickBot="1" x14ac:dyDescent="0.3">
      <c r="A322" s="14">
        <v>320</v>
      </c>
      <c r="B322" s="22" t="s">
        <v>496</v>
      </c>
      <c r="C322" s="22"/>
      <c r="D322" s="23" t="str">
        <f>VLOOKUP(B322,'[1]DEMAN DCB'!$B:$C,2,0)</f>
        <v>14.01.22</v>
      </c>
      <c r="E322" s="11" t="s">
        <v>658</v>
      </c>
      <c r="F322" s="15">
        <v>2</v>
      </c>
      <c r="G322" s="15"/>
      <c r="H322" s="15"/>
      <c r="I322" s="11">
        <f t="shared" si="20"/>
        <v>0</v>
      </c>
      <c r="J322" s="15"/>
      <c r="K322" s="15">
        <f t="shared" si="21"/>
        <v>0</v>
      </c>
      <c r="L322" s="15">
        <f t="shared" si="22"/>
        <v>0</v>
      </c>
      <c r="M322" s="15">
        <v>0</v>
      </c>
      <c r="N322" s="15">
        <v>0</v>
      </c>
      <c r="O322" s="15"/>
      <c r="P322" s="15"/>
      <c r="Q322" s="15"/>
      <c r="R322" s="16">
        <f t="shared" si="23"/>
        <v>0</v>
      </c>
      <c r="S322" s="16">
        <f t="shared" si="24"/>
        <v>0</v>
      </c>
    </row>
    <row r="323" spans="1:19" ht="16.5" thickBot="1" x14ac:dyDescent="0.3">
      <c r="A323" s="14">
        <v>321</v>
      </c>
      <c r="B323" s="22" t="s">
        <v>497</v>
      </c>
      <c r="C323" s="22"/>
      <c r="D323" s="23" t="str">
        <f>VLOOKUP(B323,'[1]DEMAN DCB'!$B:$C,2,0)</f>
        <v>16.09.21</v>
      </c>
      <c r="E323" s="11" t="s">
        <v>658</v>
      </c>
      <c r="F323" s="15">
        <v>2</v>
      </c>
      <c r="G323" s="15"/>
      <c r="H323" s="15"/>
      <c r="I323" s="11">
        <f t="shared" si="20"/>
        <v>0</v>
      </c>
      <c r="J323" s="15"/>
      <c r="K323" s="15">
        <f t="shared" si="21"/>
        <v>0</v>
      </c>
      <c r="L323" s="15">
        <f t="shared" si="22"/>
        <v>0</v>
      </c>
      <c r="M323" s="15">
        <v>0</v>
      </c>
      <c r="N323" s="15">
        <v>-4679</v>
      </c>
      <c r="O323" s="15"/>
      <c r="P323" s="15"/>
      <c r="Q323" s="15"/>
      <c r="R323" s="16">
        <f t="shared" si="23"/>
        <v>0</v>
      </c>
      <c r="S323" s="16">
        <f t="shared" si="24"/>
        <v>0</v>
      </c>
    </row>
    <row r="324" spans="1:19" ht="16.5" thickBot="1" x14ac:dyDescent="0.3">
      <c r="A324" s="14">
        <v>322</v>
      </c>
      <c r="B324" s="22" t="s">
        <v>498</v>
      </c>
      <c r="C324" s="22"/>
      <c r="D324" s="23" t="str">
        <f>VLOOKUP(B324,'[1]DEMAN DCB'!$B:$C,2,0)</f>
        <v>17.05.21</v>
      </c>
      <c r="E324" s="11" t="s">
        <v>657</v>
      </c>
      <c r="F324" s="15">
        <v>1</v>
      </c>
      <c r="G324" s="15"/>
      <c r="H324" s="15"/>
      <c r="I324" s="11">
        <f t="shared" ref="I324:I387" si="25">H324-G324</f>
        <v>0</v>
      </c>
      <c r="J324" s="15"/>
      <c r="K324" s="15">
        <f t="shared" ref="K324:K387" si="26">MROUND(J324,0.25)</f>
        <v>0</v>
      </c>
      <c r="L324" s="15">
        <f t="shared" ref="L324:L387" si="27">IF(K324&gt;F324,K324-F324,0)</f>
        <v>0</v>
      </c>
      <c r="M324" s="15">
        <v>0</v>
      </c>
      <c r="N324" s="15">
        <v>-1090</v>
      </c>
      <c r="O324" s="15"/>
      <c r="P324" s="15"/>
      <c r="Q324" s="15"/>
      <c r="R324" s="16">
        <f t="shared" ref="R324:R387" si="28">I324*0.53</f>
        <v>0</v>
      </c>
      <c r="S324" s="16">
        <f t="shared" ref="S324:S387" si="29">P324*9%</f>
        <v>0</v>
      </c>
    </row>
    <row r="325" spans="1:19" ht="16.5" thickBot="1" x14ac:dyDescent="0.3">
      <c r="A325" s="14">
        <v>323</v>
      </c>
      <c r="B325" s="22" t="s">
        <v>499</v>
      </c>
      <c r="C325" s="22"/>
      <c r="D325" s="23" t="str">
        <f>VLOOKUP(B325,'[1]DEMAN DCB'!$B:$C,2,0)</f>
        <v>28.02.21</v>
      </c>
      <c r="E325" s="11" t="s">
        <v>657</v>
      </c>
      <c r="F325" s="15">
        <v>2</v>
      </c>
      <c r="G325" s="15"/>
      <c r="H325" s="15"/>
      <c r="I325" s="11">
        <f t="shared" si="25"/>
        <v>0</v>
      </c>
      <c r="J325" s="15"/>
      <c r="K325" s="15">
        <f t="shared" si="26"/>
        <v>0</v>
      </c>
      <c r="L325" s="15">
        <f t="shared" si="27"/>
        <v>0</v>
      </c>
      <c r="M325" s="15">
        <v>0</v>
      </c>
      <c r="N325" s="15">
        <v>0</v>
      </c>
      <c r="O325" s="15"/>
      <c r="P325" s="15"/>
      <c r="Q325" s="15"/>
      <c r="R325" s="16">
        <f t="shared" si="28"/>
        <v>0</v>
      </c>
      <c r="S325" s="16">
        <f t="shared" si="29"/>
        <v>0</v>
      </c>
    </row>
    <row r="326" spans="1:19" ht="16.5" thickBot="1" x14ac:dyDescent="0.3">
      <c r="A326" s="14">
        <v>324</v>
      </c>
      <c r="B326" s="22" t="s">
        <v>500</v>
      </c>
      <c r="C326" s="22"/>
      <c r="D326" s="23" t="str">
        <f>VLOOKUP(B326,'[1]DEMAN DCB'!$B:$C,2,0)</f>
        <v>17.08.20</v>
      </c>
      <c r="E326" s="11" t="s">
        <v>657</v>
      </c>
      <c r="F326" s="15">
        <v>1</v>
      </c>
      <c r="G326" s="15"/>
      <c r="H326" s="15"/>
      <c r="I326" s="11">
        <f t="shared" si="25"/>
        <v>0</v>
      </c>
      <c r="J326" s="15"/>
      <c r="K326" s="15">
        <f t="shared" si="26"/>
        <v>0</v>
      </c>
      <c r="L326" s="15">
        <f t="shared" si="27"/>
        <v>0</v>
      </c>
      <c r="M326" s="15">
        <v>0</v>
      </c>
      <c r="N326" s="15">
        <v>0</v>
      </c>
      <c r="O326" s="15"/>
      <c r="P326" s="15"/>
      <c r="Q326" s="15"/>
      <c r="R326" s="16">
        <f t="shared" si="28"/>
        <v>0</v>
      </c>
      <c r="S326" s="16">
        <f t="shared" si="29"/>
        <v>0</v>
      </c>
    </row>
    <row r="327" spans="1:19" ht="16.5" thickBot="1" x14ac:dyDescent="0.3">
      <c r="A327" s="14">
        <v>325</v>
      </c>
      <c r="B327" s="22" t="s">
        <v>501</v>
      </c>
      <c r="C327" s="22"/>
      <c r="D327" s="23" t="str">
        <f>VLOOKUP(B327,'[1]DEMAN DCB'!$B:$C,2,0)</f>
        <v>15.09.2020</v>
      </c>
      <c r="E327" s="11" t="s">
        <v>657</v>
      </c>
      <c r="F327" s="15">
        <v>1</v>
      </c>
      <c r="G327" s="15"/>
      <c r="H327" s="15"/>
      <c r="I327" s="11">
        <f t="shared" si="25"/>
        <v>0</v>
      </c>
      <c r="J327" s="15"/>
      <c r="K327" s="15">
        <f t="shared" si="26"/>
        <v>0</v>
      </c>
      <c r="L327" s="15">
        <f t="shared" si="27"/>
        <v>0</v>
      </c>
      <c r="M327" s="15">
        <v>0</v>
      </c>
      <c r="N327" s="15">
        <v>-3461</v>
      </c>
      <c r="O327" s="15"/>
      <c r="P327" s="15"/>
      <c r="Q327" s="15"/>
      <c r="R327" s="16">
        <f t="shared" si="28"/>
        <v>0</v>
      </c>
      <c r="S327" s="16">
        <f t="shared" si="29"/>
        <v>0</v>
      </c>
    </row>
    <row r="328" spans="1:19" ht="16.5" thickBot="1" x14ac:dyDescent="0.3">
      <c r="A328" s="14">
        <v>326</v>
      </c>
      <c r="B328" s="22" t="s">
        <v>502</v>
      </c>
      <c r="C328" s="22"/>
      <c r="D328" s="23">
        <f>VLOOKUP(B328,'[1]DEMAN DCB'!$B:$C,2,0)</f>
        <v>0</v>
      </c>
      <c r="E328" s="11" t="s">
        <v>657</v>
      </c>
      <c r="F328" s="15">
        <v>2</v>
      </c>
      <c r="G328" s="15"/>
      <c r="H328" s="15"/>
      <c r="I328" s="11">
        <f t="shared" si="25"/>
        <v>0</v>
      </c>
      <c r="J328" s="15"/>
      <c r="K328" s="15">
        <f t="shared" si="26"/>
        <v>0</v>
      </c>
      <c r="L328" s="15">
        <f t="shared" si="27"/>
        <v>0</v>
      </c>
      <c r="M328" s="15">
        <v>0</v>
      </c>
      <c r="N328" s="15">
        <v>-1082</v>
      </c>
      <c r="O328" s="15"/>
      <c r="P328" s="15"/>
      <c r="Q328" s="15"/>
      <c r="R328" s="16">
        <f t="shared" si="28"/>
        <v>0</v>
      </c>
      <c r="S328" s="16">
        <f t="shared" si="29"/>
        <v>0</v>
      </c>
    </row>
    <row r="329" spans="1:19" ht="16.5" thickBot="1" x14ac:dyDescent="0.3">
      <c r="A329" s="14">
        <v>327</v>
      </c>
      <c r="B329" s="22" t="s">
        <v>503</v>
      </c>
      <c r="C329" s="22"/>
      <c r="D329" s="23">
        <f>VLOOKUP(B329,'[1]DEMAN DCB'!$B:$C,2,0)</f>
        <v>0</v>
      </c>
      <c r="E329" s="11" t="s">
        <v>658</v>
      </c>
      <c r="F329" s="15">
        <v>2</v>
      </c>
      <c r="G329" s="15"/>
      <c r="H329" s="15"/>
      <c r="I329" s="11">
        <f t="shared" si="25"/>
        <v>0</v>
      </c>
      <c r="J329" s="15"/>
      <c r="K329" s="15">
        <f t="shared" si="26"/>
        <v>0</v>
      </c>
      <c r="L329" s="15">
        <f t="shared" si="27"/>
        <v>0</v>
      </c>
      <c r="M329" s="15">
        <v>0</v>
      </c>
      <c r="N329" s="15">
        <v>-6654</v>
      </c>
      <c r="O329" s="15"/>
      <c r="P329" s="15"/>
      <c r="Q329" s="15"/>
      <c r="R329" s="16">
        <f t="shared" si="28"/>
        <v>0</v>
      </c>
      <c r="S329" s="16">
        <f t="shared" si="29"/>
        <v>0</v>
      </c>
    </row>
    <row r="330" spans="1:19" ht="16.5" thickBot="1" x14ac:dyDescent="0.3">
      <c r="A330" s="14">
        <v>328</v>
      </c>
      <c r="B330" s="22" t="s">
        <v>504</v>
      </c>
      <c r="C330" s="22"/>
      <c r="D330" s="23">
        <f>VLOOKUP(B330,'[1]DEMAN DCB'!$B:$C,2,0)</f>
        <v>0</v>
      </c>
      <c r="E330" s="11" t="s">
        <v>658</v>
      </c>
      <c r="F330" s="15">
        <v>2</v>
      </c>
      <c r="G330" s="15"/>
      <c r="H330" s="15"/>
      <c r="I330" s="11">
        <f t="shared" si="25"/>
        <v>0</v>
      </c>
      <c r="J330" s="15"/>
      <c r="K330" s="15">
        <f t="shared" si="26"/>
        <v>0</v>
      </c>
      <c r="L330" s="15">
        <f t="shared" si="27"/>
        <v>0</v>
      </c>
      <c r="M330" s="15">
        <v>0</v>
      </c>
      <c r="N330" s="15">
        <v>0</v>
      </c>
      <c r="O330" s="15"/>
      <c r="P330" s="15"/>
      <c r="Q330" s="15"/>
      <c r="R330" s="16">
        <f t="shared" si="28"/>
        <v>0</v>
      </c>
      <c r="S330" s="16">
        <f t="shared" si="29"/>
        <v>0</v>
      </c>
    </row>
    <row r="331" spans="1:19" ht="16.5" thickBot="1" x14ac:dyDescent="0.3">
      <c r="A331" s="14">
        <v>329</v>
      </c>
      <c r="B331" s="22" t="s">
        <v>505</v>
      </c>
      <c r="C331" s="22"/>
      <c r="D331" s="23" t="str">
        <f>VLOOKUP(B331,'[1]DEMAN DCB'!$B:$C,2,0)</f>
        <v>30.09.20</v>
      </c>
      <c r="E331" s="11" t="s">
        <v>656</v>
      </c>
      <c r="F331" s="15">
        <v>1</v>
      </c>
      <c r="G331" s="15"/>
      <c r="H331" s="15"/>
      <c r="I331" s="11">
        <f t="shared" si="25"/>
        <v>0</v>
      </c>
      <c r="J331" s="15"/>
      <c r="K331" s="15">
        <f t="shared" si="26"/>
        <v>0</v>
      </c>
      <c r="L331" s="15">
        <f t="shared" si="27"/>
        <v>0</v>
      </c>
      <c r="M331" s="15">
        <v>0</v>
      </c>
      <c r="N331" s="15">
        <v>0</v>
      </c>
      <c r="O331" s="15"/>
      <c r="P331" s="15"/>
      <c r="Q331" s="15"/>
      <c r="R331" s="16">
        <f t="shared" si="28"/>
        <v>0</v>
      </c>
      <c r="S331" s="16">
        <f t="shared" si="29"/>
        <v>0</v>
      </c>
    </row>
    <row r="332" spans="1:19" ht="16.5" thickBot="1" x14ac:dyDescent="0.3">
      <c r="A332" s="14">
        <v>330</v>
      </c>
      <c r="B332" s="22" t="s">
        <v>506</v>
      </c>
      <c r="C332" s="22"/>
      <c r="D332" s="23" t="str">
        <f>VLOOKUP(B332,'[1]DEMAN DCB'!$B:$C,2,0)</f>
        <v>25.11.21</v>
      </c>
      <c r="E332" s="11" t="s">
        <v>658</v>
      </c>
      <c r="F332" s="15">
        <v>1</v>
      </c>
      <c r="G332" s="15"/>
      <c r="H332" s="15"/>
      <c r="I332" s="11">
        <f t="shared" si="25"/>
        <v>0</v>
      </c>
      <c r="J332" s="15"/>
      <c r="K332" s="15">
        <f t="shared" si="26"/>
        <v>0</v>
      </c>
      <c r="L332" s="15">
        <f t="shared" si="27"/>
        <v>0</v>
      </c>
      <c r="M332" s="15">
        <v>0</v>
      </c>
      <c r="N332" s="15">
        <v>-1259</v>
      </c>
      <c r="O332" s="15"/>
      <c r="P332" s="15"/>
      <c r="Q332" s="15"/>
      <c r="R332" s="16">
        <f t="shared" si="28"/>
        <v>0</v>
      </c>
      <c r="S332" s="16">
        <f t="shared" si="29"/>
        <v>0</v>
      </c>
    </row>
    <row r="333" spans="1:19" ht="16.5" thickBot="1" x14ac:dyDescent="0.3">
      <c r="A333" s="14">
        <v>331</v>
      </c>
      <c r="B333" s="22" t="s">
        <v>507</v>
      </c>
      <c r="C333" s="22"/>
      <c r="D333" s="23" t="str">
        <f>VLOOKUP(B333,'[1]DEMAN DCB'!$B:$C,2,0)</f>
        <v>10.03.22</v>
      </c>
      <c r="E333" s="11" t="s">
        <v>658</v>
      </c>
      <c r="F333" s="15">
        <v>1</v>
      </c>
      <c r="G333" s="15"/>
      <c r="H333" s="15"/>
      <c r="I333" s="11">
        <f t="shared" si="25"/>
        <v>0</v>
      </c>
      <c r="J333" s="15"/>
      <c r="K333" s="15">
        <f t="shared" si="26"/>
        <v>0</v>
      </c>
      <c r="L333" s="15">
        <f t="shared" si="27"/>
        <v>0</v>
      </c>
      <c r="M333" s="15">
        <v>0</v>
      </c>
      <c r="N333" s="15">
        <v>0</v>
      </c>
      <c r="O333" s="15"/>
      <c r="P333" s="15"/>
      <c r="Q333" s="15"/>
      <c r="R333" s="16">
        <f t="shared" si="28"/>
        <v>0</v>
      </c>
      <c r="S333" s="16">
        <f t="shared" si="29"/>
        <v>0</v>
      </c>
    </row>
    <row r="334" spans="1:19" ht="16.5" thickBot="1" x14ac:dyDescent="0.3">
      <c r="A334" s="14">
        <v>332</v>
      </c>
      <c r="B334" s="22" t="s">
        <v>508</v>
      </c>
      <c r="C334" s="22"/>
      <c r="D334" s="23">
        <f>VLOOKUP(B334,'[1]DEMAN DCB'!$B:$C,2,0)</f>
        <v>0</v>
      </c>
      <c r="E334" s="11" t="s">
        <v>658</v>
      </c>
      <c r="F334" s="15">
        <v>1</v>
      </c>
      <c r="G334" s="15"/>
      <c r="H334" s="15"/>
      <c r="I334" s="11">
        <f t="shared" si="25"/>
        <v>0</v>
      </c>
      <c r="J334" s="15"/>
      <c r="K334" s="15">
        <f t="shared" si="26"/>
        <v>0</v>
      </c>
      <c r="L334" s="15">
        <f t="shared" si="27"/>
        <v>0</v>
      </c>
      <c r="M334" s="15">
        <v>0</v>
      </c>
      <c r="N334" s="15">
        <v>0</v>
      </c>
      <c r="O334" s="15"/>
      <c r="P334" s="15"/>
      <c r="Q334" s="15"/>
      <c r="R334" s="16">
        <f t="shared" si="28"/>
        <v>0</v>
      </c>
      <c r="S334" s="16">
        <f t="shared" si="29"/>
        <v>0</v>
      </c>
    </row>
    <row r="335" spans="1:19" ht="16.5" thickBot="1" x14ac:dyDescent="0.3">
      <c r="A335" s="14">
        <v>333</v>
      </c>
      <c r="B335" s="22" t="s">
        <v>509</v>
      </c>
      <c r="C335" s="22"/>
      <c r="D335" s="23" t="str">
        <f>VLOOKUP(B335,'[1]DEMAN DCB'!$B:$C,2,0)</f>
        <v>24.12.21</v>
      </c>
      <c r="E335" s="11" t="s">
        <v>658</v>
      </c>
      <c r="F335" s="15">
        <v>1</v>
      </c>
      <c r="G335" s="15"/>
      <c r="H335" s="15"/>
      <c r="I335" s="11">
        <f t="shared" si="25"/>
        <v>0</v>
      </c>
      <c r="J335" s="15"/>
      <c r="K335" s="15">
        <f t="shared" si="26"/>
        <v>0</v>
      </c>
      <c r="L335" s="15">
        <f t="shared" si="27"/>
        <v>0</v>
      </c>
      <c r="M335" s="15">
        <v>0</v>
      </c>
      <c r="N335" s="15">
        <v>-42</v>
      </c>
      <c r="O335" s="15"/>
      <c r="P335" s="15"/>
      <c r="Q335" s="15"/>
      <c r="R335" s="16">
        <f t="shared" si="28"/>
        <v>0</v>
      </c>
      <c r="S335" s="16">
        <f t="shared" si="29"/>
        <v>0</v>
      </c>
    </row>
    <row r="336" spans="1:19" ht="16.5" thickBot="1" x14ac:dyDescent="0.3">
      <c r="A336" s="14">
        <v>334</v>
      </c>
      <c r="B336" s="22" t="s">
        <v>510</v>
      </c>
      <c r="C336" s="22"/>
      <c r="D336" s="23" t="str">
        <f>VLOOKUP(B336,'[1]DEMAN DCB'!$B:$C,2,0)</f>
        <v>24.11.22</v>
      </c>
      <c r="E336" s="11" t="s">
        <v>658</v>
      </c>
      <c r="F336" s="15">
        <v>2</v>
      </c>
      <c r="G336" s="15"/>
      <c r="H336" s="15"/>
      <c r="I336" s="11">
        <f t="shared" si="25"/>
        <v>0</v>
      </c>
      <c r="J336" s="15"/>
      <c r="K336" s="15">
        <f t="shared" si="26"/>
        <v>0</v>
      </c>
      <c r="L336" s="15">
        <f t="shared" si="27"/>
        <v>0</v>
      </c>
      <c r="M336" s="15">
        <v>0</v>
      </c>
      <c r="N336" s="15">
        <v>0</v>
      </c>
      <c r="O336" s="15"/>
      <c r="P336" s="15"/>
      <c r="Q336" s="15"/>
      <c r="R336" s="16">
        <f t="shared" si="28"/>
        <v>0</v>
      </c>
      <c r="S336" s="16">
        <f t="shared" si="29"/>
        <v>0</v>
      </c>
    </row>
    <row r="337" spans="1:19" ht="16.5" thickBot="1" x14ac:dyDescent="0.3">
      <c r="A337" s="14">
        <v>335</v>
      </c>
      <c r="B337" s="22" t="s">
        <v>511</v>
      </c>
      <c r="C337" s="22"/>
      <c r="D337" s="23" t="str">
        <f>VLOOKUP(B337,'[1]DEMAN DCB'!$B:$C,2,0)</f>
        <v>17.05.21</v>
      </c>
      <c r="E337" s="11" t="s">
        <v>657</v>
      </c>
      <c r="F337" s="15">
        <v>2</v>
      </c>
      <c r="G337" s="15"/>
      <c r="H337" s="15"/>
      <c r="I337" s="11">
        <f t="shared" si="25"/>
        <v>0</v>
      </c>
      <c r="J337" s="15"/>
      <c r="K337" s="15">
        <f t="shared" si="26"/>
        <v>0</v>
      </c>
      <c r="L337" s="15">
        <f t="shared" si="27"/>
        <v>0</v>
      </c>
      <c r="M337" s="15">
        <v>0</v>
      </c>
      <c r="N337" s="15">
        <v>0</v>
      </c>
      <c r="O337" s="15"/>
      <c r="P337" s="15"/>
      <c r="Q337" s="15"/>
      <c r="R337" s="16">
        <f t="shared" si="28"/>
        <v>0</v>
      </c>
      <c r="S337" s="16">
        <f t="shared" si="29"/>
        <v>0</v>
      </c>
    </row>
    <row r="338" spans="1:19" ht="16.5" thickBot="1" x14ac:dyDescent="0.3">
      <c r="A338" s="14">
        <v>336</v>
      </c>
      <c r="B338" s="22" t="s">
        <v>512</v>
      </c>
      <c r="C338" s="22"/>
      <c r="D338" s="23" t="str">
        <f>VLOOKUP(B338,'[1]DEMAN DCB'!$B:$C,2,0)</f>
        <v>22.04.22</v>
      </c>
      <c r="E338" s="11" t="s">
        <v>658</v>
      </c>
      <c r="F338" s="15">
        <v>5</v>
      </c>
      <c r="G338" s="15"/>
      <c r="H338" s="15"/>
      <c r="I338" s="11">
        <f t="shared" si="25"/>
        <v>0</v>
      </c>
      <c r="J338" s="15"/>
      <c r="K338" s="15">
        <f t="shared" si="26"/>
        <v>0</v>
      </c>
      <c r="L338" s="15">
        <f t="shared" si="27"/>
        <v>0</v>
      </c>
      <c r="M338" s="15">
        <v>0</v>
      </c>
      <c r="N338" s="15">
        <v>-5661</v>
      </c>
      <c r="O338" s="15"/>
      <c r="P338" s="15"/>
      <c r="Q338" s="15"/>
      <c r="R338" s="16">
        <f t="shared" si="28"/>
        <v>0</v>
      </c>
      <c r="S338" s="16">
        <f t="shared" si="29"/>
        <v>0</v>
      </c>
    </row>
    <row r="339" spans="1:19" ht="16.5" thickBot="1" x14ac:dyDescent="0.3">
      <c r="A339" s="14">
        <v>337</v>
      </c>
      <c r="B339" s="22" t="s">
        <v>513</v>
      </c>
      <c r="C339" s="22"/>
      <c r="D339" s="23" t="str">
        <f>VLOOKUP(B339,'[1]DEMAN DCB'!$B:$C,2,0)</f>
        <v>20.07.21</v>
      </c>
      <c r="E339" s="11" t="s">
        <v>658</v>
      </c>
      <c r="F339" s="15">
        <v>2</v>
      </c>
      <c r="G339" s="15"/>
      <c r="H339" s="15"/>
      <c r="I339" s="11">
        <f t="shared" si="25"/>
        <v>0</v>
      </c>
      <c r="J339" s="15"/>
      <c r="K339" s="15">
        <f t="shared" si="26"/>
        <v>0</v>
      </c>
      <c r="L339" s="15">
        <f t="shared" si="27"/>
        <v>0</v>
      </c>
      <c r="M339" s="15">
        <v>0</v>
      </c>
      <c r="N339" s="15">
        <v>0</v>
      </c>
      <c r="O339" s="15"/>
      <c r="P339" s="15"/>
      <c r="Q339" s="15"/>
      <c r="R339" s="16">
        <f t="shared" si="28"/>
        <v>0</v>
      </c>
      <c r="S339" s="16">
        <f t="shared" si="29"/>
        <v>0</v>
      </c>
    </row>
    <row r="340" spans="1:19" ht="16.5" thickBot="1" x14ac:dyDescent="0.3">
      <c r="A340" s="14">
        <v>338</v>
      </c>
      <c r="B340" s="22" t="s">
        <v>514</v>
      </c>
      <c r="C340" s="22"/>
      <c r="D340" s="23" t="str">
        <f>VLOOKUP(B340,'[1]DEMAN DCB'!$B:$C,2,0)</f>
        <v>13.08.21</v>
      </c>
      <c r="E340" s="11" t="s">
        <v>658</v>
      </c>
      <c r="F340" s="15">
        <v>1</v>
      </c>
      <c r="G340" s="15"/>
      <c r="H340" s="15"/>
      <c r="I340" s="11">
        <f t="shared" si="25"/>
        <v>0</v>
      </c>
      <c r="J340" s="15"/>
      <c r="K340" s="15">
        <f t="shared" si="26"/>
        <v>0</v>
      </c>
      <c r="L340" s="15">
        <f t="shared" si="27"/>
        <v>0</v>
      </c>
      <c r="M340" s="15">
        <v>0</v>
      </c>
      <c r="N340" s="15">
        <v>0</v>
      </c>
      <c r="O340" s="15"/>
      <c r="P340" s="15"/>
      <c r="Q340" s="15"/>
      <c r="R340" s="16">
        <f t="shared" si="28"/>
        <v>0</v>
      </c>
      <c r="S340" s="16">
        <f t="shared" si="29"/>
        <v>0</v>
      </c>
    </row>
    <row r="341" spans="1:19" ht="16.5" thickBot="1" x14ac:dyDescent="0.3">
      <c r="A341" s="14">
        <v>339</v>
      </c>
      <c r="B341" s="22" t="s">
        <v>515</v>
      </c>
      <c r="C341" s="22"/>
      <c r="D341" s="23" t="str">
        <f>VLOOKUP(B341,'[1]DEMAN DCB'!$B:$C,2,0)</f>
        <v>28.02.21</v>
      </c>
      <c r="E341" s="11" t="s">
        <v>657</v>
      </c>
      <c r="F341" s="15">
        <v>1</v>
      </c>
      <c r="G341" s="15"/>
      <c r="H341" s="15"/>
      <c r="I341" s="11">
        <f t="shared" si="25"/>
        <v>0</v>
      </c>
      <c r="J341" s="15"/>
      <c r="K341" s="15">
        <f t="shared" si="26"/>
        <v>0</v>
      </c>
      <c r="L341" s="15">
        <f t="shared" si="27"/>
        <v>0</v>
      </c>
      <c r="M341" s="15">
        <v>0</v>
      </c>
      <c r="N341" s="15">
        <v>0</v>
      </c>
      <c r="O341" s="15"/>
      <c r="P341" s="15"/>
      <c r="Q341" s="15"/>
      <c r="R341" s="16">
        <f t="shared" si="28"/>
        <v>0</v>
      </c>
      <c r="S341" s="16">
        <f t="shared" si="29"/>
        <v>0</v>
      </c>
    </row>
    <row r="342" spans="1:19" ht="16.5" thickBot="1" x14ac:dyDescent="0.3">
      <c r="A342" s="14">
        <v>340</v>
      </c>
      <c r="B342" s="22" t="s">
        <v>516</v>
      </c>
      <c r="C342" s="22"/>
      <c r="D342" s="23" t="str">
        <f>VLOOKUP(B342,'[1]DEMAN DCB'!$B:$C,2,0)</f>
        <v>22.05.21</v>
      </c>
      <c r="E342" s="11" t="s">
        <v>657</v>
      </c>
      <c r="F342" s="15">
        <v>3</v>
      </c>
      <c r="G342" s="15"/>
      <c r="H342" s="15"/>
      <c r="I342" s="11">
        <f t="shared" si="25"/>
        <v>0</v>
      </c>
      <c r="J342" s="15"/>
      <c r="K342" s="15">
        <f t="shared" si="26"/>
        <v>0</v>
      </c>
      <c r="L342" s="15">
        <f t="shared" si="27"/>
        <v>0</v>
      </c>
      <c r="M342" s="15">
        <v>0</v>
      </c>
      <c r="N342" s="15">
        <v>-4134</v>
      </c>
      <c r="O342" s="15"/>
      <c r="P342" s="15"/>
      <c r="Q342" s="15"/>
      <c r="R342" s="16">
        <f t="shared" si="28"/>
        <v>0</v>
      </c>
      <c r="S342" s="16">
        <f t="shared" si="29"/>
        <v>0</v>
      </c>
    </row>
    <row r="343" spans="1:19" ht="16.5" thickBot="1" x14ac:dyDescent="0.3">
      <c r="A343" s="14">
        <v>341</v>
      </c>
      <c r="B343" s="22" t="s">
        <v>517</v>
      </c>
      <c r="C343" s="22"/>
      <c r="D343" s="23" t="str">
        <f>VLOOKUP(B343,'[1]DEMAN DCB'!$B:$C,2,0)</f>
        <v>24.08.21</v>
      </c>
      <c r="E343" s="11" t="s">
        <v>658</v>
      </c>
      <c r="F343" s="15">
        <v>3</v>
      </c>
      <c r="G343" s="15"/>
      <c r="H343" s="15"/>
      <c r="I343" s="11">
        <f t="shared" si="25"/>
        <v>0</v>
      </c>
      <c r="J343" s="15"/>
      <c r="K343" s="15">
        <f t="shared" si="26"/>
        <v>0</v>
      </c>
      <c r="L343" s="15">
        <f t="shared" si="27"/>
        <v>0</v>
      </c>
      <c r="M343" s="15">
        <v>0</v>
      </c>
      <c r="N343" s="15">
        <v>0</v>
      </c>
      <c r="O343" s="15"/>
      <c r="P343" s="15"/>
      <c r="Q343" s="15"/>
      <c r="R343" s="16">
        <f t="shared" si="28"/>
        <v>0</v>
      </c>
      <c r="S343" s="16">
        <f t="shared" si="29"/>
        <v>0</v>
      </c>
    </row>
    <row r="344" spans="1:19" ht="16.5" thickBot="1" x14ac:dyDescent="0.3">
      <c r="A344" s="14">
        <v>342</v>
      </c>
      <c r="B344" s="22" t="s">
        <v>518</v>
      </c>
      <c r="C344" s="22"/>
      <c r="D344" s="23" t="str">
        <f>VLOOKUP(B344,'[1]DEMAN DCB'!$B:$C,2,0)</f>
        <v>13.07.22</v>
      </c>
      <c r="E344" s="11" t="s">
        <v>658</v>
      </c>
      <c r="F344" s="15">
        <v>1</v>
      </c>
      <c r="G344" s="15"/>
      <c r="H344" s="15"/>
      <c r="I344" s="11">
        <f t="shared" si="25"/>
        <v>0</v>
      </c>
      <c r="J344" s="15"/>
      <c r="K344" s="15">
        <f t="shared" si="26"/>
        <v>0</v>
      </c>
      <c r="L344" s="15">
        <f t="shared" si="27"/>
        <v>0</v>
      </c>
      <c r="M344" s="15">
        <v>0</v>
      </c>
      <c r="N344" s="15">
        <v>-2486</v>
      </c>
      <c r="O344" s="15"/>
      <c r="P344" s="15"/>
      <c r="Q344" s="15"/>
      <c r="R344" s="16">
        <f t="shared" si="28"/>
        <v>0</v>
      </c>
      <c r="S344" s="16">
        <f t="shared" si="29"/>
        <v>0</v>
      </c>
    </row>
    <row r="345" spans="1:19" ht="16.5" thickBot="1" x14ac:dyDescent="0.3">
      <c r="A345" s="14">
        <v>343</v>
      </c>
      <c r="B345" s="22" t="s">
        <v>519</v>
      </c>
      <c r="C345" s="22"/>
      <c r="D345" s="23" t="str">
        <f>VLOOKUP(B345,'[1]DEMAN DCB'!$B:$C,2,0)</f>
        <v>17.03.21</v>
      </c>
      <c r="E345" s="11" t="s">
        <v>657</v>
      </c>
      <c r="F345" s="15">
        <v>2</v>
      </c>
      <c r="G345" s="15"/>
      <c r="H345" s="15"/>
      <c r="I345" s="11">
        <f t="shared" si="25"/>
        <v>0</v>
      </c>
      <c r="J345" s="15"/>
      <c r="K345" s="15">
        <f t="shared" si="26"/>
        <v>0</v>
      </c>
      <c r="L345" s="15">
        <f t="shared" si="27"/>
        <v>0</v>
      </c>
      <c r="M345" s="15">
        <v>0</v>
      </c>
      <c r="N345" s="15">
        <v>-2987</v>
      </c>
      <c r="O345" s="15"/>
      <c r="P345" s="15"/>
      <c r="Q345" s="15"/>
      <c r="R345" s="16">
        <f t="shared" si="28"/>
        <v>0</v>
      </c>
      <c r="S345" s="16">
        <f t="shared" si="29"/>
        <v>0</v>
      </c>
    </row>
    <row r="346" spans="1:19" ht="16.5" thickBot="1" x14ac:dyDescent="0.3">
      <c r="A346" s="14">
        <v>344</v>
      </c>
      <c r="B346" s="22" t="s">
        <v>520</v>
      </c>
      <c r="C346" s="22"/>
      <c r="D346" s="23" t="str">
        <f>VLOOKUP(B346,'[1]DEMAN DCB'!$B:$C,2,0)</f>
        <v>27.08.21</v>
      </c>
      <c r="E346" s="11" t="s">
        <v>657</v>
      </c>
      <c r="F346" s="15">
        <v>1</v>
      </c>
      <c r="G346" s="15"/>
      <c r="H346" s="15"/>
      <c r="I346" s="11">
        <f t="shared" si="25"/>
        <v>0</v>
      </c>
      <c r="J346" s="15"/>
      <c r="K346" s="15">
        <f t="shared" si="26"/>
        <v>0</v>
      </c>
      <c r="L346" s="15">
        <f t="shared" si="27"/>
        <v>0</v>
      </c>
      <c r="M346" s="15">
        <v>0</v>
      </c>
      <c r="N346" s="15">
        <v>-49</v>
      </c>
      <c r="O346" s="15"/>
      <c r="P346" s="15"/>
      <c r="Q346" s="15"/>
      <c r="R346" s="16">
        <f t="shared" si="28"/>
        <v>0</v>
      </c>
      <c r="S346" s="16">
        <f t="shared" si="29"/>
        <v>0</v>
      </c>
    </row>
    <row r="347" spans="1:19" ht="16.5" thickBot="1" x14ac:dyDescent="0.3">
      <c r="A347" s="14">
        <v>345</v>
      </c>
      <c r="B347" s="22" t="s">
        <v>521</v>
      </c>
      <c r="C347" s="22"/>
      <c r="D347" s="23" t="str">
        <f>VLOOKUP(B347,'[1]DEMAN DCB'!$B:$C,2,0)</f>
        <v>16.11.21</v>
      </c>
      <c r="E347" s="11" t="s">
        <v>658</v>
      </c>
      <c r="F347" s="15">
        <v>2</v>
      </c>
      <c r="G347" s="15"/>
      <c r="H347" s="15"/>
      <c r="I347" s="11">
        <f t="shared" si="25"/>
        <v>0</v>
      </c>
      <c r="J347" s="15"/>
      <c r="K347" s="15">
        <f t="shared" si="26"/>
        <v>0</v>
      </c>
      <c r="L347" s="15">
        <f t="shared" si="27"/>
        <v>0</v>
      </c>
      <c r="M347" s="15">
        <v>0</v>
      </c>
      <c r="N347" s="15">
        <v>0</v>
      </c>
      <c r="O347" s="15"/>
      <c r="P347" s="15"/>
      <c r="Q347" s="15"/>
      <c r="R347" s="16">
        <f t="shared" si="28"/>
        <v>0</v>
      </c>
      <c r="S347" s="16">
        <f t="shared" si="29"/>
        <v>0</v>
      </c>
    </row>
    <row r="348" spans="1:19" ht="16.5" thickBot="1" x14ac:dyDescent="0.3">
      <c r="A348" s="14">
        <v>346</v>
      </c>
      <c r="B348" s="22" t="s">
        <v>522</v>
      </c>
      <c r="C348" s="22"/>
      <c r="D348" s="23" t="str">
        <f>VLOOKUP(B348,'[1]DEMAN DCB'!$B:$C,2,0)</f>
        <v>23.03.22</v>
      </c>
      <c r="E348" s="11" t="s">
        <v>658</v>
      </c>
      <c r="F348" s="15">
        <v>2</v>
      </c>
      <c r="G348" s="15"/>
      <c r="H348" s="15"/>
      <c r="I348" s="11">
        <f t="shared" si="25"/>
        <v>0</v>
      </c>
      <c r="J348" s="15"/>
      <c r="K348" s="15">
        <f t="shared" si="26"/>
        <v>0</v>
      </c>
      <c r="L348" s="15">
        <f t="shared" si="27"/>
        <v>0</v>
      </c>
      <c r="M348" s="15">
        <v>0</v>
      </c>
      <c r="N348" s="15">
        <v>0</v>
      </c>
      <c r="O348" s="15"/>
      <c r="P348" s="15"/>
      <c r="Q348" s="15"/>
      <c r="R348" s="16">
        <f t="shared" si="28"/>
        <v>0</v>
      </c>
      <c r="S348" s="16">
        <f t="shared" si="29"/>
        <v>0</v>
      </c>
    </row>
    <row r="349" spans="1:19" ht="16.5" thickBot="1" x14ac:dyDescent="0.3">
      <c r="A349" s="14">
        <v>347</v>
      </c>
      <c r="B349" s="22" t="s">
        <v>523</v>
      </c>
      <c r="C349" s="22"/>
      <c r="D349" s="23" t="str">
        <f>VLOOKUP(B349,'[1]DEMAN DCB'!$B:$C,2,0)</f>
        <v>12.10.2020</v>
      </c>
      <c r="E349" s="11" t="s">
        <v>657</v>
      </c>
      <c r="F349" s="15">
        <v>2</v>
      </c>
      <c r="G349" s="15"/>
      <c r="H349" s="15"/>
      <c r="I349" s="11">
        <f t="shared" si="25"/>
        <v>0</v>
      </c>
      <c r="J349" s="15"/>
      <c r="K349" s="15">
        <f t="shared" si="26"/>
        <v>0</v>
      </c>
      <c r="L349" s="15">
        <f t="shared" si="27"/>
        <v>0</v>
      </c>
      <c r="M349" s="15">
        <v>0</v>
      </c>
      <c r="N349" s="15">
        <v>-1874</v>
      </c>
      <c r="O349" s="15"/>
      <c r="P349" s="15"/>
      <c r="Q349" s="15"/>
      <c r="R349" s="16">
        <f t="shared" si="28"/>
        <v>0</v>
      </c>
      <c r="S349" s="16">
        <f t="shared" si="29"/>
        <v>0</v>
      </c>
    </row>
    <row r="350" spans="1:19" ht="16.5" thickBot="1" x14ac:dyDescent="0.3">
      <c r="A350" s="14">
        <v>348</v>
      </c>
      <c r="B350" s="22" t="s">
        <v>524</v>
      </c>
      <c r="C350" s="22"/>
      <c r="D350" s="23" t="str">
        <f>VLOOKUP(B350,'[1]DEMAN DCB'!$B:$C,2,0)</f>
        <v>19.09.20</v>
      </c>
      <c r="E350" s="11" t="s">
        <v>657</v>
      </c>
      <c r="F350" s="15">
        <v>2</v>
      </c>
      <c r="G350" s="15"/>
      <c r="H350" s="15"/>
      <c r="I350" s="11">
        <f t="shared" si="25"/>
        <v>0</v>
      </c>
      <c r="J350" s="15"/>
      <c r="K350" s="15">
        <f t="shared" si="26"/>
        <v>0</v>
      </c>
      <c r="L350" s="15">
        <f t="shared" si="27"/>
        <v>0</v>
      </c>
      <c r="M350" s="15">
        <v>0</v>
      </c>
      <c r="N350" s="15">
        <v>-3157</v>
      </c>
      <c r="O350" s="15"/>
      <c r="P350" s="15"/>
      <c r="Q350" s="15"/>
      <c r="R350" s="16">
        <f t="shared" si="28"/>
        <v>0</v>
      </c>
      <c r="S350" s="16">
        <f t="shared" si="29"/>
        <v>0</v>
      </c>
    </row>
    <row r="351" spans="1:19" ht="16.5" thickBot="1" x14ac:dyDescent="0.3">
      <c r="A351" s="14">
        <v>349</v>
      </c>
      <c r="B351" s="22" t="s">
        <v>525</v>
      </c>
      <c r="C351" s="22"/>
      <c r="D351" s="23" t="str">
        <f>VLOOKUP(B351,'[1]DEMAN DCB'!$B:$C,2,0)</f>
        <v>16.12.21</v>
      </c>
      <c r="E351" s="11" t="s">
        <v>658</v>
      </c>
      <c r="F351" s="15">
        <v>2</v>
      </c>
      <c r="G351" s="15"/>
      <c r="H351" s="15"/>
      <c r="I351" s="11">
        <f t="shared" si="25"/>
        <v>0</v>
      </c>
      <c r="J351" s="15"/>
      <c r="K351" s="15">
        <f t="shared" si="26"/>
        <v>0</v>
      </c>
      <c r="L351" s="15">
        <f t="shared" si="27"/>
        <v>0</v>
      </c>
      <c r="M351" s="15">
        <v>0</v>
      </c>
      <c r="N351" s="15">
        <v>-6449</v>
      </c>
      <c r="O351" s="15"/>
      <c r="P351" s="15"/>
      <c r="Q351" s="15"/>
      <c r="R351" s="16">
        <f t="shared" si="28"/>
        <v>0</v>
      </c>
      <c r="S351" s="16">
        <f t="shared" si="29"/>
        <v>0</v>
      </c>
    </row>
    <row r="352" spans="1:19" ht="16.5" thickBot="1" x14ac:dyDescent="0.3">
      <c r="A352" s="14">
        <v>350</v>
      </c>
      <c r="B352" s="22" t="s">
        <v>526</v>
      </c>
      <c r="C352" s="22"/>
      <c r="D352" s="23" t="str">
        <f>VLOOKUP(B352,'[1]DEMAN DCB'!$B:$C,2,0)</f>
        <v>08.08.22</v>
      </c>
      <c r="E352" s="11" t="s">
        <v>658</v>
      </c>
      <c r="F352" s="15">
        <v>2</v>
      </c>
      <c r="G352" s="15"/>
      <c r="H352" s="15"/>
      <c r="I352" s="11">
        <f t="shared" si="25"/>
        <v>0</v>
      </c>
      <c r="J352" s="15"/>
      <c r="K352" s="15">
        <f t="shared" si="26"/>
        <v>0</v>
      </c>
      <c r="L352" s="15">
        <f t="shared" si="27"/>
        <v>0</v>
      </c>
      <c r="M352" s="15">
        <v>0</v>
      </c>
      <c r="N352" s="15">
        <v>-3152</v>
      </c>
      <c r="O352" s="15"/>
      <c r="P352" s="15"/>
      <c r="Q352" s="15"/>
      <c r="R352" s="16">
        <f t="shared" si="28"/>
        <v>0</v>
      </c>
      <c r="S352" s="16">
        <f t="shared" si="29"/>
        <v>0</v>
      </c>
    </row>
    <row r="353" spans="1:19" ht="16.5" thickBot="1" x14ac:dyDescent="0.3">
      <c r="A353" s="14">
        <v>351</v>
      </c>
      <c r="B353" s="22" t="s">
        <v>527</v>
      </c>
      <c r="C353" s="22"/>
      <c r="D353" s="23" t="str">
        <f>VLOOKUP(B353,'[1]DEMAN DCB'!$B:$C,2,0)</f>
        <v>13.08.21</v>
      </c>
      <c r="E353" s="11" t="s">
        <v>657</v>
      </c>
      <c r="F353" s="15">
        <v>1</v>
      </c>
      <c r="G353" s="15"/>
      <c r="H353" s="15"/>
      <c r="I353" s="11">
        <f t="shared" si="25"/>
        <v>0</v>
      </c>
      <c r="J353" s="15"/>
      <c r="K353" s="15">
        <f t="shared" si="26"/>
        <v>0</v>
      </c>
      <c r="L353" s="15">
        <f t="shared" si="27"/>
        <v>0</v>
      </c>
      <c r="M353" s="15">
        <v>0</v>
      </c>
      <c r="N353" s="15">
        <v>-2450</v>
      </c>
      <c r="O353" s="15"/>
      <c r="P353" s="15"/>
      <c r="Q353" s="15"/>
      <c r="R353" s="16">
        <f t="shared" si="28"/>
        <v>0</v>
      </c>
      <c r="S353" s="16">
        <f t="shared" si="29"/>
        <v>0</v>
      </c>
    </row>
    <row r="354" spans="1:19" ht="16.5" thickBot="1" x14ac:dyDescent="0.3">
      <c r="A354" s="14">
        <v>352</v>
      </c>
      <c r="B354" s="22" t="s">
        <v>528</v>
      </c>
      <c r="C354" s="22"/>
      <c r="D354" s="23" t="str">
        <f>VLOOKUP(B354,'[1]DEMAN DCB'!$B:$C,2,0)</f>
        <v>25.03.21</v>
      </c>
      <c r="E354" s="11" t="s">
        <v>657</v>
      </c>
      <c r="F354" s="15">
        <v>2</v>
      </c>
      <c r="G354" s="15"/>
      <c r="H354" s="15"/>
      <c r="I354" s="11">
        <f t="shared" si="25"/>
        <v>0</v>
      </c>
      <c r="J354" s="15"/>
      <c r="K354" s="15">
        <f t="shared" si="26"/>
        <v>0</v>
      </c>
      <c r="L354" s="15">
        <f t="shared" si="27"/>
        <v>0</v>
      </c>
      <c r="M354" s="15">
        <v>0</v>
      </c>
      <c r="N354" s="15">
        <v>-638</v>
      </c>
      <c r="O354" s="15"/>
      <c r="P354" s="15"/>
      <c r="Q354" s="15"/>
      <c r="R354" s="16">
        <f t="shared" si="28"/>
        <v>0</v>
      </c>
      <c r="S354" s="16">
        <f t="shared" si="29"/>
        <v>0</v>
      </c>
    </row>
    <row r="355" spans="1:19" ht="16.5" thickBot="1" x14ac:dyDescent="0.3">
      <c r="A355" s="14">
        <v>353</v>
      </c>
      <c r="B355" s="22" t="s">
        <v>529</v>
      </c>
      <c r="C355" s="22"/>
      <c r="D355" s="23" t="str">
        <f>VLOOKUP(B355,'[1]DEMAN DCB'!$B:$C,2,0)</f>
        <v>27.09.21</v>
      </c>
      <c r="E355" s="11" t="s">
        <v>658</v>
      </c>
      <c r="F355" s="15">
        <v>1</v>
      </c>
      <c r="G355" s="15"/>
      <c r="H355" s="15"/>
      <c r="I355" s="11">
        <f t="shared" si="25"/>
        <v>0</v>
      </c>
      <c r="J355" s="15"/>
      <c r="K355" s="15">
        <f t="shared" si="26"/>
        <v>0</v>
      </c>
      <c r="L355" s="15">
        <f t="shared" si="27"/>
        <v>0</v>
      </c>
      <c r="M355" s="15">
        <v>0</v>
      </c>
      <c r="N355" s="15">
        <v>0</v>
      </c>
      <c r="O355" s="15"/>
      <c r="P355" s="15"/>
      <c r="Q355" s="15"/>
      <c r="R355" s="16">
        <f t="shared" si="28"/>
        <v>0</v>
      </c>
      <c r="S355" s="16">
        <f t="shared" si="29"/>
        <v>0</v>
      </c>
    </row>
    <row r="356" spans="1:19" ht="16.5" thickBot="1" x14ac:dyDescent="0.3">
      <c r="A356" s="14">
        <v>354</v>
      </c>
      <c r="B356" s="22" t="s">
        <v>530</v>
      </c>
      <c r="C356" s="22"/>
      <c r="D356" s="23" t="str">
        <f>VLOOKUP(B356,'[1]DEMAN DCB'!$B:$C,2,0)</f>
        <v>02.02.22</v>
      </c>
      <c r="E356" s="11" t="s">
        <v>658</v>
      </c>
      <c r="F356" s="15">
        <v>2</v>
      </c>
      <c r="G356" s="15"/>
      <c r="H356" s="15"/>
      <c r="I356" s="11">
        <f t="shared" si="25"/>
        <v>0</v>
      </c>
      <c r="J356" s="15"/>
      <c r="K356" s="15">
        <f t="shared" si="26"/>
        <v>0</v>
      </c>
      <c r="L356" s="15">
        <f t="shared" si="27"/>
        <v>0</v>
      </c>
      <c r="M356" s="15">
        <v>0</v>
      </c>
      <c r="N356" s="15">
        <v>-5105</v>
      </c>
      <c r="O356" s="15"/>
      <c r="P356" s="15"/>
      <c r="Q356" s="15"/>
      <c r="R356" s="16">
        <f t="shared" si="28"/>
        <v>0</v>
      </c>
      <c r="S356" s="16">
        <f t="shared" si="29"/>
        <v>0</v>
      </c>
    </row>
    <row r="357" spans="1:19" ht="16.5" thickBot="1" x14ac:dyDescent="0.3">
      <c r="A357" s="14">
        <v>355</v>
      </c>
      <c r="B357" s="22" t="s">
        <v>531</v>
      </c>
      <c r="C357" s="22"/>
      <c r="D357" s="23" t="str">
        <f>VLOOKUP(B357,'[1]DEMAN DCB'!$B:$C,2,0)</f>
        <v>11.04.22</v>
      </c>
      <c r="E357" s="11" t="s">
        <v>658</v>
      </c>
      <c r="F357" s="15">
        <v>2</v>
      </c>
      <c r="G357" s="15"/>
      <c r="H357" s="15"/>
      <c r="I357" s="11">
        <f t="shared" si="25"/>
        <v>0</v>
      </c>
      <c r="J357" s="15"/>
      <c r="K357" s="15">
        <f t="shared" si="26"/>
        <v>0</v>
      </c>
      <c r="L357" s="15">
        <f t="shared" si="27"/>
        <v>0</v>
      </c>
      <c r="M357" s="15">
        <v>0</v>
      </c>
      <c r="N357" s="15">
        <v>-5710</v>
      </c>
      <c r="O357" s="15"/>
      <c r="P357" s="15"/>
      <c r="Q357" s="15"/>
      <c r="R357" s="16">
        <f t="shared" si="28"/>
        <v>0</v>
      </c>
      <c r="S357" s="16">
        <f t="shared" si="29"/>
        <v>0</v>
      </c>
    </row>
    <row r="358" spans="1:19" ht="16.5" thickBot="1" x14ac:dyDescent="0.3">
      <c r="A358" s="14">
        <v>356</v>
      </c>
      <c r="B358" s="22" t="s">
        <v>532</v>
      </c>
      <c r="C358" s="22"/>
      <c r="D358" s="23" t="str">
        <f>VLOOKUP(B358,'[1]DEMAN DCB'!$B:$C,2,0)</f>
        <v>13.01.22</v>
      </c>
      <c r="E358" s="11" t="s">
        <v>658</v>
      </c>
      <c r="F358" s="15">
        <v>2</v>
      </c>
      <c r="G358" s="15"/>
      <c r="H358" s="15"/>
      <c r="I358" s="11">
        <f t="shared" si="25"/>
        <v>0</v>
      </c>
      <c r="J358" s="15"/>
      <c r="K358" s="15">
        <f t="shared" si="26"/>
        <v>0</v>
      </c>
      <c r="L358" s="15">
        <f t="shared" si="27"/>
        <v>0</v>
      </c>
      <c r="M358" s="15">
        <v>0</v>
      </c>
      <c r="N358" s="15">
        <v>-5710</v>
      </c>
      <c r="O358" s="15"/>
      <c r="P358" s="15"/>
      <c r="Q358" s="15"/>
      <c r="R358" s="16">
        <f t="shared" si="28"/>
        <v>0</v>
      </c>
      <c r="S358" s="16">
        <f t="shared" si="29"/>
        <v>0</v>
      </c>
    </row>
    <row r="359" spans="1:19" ht="16.5" thickBot="1" x14ac:dyDescent="0.3">
      <c r="A359" s="14">
        <v>357</v>
      </c>
      <c r="B359" s="22" t="s">
        <v>533</v>
      </c>
      <c r="C359" s="22"/>
      <c r="D359" s="23" t="str">
        <f>VLOOKUP(B359,'[1]DEMAN DCB'!$B:$C,2,0)</f>
        <v>15.07.22</v>
      </c>
      <c r="E359" s="11" t="s">
        <v>658</v>
      </c>
      <c r="F359" s="15">
        <v>1</v>
      </c>
      <c r="G359" s="15"/>
      <c r="H359" s="15"/>
      <c r="I359" s="11">
        <f t="shared" si="25"/>
        <v>0</v>
      </c>
      <c r="J359" s="15"/>
      <c r="K359" s="15">
        <f t="shared" si="26"/>
        <v>0</v>
      </c>
      <c r="L359" s="15">
        <f t="shared" si="27"/>
        <v>0</v>
      </c>
      <c r="M359" s="15">
        <v>0</v>
      </c>
      <c r="N359" s="15">
        <v>0</v>
      </c>
      <c r="O359" s="15"/>
      <c r="P359" s="15"/>
      <c r="Q359" s="15"/>
      <c r="R359" s="16">
        <f t="shared" si="28"/>
        <v>0</v>
      </c>
      <c r="S359" s="16">
        <f t="shared" si="29"/>
        <v>0</v>
      </c>
    </row>
    <row r="360" spans="1:19" ht="16.5" thickBot="1" x14ac:dyDescent="0.3">
      <c r="A360" s="14">
        <v>358</v>
      </c>
      <c r="B360" s="22" t="s">
        <v>534</v>
      </c>
      <c r="C360" s="22"/>
      <c r="D360" s="23" t="str">
        <f>VLOOKUP(B360,'[1]DEMAN DCB'!$B:$C,2,0)</f>
        <v>24.11.20</v>
      </c>
      <c r="E360" s="11" t="s">
        <v>657</v>
      </c>
      <c r="F360" s="15">
        <v>2</v>
      </c>
      <c r="G360" s="15"/>
      <c r="H360" s="15"/>
      <c r="I360" s="11">
        <f t="shared" si="25"/>
        <v>0</v>
      </c>
      <c r="J360" s="15"/>
      <c r="K360" s="15">
        <f t="shared" si="26"/>
        <v>0</v>
      </c>
      <c r="L360" s="15">
        <f t="shared" si="27"/>
        <v>0</v>
      </c>
      <c r="M360" s="15">
        <v>0</v>
      </c>
      <c r="N360" s="15">
        <v>0</v>
      </c>
      <c r="O360" s="15"/>
      <c r="P360" s="15"/>
      <c r="Q360" s="15"/>
      <c r="R360" s="16">
        <f t="shared" si="28"/>
        <v>0</v>
      </c>
      <c r="S360" s="16">
        <f t="shared" si="29"/>
        <v>0</v>
      </c>
    </row>
    <row r="361" spans="1:19" ht="16.5" thickBot="1" x14ac:dyDescent="0.3">
      <c r="A361" s="14">
        <v>359</v>
      </c>
      <c r="B361" s="22" t="s">
        <v>535</v>
      </c>
      <c r="C361" s="22"/>
      <c r="D361" s="23" t="str">
        <f>VLOOKUP(B361,'[1]DEMAN DCB'!$B:$C,2,0)</f>
        <v>13.09.22</v>
      </c>
      <c r="E361" s="11" t="s">
        <v>658</v>
      </c>
      <c r="F361" s="15">
        <v>1</v>
      </c>
      <c r="G361" s="15"/>
      <c r="H361" s="15"/>
      <c r="I361" s="11">
        <f t="shared" si="25"/>
        <v>0</v>
      </c>
      <c r="J361" s="15"/>
      <c r="K361" s="15">
        <f t="shared" si="26"/>
        <v>0</v>
      </c>
      <c r="L361" s="15">
        <f t="shared" si="27"/>
        <v>0</v>
      </c>
      <c r="M361" s="15">
        <v>-3901</v>
      </c>
      <c r="N361" s="15">
        <v>-3465</v>
      </c>
      <c r="O361" s="15"/>
      <c r="P361" s="15"/>
      <c r="Q361" s="15"/>
      <c r="R361" s="16">
        <f t="shared" si="28"/>
        <v>0</v>
      </c>
      <c r="S361" s="16">
        <f t="shared" si="29"/>
        <v>0</v>
      </c>
    </row>
    <row r="362" spans="1:19" ht="16.5" thickBot="1" x14ac:dyDescent="0.3">
      <c r="A362" s="14">
        <v>360</v>
      </c>
      <c r="B362" s="22" t="s">
        <v>536</v>
      </c>
      <c r="C362" s="22"/>
      <c r="D362" s="23" t="str">
        <f>VLOOKUP(B362,'[1]DEMAN DCB'!$B:$C,2,0)</f>
        <v>10.06.21</v>
      </c>
      <c r="E362" s="11" t="s">
        <v>658</v>
      </c>
      <c r="F362" s="15">
        <v>2</v>
      </c>
      <c r="G362" s="15"/>
      <c r="H362" s="15"/>
      <c r="I362" s="11">
        <f t="shared" si="25"/>
        <v>0</v>
      </c>
      <c r="J362" s="15"/>
      <c r="K362" s="15">
        <f t="shared" si="26"/>
        <v>0</v>
      </c>
      <c r="L362" s="15">
        <f t="shared" si="27"/>
        <v>0</v>
      </c>
      <c r="M362" s="15">
        <v>0</v>
      </c>
      <c r="N362" s="15">
        <v>-59</v>
      </c>
      <c r="O362" s="15"/>
      <c r="P362" s="15"/>
      <c r="Q362" s="15"/>
      <c r="R362" s="16">
        <f t="shared" si="28"/>
        <v>0</v>
      </c>
      <c r="S362" s="16">
        <f t="shared" si="29"/>
        <v>0</v>
      </c>
    </row>
    <row r="363" spans="1:19" ht="16.5" thickBot="1" x14ac:dyDescent="0.3">
      <c r="A363" s="14">
        <v>361</v>
      </c>
      <c r="B363" s="22" t="s">
        <v>537</v>
      </c>
      <c r="C363" s="22"/>
      <c r="D363" s="23" t="str">
        <f>VLOOKUP(B363,'[1]DEMAN DCB'!$B:$C,2,0)</f>
        <v>18.03.21</v>
      </c>
      <c r="E363" s="11" t="s">
        <v>657</v>
      </c>
      <c r="F363" s="15">
        <v>1</v>
      </c>
      <c r="G363" s="15"/>
      <c r="H363" s="15"/>
      <c r="I363" s="11">
        <f t="shared" si="25"/>
        <v>0</v>
      </c>
      <c r="J363" s="15"/>
      <c r="K363" s="15">
        <f t="shared" si="26"/>
        <v>0</v>
      </c>
      <c r="L363" s="15">
        <f t="shared" si="27"/>
        <v>0</v>
      </c>
      <c r="M363" s="15">
        <v>0</v>
      </c>
      <c r="N363" s="15">
        <v>-1770</v>
      </c>
      <c r="O363" s="15"/>
      <c r="P363" s="15"/>
      <c r="Q363" s="15"/>
      <c r="R363" s="16">
        <f t="shared" si="28"/>
        <v>0</v>
      </c>
      <c r="S363" s="16">
        <f t="shared" si="29"/>
        <v>0</v>
      </c>
    </row>
    <row r="364" spans="1:19" ht="16.5" thickBot="1" x14ac:dyDescent="0.3">
      <c r="A364" s="14">
        <v>362</v>
      </c>
      <c r="B364" s="22" t="s">
        <v>538</v>
      </c>
      <c r="C364" s="22"/>
      <c r="D364" s="23" t="str">
        <f>VLOOKUP(B364,'[1]DEMAN DCB'!$B:$C,2,0)</f>
        <v>29.09.21</v>
      </c>
      <c r="E364" s="11" t="s">
        <v>658</v>
      </c>
      <c r="F364" s="15">
        <v>2</v>
      </c>
      <c r="G364" s="15"/>
      <c r="H364" s="15"/>
      <c r="I364" s="11">
        <f t="shared" si="25"/>
        <v>0</v>
      </c>
      <c r="J364" s="15"/>
      <c r="K364" s="15">
        <f t="shared" si="26"/>
        <v>0</v>
      </c>
      <c r="L364" s="15">
        <f t="shared" si="27"/>
        <v>0</v>
      </c>
      <c r="M364" s="15">
        <v>0</v>
      </c>
      <c r="N364" s="15">
        <v>-7342</v>
      </c>
      <c r="O364" s="15"/>
      <c r="P364" s="15"/>
      <c r="Q364" s="15"/>
      <c r="R364" s="16">
        <f t="shared" si="28"/>
        <v>0</v>
      </c>
      <c r="S364" s="16">
        <f t="shared" si="29"/>
        <v>0</v>
      </c>
    </row>
    <row r="365" spans="1:19" ht="16.5" thickBot="1" x14ac:dyDescent="0.3">
      <c r="A365" s="14">
        <v>363</v>
      </c>
      <c r="B365" s="22" t="s">
        <v>539</v>
      </c>
      <c r="C365" s="22"/>
      <c r="D365" s="23" t="str">
        <f>VLOOKUP(B365,'[1]DEMAN DCB'!$B:$C,2,0)</f>
        <v>30.12.20</v>
      </c>
      <c r="E365" s="11" t="s">
        <v>657</v>
      </c>
      <c r="F365" s="15">
        <v>2</v>
      </c>
      <c r="G365" s="15"/>
      <c r="H365" s="15"/>
      <c r="I365" s="11">
        <f t="shared" si="25"/>
        <v>0</v>
      </c>
      <c r="J365" s="15"/>
      <c r="K365" s="15">
        <f t="shared" si="26"/>
        <v>0</v>
      </c>
      <c r="L365" s="15">
        <f t="shared" si="27"/>
        <v>0</v>
      </c>
      <c r="M365" s="15">
        <v>0</v>
      </c>
      <c r="N365" s="15">
        <v>-4122</v>
      </c>
      <c r="O365" s="15"/>
      <c r="P365" s="15"/>
      <c r="Q365" s="15"/>
      <c r="R365" s="16">
        <f t="shared" si="28"/>
        <v>0</v>
      </c>
      <c r="S365" s="16">
        <f t="shared" si="29"/>
        <v>0</v>
      </c>
    </row>
    <row r="366" spans="1:19" ht="16.5" thickBot="1" x14ac:dyDescent="0.3">
      <c r="A366" s="14">
        <v>364</v>
      </c>
      <c r="B366" s="22" t="s">
        <v>540</v>
      </c>
      <c r="C366" s="22"/>
      <c r="D366" s="23" t="str">
        <f>VLOOKUP(B366,'[1]DEMAN DCB'!$B:$C,2,0)</f>
        <v>06.09.22</v>
      </c>
      <c r="E366" s="11" t="s">
        <v>658</v>
      </c>
      <c r="F366" s="15">
        <v>2</v>
      </c>
      <c r="G366" s="15"/>
      <c r="H366" s="15"/>
      <c r="I366" s="11">
        <f t="shared" si="25"/>
        <v>0</v>
      </c>
      <c r="J366" s="15"/>
      <c r="K366" s="15">
        <f t="shared" si="26"/>
        <v>0</v>
      </c>
      <c r="L366" s="15">
        <f t="shared" si="27"/>
        <v>0</v>
      </c>
      <c r="M366" s="15">
        <v>0</v>
      </c>
      <c r="N366" s="15">
        <v>-1858</v>
      </c>
      <c r="O366" s="15"/>
      <c r="P366" s="15"/>
      <c r="Q366" s="15"/>
      <c r="R366" s="16">
        <f t="shared" si="28"/>
        <v>0</v>
      </c>
      <c r="S366" s="16">
        <f t="shared" si="29"/>
        <v>0</v>
      </c>
    </row>
    <row r="367" spans="1:19" ht="16.5" thickBot="1" x14ac:dyDescent="0.3">
      <c r="A367" s="14">
        <v>365</v>
      </c>
      <c r="B367" s="22" t="s">
        <v>541</v>
      </c>
      <c r="C367" s="22"/>
      <c r="D367" s="23" t="str">
        <f>VLOOKUP(B367,'[1]DEMAN DCB'!$B:$C,2,0)</f>
        <v>05.02.22</v>
      </c>
      <c r="E367" s="11" t="s">
        <v>658</v>
      </c>
      <c r="F367" s="15">
        <v>2</v>
      </c>
      <c r="G367" s="15"/>
      <c r="H367" s="15"/>
      <c r="I367" s="11">
        <f t="shared" si="25"/>
        <v>0</v>
      </c>
      <c r="J367" s="15"/>
      <c r="K367" s="15">
        <f t="shared" si="26"/>
        <v>0</v>
      </c>
      <c r="L367" s="15">
        <f t="shared" si="27"/>
        <v>0</v>
      </c>
      <c r="M367" s="15">
        <v>0</v>
      </c>
      <c r="N367" s="15">
        <v>0</v>
      </c>
      <c r="O367" s="15"/>
      <c r="P367" s="15"/>
      <c r="Q367" s="15"/>
      <c r="R367" s="16">
        <f t="shared" si="28"/>
        <v>0</v>
      </c>
      <c r="S367" s="16">
        <f t="shared" si="29"/>
        <v>0</v>
      </c>
    </row>
    <row r="368" spans="1:19" ht="16.5" thickBot="1" x14ac:dyDescent="0.3">
      <c r="A368" s="14">
        <v>366</v>
      </c>
      <c r="B368" s="22" t="s">
        <v>542</v>
      </c>
      <c r="C368" s="22"/>
      <c r="D368" s="23" t="str">
        <f>VLOOKUP(B368,'[1]DEMAN DCB'!$B:$C,2,0)</f>
        <v>26.05.22</v>
      </c>
      <c r="E368" s="11" t="s">
        <v>658</v>
      </c>
      <c r="F368" s="15">
        <v>1</v>
      </c>
      <c r="G368" s="15"/>
      <c r="H368" s="15"/>
      <c r="I368" s="11">
        <f t="shared" si="25"/>
        <v>0</v>
      </c>
      <c r="J368" s="15"/>
      <c r="K368" s="15">
        <f t="shared" si="26"/>
        <v>0</v>
      </c>
      <c r="L368" s="15">
        <f t="shared" si="27"/>
        <v>0</v>
      </c>
      <c r="M368" s="15">
        <v>0</v>
      </c>
      <c r="N368" s="15">
        <v>0</v>
      </c>
      <c r="O368" s="15"/>
      <c r="P368" s="15"/>
      <c r="Q368" s="15"/>
      <c r="R368" s="16">
        <f t="shared" si="28"/>
        <v>0</v>
      </c>
      <c r="S368" s="16">
        <f t="shared" si="29"/>
        <v>0</v>
      </c>
    </row>
    <row r="369" spans="1:21" ht="16.5" thickBot="1" x14ac:dyDescent="0.3">
      <c r="A369" s="14">
        <v>367</v>
      </c>
      <c r="B369" s="22" t="s">
        <v>543</v>
      </c>
      <c r="C369" s="22"/>
      <c r="D369" s="23" t="str">
        <f>VLOOKUP(B369,'[1]DEMAN DCB'!$B:$C,2,0)</f>
        <v>16.04.22</v>
      </c>
      <c r="E369" s="11" t="s">
        <v>658</v>
      </c>
      <c r="F369" s="15">
        <v>1</v>
      </c>
      <c r="G369" s="15"/>
      <c r="H369" s="15"/>
      <c r="I369" s="11">
        <f t="shared" si="25"/>
        <v>0</v>
      </c>
      <c r="J369" s="15"/>
      <c r="K369" s="15">
        <f t="shared" si="26"/>
        <v>0</v>
      </c>
      <c r="L369" s="15">
        <f t="shared" si="27"/>
        <v>0</v>
      </c>
      <c r="M369" s="15">
        <v>0</v>
      </c>
      <c r="N369" s="15">
        <v>-678</v>
      </c>
      <c r="O369" s="15"/>
      <c r="P369" s="15"/>
      <c r="Q369" s="15"/>
      <c r="R369" s="16">
        <f t="shared" si="28"/>
        <v>0</v>
      </c>
      <c r="S369" s="16">
        <f t="shared" si="29"/>
        <v>0</v>
      </c>
    </row>
    <row r="370" spans="1:21" ht="16.5" thickBot="1" x14ac:dyDescent="0.3">
      <c r="A370" s="14">
        <v>368</v>
      </c>
      <c r="B370" s="22" t="s">
        <v>544</v>
      </c>
      <c r="C370" s="22"/>
      <c r="D370" s="23" t="str">
        <f>VLOOKUP(B370,'[1]DEMAN DCB'!$B:$C,2,0)</f>
        <v>13.09.21</v>
      </c>
      <c r="E370" s="11" t="s">
        <v>658</v>
      </c>
      <c r="F370" s="15">
        <v>2</v>
      </c>
      <c r="G370" s="15"/>
      <c r="H370" s="15"/>
      <c r="I370" s="11">
        <f t="shared" si="25"/>
        <v>0</v>
      </c>
      <c r="J370" s="15"/>
      <c r="K370" s="15">
        <f t="shared" si="26"/>
        <v>0</v>
      </c>
      <c r="L370" s="15">
        <f t="shared" si="27"/>
        <v>0</v>
      </c>
      <c r="M370" s="15">
        <v>0</v>
      </c>
      <c r="N370" s="15">
        <v>-5883</v>
      </c>
      <c r="O370" s="15"/>
      <c r="P370" s="15"/>
      <c r="Q370" s="15"/>
      <c r="R370" s="16">
        <f t="shared" si="28"/>
        <v>0</v>
      </c>
      <c r="S370" s="16">
        <f t="shared" si="29"/>
        <v>0</v>
      </c>
    </row>
    <row r="371" spans="1:21" ht="16.5" thickBot="1" x14ac:dyDescent="0.3">
      <c r="A371" s="14">
        <v>369</v>
      </c>
      <c r="B371" s="22" t="s">
        <v>545</v>
      </c>
      <c r="C371" s="22"/>
      <c r="D371" s="23" t="str">
        <f>VLOOKUP(B371,'[1]DEMAN DCB'!$B:$C,2,0)</f>
        <v>16.02.21</v>
      </c>
      <c r="E371" s="11" t="s">
        <v>657</v>
      </c>
      <c r="F371" s="15">
        <v>2</v>
      </c>
      <c r="G371" s="15"/>
      <c r="H371" s="15"/>
      <c r="I371" s="11">
        <f t="shared" si="25"/>
        <v>0</v>
      </c>
      <c r="J371" s="15"/>
      <c r="K371" s="15">
        <f t="shared" si="26"/>
        <v>0</v>
      </c>
      <c r="L371" s="15">
        <f t="shared" si="27"/>
        <v>0</v>
      </c>
      <c r="M371" s="15">
        <v>0</v>
      </c>
      <c r="N371" s="15">
        <v>0</v>
      </c>
      <c r="O371" s="15"/>
      <c r="P371" s="15"/>
      <c r="Q371" s="15"/>
      <c r="R371" s="16">
        <f t="shared" si="28"/>
        <v>0</v>
      </c>
      <c r="S371" s="16">
        <f t="shared" si="29"/>
        <v>0</v>
      </c>
    </row>
    <row r="372" spans="1:21" ht="16.5" thickBot="1" x14ac:dyDescent="0.3">
      <c r="A372" s="14">
        <v>370</v>
      </c>
      <c r="B372" s="22" t="s">
        <v>546</v>
      </c>
      <c r="C372" s="22"/>
      <c r="D372" s="23" t="str">
        <f>VLOOKUP(B372,'[1]DEMAN DCB'!$B:$C,2,0)</f>
        <v>02.08.21</v>
      </c>
      <c r="E372" s="11" t="s">
        <v>658</v>
      </c>
      <c r="F372" s="15">
        <v>1</v>
      </c>
      <c r="G372" s="15"/>
      <c r="H372" s="15"/>
      <c r="I372" s="11">
        <f t="shared" si="25"/>
        <v>0</v>
      </c>
      <c r="J372" s="15"/>
      <c r="K372" s="15">
        <f t="shared" si="26"/>
        <v>0</v>
      </c>
      <c r="L372" s="15">
        <f t="shared" si="27"/>
        <v>0</v>
      </c>
      <c r="M372" s="15">
        <v>0</v>
      </c>
      <c r="N372" s="15">
        <v>0</v>
      </c>
      <c r="O372" s="15"/>
      <c r="P372" s="15"/>
      <c r="Q372" s="15"/>
      <c r="R372" s="16">
        <f t="shared" si="28"/>
        <v>0</v>
      </c>
      <c r="S372" s="16">
        <f t="shared" si="29"/>
        <v>0</v>
      </c>
    </row>
    <row r="373" spans="1:21" ht="16.5" thickBot="1" x14ac:dyDescent="0.3">
      <c r="A373" s="14">
        <v>371</v>
      </c>
      <c r="B373" s="22" t="s">
        <v>547</v>
      </c>
      <c r="C373" s="22"/>
      <c r="D373" s="23" t="str">
        <f>VLOOKUP(B373,'[1]DEMAN DCB'!$B:$C,2,0)</f>
        <v>06.08.21</v>
      </c>
      <c r="E373" s="11" t="s">
        <v>657</v>
      </c>
      <c r="F373" s="15">
        <v>2</v>
      </c>
      <c r="G373" s="15"/>
      <c r="H373" s="15"/>
      <c r="I373" s="11">
        <f t="shared" si="25"/>
        <v>0</v>
      </c>
      <c r="J373" s="15"/>
      <c r="K373" s="15">
        <f t="shared" si="26"/>
        <v>0</v>
      </c>
      <c r="L373" s="15">
        <f t="shared" si="27"/>
        <v>0</v>
      </c>
      <c r="M373" s="15">
        <v>0</v>
      </c>
      <c r="N373" s="15">
        <v>-6586</v>
      </c>
      <c r="O373" s="15"/>
      <c r="P373" s="15"/>
      <c r="Q373" s="15"/>
      <c r="R373" s="16">
        <f t="shared" si="28"/>
        <v>0</v>
      </c>
      <c r="S373" s="16">
        <f t="shared" si="29"/>
        <v>0</v>
      </c>
    </row>
    <row r="374" spans="1:21" ht="16.5" thickBot="1" x14ac:dyDescent="0.3">
      <c r="A374" s="14">
        <v>372</v>
      </c>
      <c r="B374" s="22" t="s">
        <v>548</v>
      </c>
      <c r="C374" s="22"/>
      <c r="D374" s="23" t="str">
        <f>VLOOKUP(B374,'[1]DEMAN DCB'!$B:$C,2,0)</f>
        <v>20.04.21</v>
      </c>
      <c r="E374" s="11" t="s">
        <v>657</v>
      </c>
      <c r="F374" s="15">
        <v>1</v>
      </c>
      <c r="G374" s="15"/>
      <c r="H374" s="15"/>
      <c r="I374" s="11">
        <f t="shared" si="25"/>
        <v>0</v>
      </c>
      <c r="J374" s="15"/>
      <c r="K374" s="15">
        <f t="shared" si="26"/>
        <v>0</v>
      </c>
      <c r="L374" s="15">
        <f t="shared" si="27"/>
        <v>0</v>
      </c>
      <c r="M374" s="15">
        <v>0</v>
      </c>
      <c r="N374" s="15">
        <v>-2345</v>
      </c>
      <c r="O374" s="15"/>
      <c r="P374" s="15"/>
      <c r="Q374" s="15"/>
      <c r="R374" s="16">
        <f t="shared" si="28"/>
        <v>0</v>
      </c>
      <c r="S374" s="16">
        <f t="shared" si="29"/>
        <v>0</v>
      </c>
    </row>
    <row r="375" spans="1:21" ht="16.5" thickBot="1" x14ac:dyDescent="0.3">
      <c r="A375" s="14">
        <v>373</v>
      </c>
      <c r="B375" s="22" t="s">
        <v>549</v>
      </c>
      <c r="C375" s="22"/>
      <c r="D375" s="23" t="str">
        <f>VLOOKUP(B375,'[1]DEMAN DCB'!$B:$C,2,0)</f>
        <v>12.03.21</v>
      </c>
      <c r="E375" s="11" t="s">
        <v>657</v>
      </c>
      <c r="F375" s="15">
        <v>3</v>
      </c>
      <c r="G375" s="15"/>
      <c r="H375" s="15"/>
      <c r="I375" s="11">
        <f t="shared" si="25"/>
        <v>0</v>
      </c>
      <c r="J375" s="15"/>
      <c r="K375" s="15">
        <f t="shared" si="26"/>
        <v>0</v>
      </c>
      <c r="L375" s="15">
        <f t="shared" si="27"/>
        <v>0</v>
      </c>
      <c r="M375" s="15">
        <v>0</v>
      </c>
      <c r="N375" s="15">
        <v>76</v>
      </c>
      <c r="O375" s="15"/>
      <c r="P375" s="15"/>
      <c r="Q375" s="15"/>
      <c r="R375" s="16">
        <f t="shared" si="28"/>
        <v>0</v>
      </c>
      <c r="S375" s="16">
        <f t="shared" si="29"/>
        <v>0</v>
      </c>
    </row>
    <row r="376" spans="1:21" ht="16.5" thickBot="1" x14ac:dyDescent="0.3">
      <c r="A376" s="14">
        <v>374</v>
      </c>
      <c r="B376" s="22" t="s">
        <v>550</v>
      </c>
      <c r="C376" s="22"/>
      <c r="D376" s="23" t="str">
        <f>VLOOKUP(B376,'[1]DEMAN DCB'!$B:$C,2,0)</f>
        <v>08.10.21</v>
      </c>
      <c r="E376" s="11" t="s">
        <v>658</v>
      </c>
      <c r="F376" s="15">
        <v>2</v>
      </c>
      <c r="G376" s="15"/>
      <c r="H376" s="15"/>
      <c r="I376" s="11">
        <f t="shared" si="25"/>
        <v>0</v>
      </c>
      <c r="J376" s="15"/>
      <c r="K376" s="15">
        <f t="shared" si="26"/>
        <v>0</v>
      </c>
      <c r="L376" s="15">
        <f t="shared" si="27"/>
        <v>0</v>
      </c>
      <c r="M376" s="15">
        <v>0</v>
      </c>
      <c r="N376" s="15">
        <v>-3966</v>
      </c>
      <c r="O376" s="15"/>
      <c r="P376" s="15"/>
      <c r="Q376" s="15"/>
      <c r="R376" s="16">
        <f t="shared" si="28"/>
        <v>0</v>
      </c>
      <c r="S376" s="16">
        <f t="shared" si="29"/>
        <v>0</v>
      </c>
    </row>
    <row r="377" spans="1:21" ht="16.5" thickBot="1" x14ac:dyDescent="0.3">
      <c r="A377" s="14">
        <v>375</v>
      </c>
      <c r="B377" s="22" t="s">
        <v>16</v>
      </c>
      <c r="C377" s="22" t="s">
        <v>17</v>
      </c>
      <c r="D377" s="23" t="str">
        <f>VLOOKUP(B377,'[1]DEMAN DCB'!$B:$C,2,0)</f>
        <v>08.11.22</v>
      </c>
      <c r="E377" s="11" t="s">
        <v>658</v>
      </c>
      <c r="F377" s="15">
        <v>2</v>
      </c>
      <c r="G377" s="15"/>
      <c r="H377" s="15"/>
      <c r="I377" s="11">
        <f t="shared" si="25"/>
        <v>0</v>
      </c>
      <c r="J377" s="15"/>
      <c r="K377" s="15">
        <f t="shared" si="26"/>
        <v>0</v>
      </c>
      <c r="L377" s="15">
        <f t="shared" si="27"/>
        <v>0</v>
      </c>
      <c r="M377" s="15"/>
      <c r="N377" s="15">
        <v>-2884</v>
      </c>
      <c r="O377" s="15"/>
      <c r="P377" s="15"/>
      <c r="Q377" s="15"/>
      <c r="R377" s="16">
        <f t="shared" si="28"/>
        <v>0</v>
      </c>
      <c r="S377" s="16">
        <f t="shared" si="29"/>
        <v>0</v>
      </c>
      <c r="T377" s="21"/>
      <c r="U377" s="21"/>
    </row>
    <row r="378" spans="1:21" ht="16.5" thickBot="1" x14ac:dyDescent="0.3">
      <c r="A378" s="14">
        <v>376</v>
      </c>
      <c r="B378" s="22" t="s">
        <v>551</v>
      </c>
      <c r="C378" s="22"/>
      <c r="D378" s="23" t="str">
        <f>VLOOKUP(B378,'[1]DEMAN DCB'!$B:$C,2,0)</f>
        <v>30.09.22</v>
      </c>
      <c r="E378" s="11" t="s">
        <v>658</v>
      </c>
      <c r="F378" s="15">
        <v>2</v>
      </c>
      <c r="G378" s="15"/>
      <c r="H378" s="15"/>
      <c r="I378" s="11">
        <f t="shared" si="25"/>
        <v>0</v>
      </c>
      <c r="J378" s="15"/>
      <c r="K378" s="15">
        <f t="shared" si="26"/>
        <v>0</v>
      </c>
      <c r="L378" s="15">
        <f t="shared" si="27"/>
        <v>0</v>
      </c>
      <c r="M378" s="15">
        <v>0</v>
      </c>
      <c r="N378" s="15">
        <v>-4987</v>
      </c>
      <c r="O378" s="15"/>
      <c r="P378" s="15"/>
      <c r="Q378" s="15"/>
      <c r="R378" s="16">
        <f t="shared" si="28"/>
        <v>0</v>
      </c>
      <c r="S378" s="16">
        <f t="shared" si="29"/>
        <v>0</v>
      </c>
    </row>
    <row r="379" spans="1:21" ht="16.5" thickBot="1" x14ac:dyDescent="0.3">
      <c r="A379" s="14">
        <v>377</v>
      </c>
      <c r="B379" s="22" t="s">
        <v>552</v>
      </c>
      <c r="C379" s="22"/>
      <c r="D379" s="23" t="str">
        <f>VLOOKUP(B379,'[1]DEMAN DCB'!$B:$C,2,0)</f>
        <v>18.08.21</v>
      </c>
      <c r="E379" s="11" t="s">
        <v>657</v>
      </c>
      <c r="F379" s="15">
        <v>1</v>
      </c>
      <c r="G379" s="15"/>
      <c r="H379" s="15"/>
      <c r="I379" s="11">
        <f t="shared" si="25"/>
        <v>0</v>
      </c>
      <c r="J379" s="15"/>
      <c r="K379" s="15">
        <f t="shared" si="26"/>
        <v>0</v>
      </c>
      <c r="L379" s="15">
        <f t="shared" si="27"/>
        <v>0</v>
      </c>
      <c r="M379" s="15">
        <v>0</v>
      </c>
      <c r="N379" s="15">
        <v>0</v>
      </c>
      <c r="O379" s="15"/>
      <c r="P379" s="15"/>
      <c r="Q379" s="15"/>
      <c r="R379" s="16">
        <f t="shared" si="28"/>
        <v>0</v>
      </c>
      <c r="S379" s="16">
        <f t="shared" si="29"/>
        <v>0</v>
      </c>
    </row>
    <row r="380" spans="1:21" ht="16.5" thickBot="1" x14ac:dyDescent="0.3">
      <c r="A380" s="14">
        <v>378</v>
      </c>
      <c r="B380" s="22" t="s">
        <v>553</v>
      </c>
      <c r="C380" s="22"/>
      <c r="D380" s="23" t="str">
        <f>VLOOKUP(B380,'[1]DEMAN DCB'!$B:$C,2,0)</f>
        <v>07.01.22</v>
      </c>
      <c r="E380" s="11" t="s">
        <v>658</v>
      </c>
      <c r="F380" s="15">
        <v>1</v>
      </c>
      <c r="G380" s="15"/>
      <c r="H380" s="15"/>
      <c r="I380" s="11">
        <f t="shared" si="25"/>
        <v>0</v>
      </c>
      <c r="J380" s="15"/>
      <c r="K380" s="15">
        <f t="shared" si="26"/>
        <v>0</v>
      </c>
      <c r="L380" s="15">
        <f t="shared" si="27"/>
        <v>0</v>
      </c>
      <c r="M380" s="15">
        <v>0</v>
      </c>
      <c r="N380" s="15">
        <v>0</v>
      </c>
      <c r="O380" s="15"/>
      <c r="P380" s="15"/>
      <c r="Q380" s="15"/>
      <c r="R380" s="16">
        <f t="shared" si="28"/>
        <v>0</v>
      </c>
      <c r="S380" s="16">
        <f t="shared" si="29"/>
        <v>0</v>
      </c>
    </row>
    <row r="381" spans="1:21" ht="16.5" thickBot="1" x14ac:dyDescent="0.3">
      <c r="A381" s="14">
        <v>379</v>
      </c>
      <c r="B381" s="22" t="s">
        <v>554</v>
      </c>
      <c r="C381" s="22"/>
      <c r="D381" s="23" t="str">
        <f>VLOOKUP(B381,'[1]DEMAN DCB'!$B:$C,2,0)</f>
        <v>31.10.21</v>
      </c>
      <c r="E381" s="11" t="s">
        <v>658</v>
      </c>
      <c r="F381" s="15">
        <v>2</v>
      </c>
      <c r="G381" s="15"/>
      <c r="H381" s="15"/>
      <c r="I381" s="11">
        <f t="shared" si="25"/>
        <v>0</v>
      </c>
      <c r="J381" s="15"/>
      <c r="K381" s="15">
        <f t="shared" si="26"/>
        <v>0</v>
      </c>
      <c r="L381" s="15">
        <f t="shared" si="27"/>
        <v>0</v>
      </c>
      <c r="M381" s="15">
        <v>0</v>
      </c>
      <c r="N381" s="15">
        <v>0</v>
      </c>
      <c r="O381" s="15"/>
      <c r="P381" s="15"/>
      <c r="Q381" s="15"/>
      <c r="R381" s="16">
        <f t="shared" si="28"/>
        <v>0</v>
      </c>
      <c r="S381" s="16">
        <f t="shared" si="29"/>
        <v>0</v>
      </c>
    </row>
    <row r="382" spans="1:21" ht="16.5" thickBot="1" x14ac:dyDescent="0.3">
      <c r="A382" s="14">
        <v>380</v>
      </c>
      <c r="B382" s="22" t="s">
        <v>18</v>
      </c>
      <c r="C382" s="22" t="s">
        <v>20</v>
      </c>
      <c r="D382" s="23" t="s">
        <v>696</v>
      </c>
      <c r="E382" s="11" t="s">
        <v>658</v>
      </c>
      <c r="F382" s="15">
        <v>2</v>
      </c>
      <c r="G382" s="15"/>
      <c r="H382" s="15"/>
      <c r="I382" s="11">
        <f t="shared" si="25"/>
        <v>0</v>
      </c>
      <c r="J382" s="15"/>
      <c r="K382" s="15">
        <f t="shared" si="26"/>
        <v>0</v>
      </c>
      <c r="L382" s="15">
        <f t="shared" si="27"/>
        <v>0</v>
      </c>
      <c r="M382" s="15">
        <v>0</v>
      </c>
      <c r="N382" s="15">
        <v>-1589</v>
      </c>
      <c r="O382" s="15"/>
      <c r="P382" s="15"/>
      <c r="Q382" s="15"/>
      <c r="R382" s="16">
        <f t="shared" si="28"/>
        <v>0</v>
      </c>
      <c r="S382" s="16">
        <f t="shared" si="29"/>
        <v>0</v>
      </c>
      <c r="T382" s="21"/>
      <c r="U382" s="21"/>
    </row>
    <row r="383" spans="1:21" ht="16.5" thickBot="1" x14ac:dyDescent="0.3">
      <c r="A383" s="14">
        <v>381</v>
      </c>
      <c r="B383" s="22" t="s">
        <v>555</v>
      </c>
      <c r="C383" s="22"/>
      <c r="D383" s="23" t="str">
        <f>VLOOKUP(B383,'[1]DEMAN DCB'!$B:$C,2,0)</f>
        <v>24.03.22</v>
      </c>
      <c r="E383" s="11" t="s">
        <v>658</v>
      </c>
      <c r="F383" s="15">
        <v>2</v>
      </c>
      <c r="G383" s="15"/>
      <c r="H383" s="15"/>
      <c r="I383" s="11">
        <f t="shared" si="25"/>
        <v>0</v>
      </c>
      <c r="J383" s="15"/>
      <c r="K383" s="15">
        <f t="shared" si="26"/>
        <v>0</v>
      </c>
      <c r="L383" s="15">
        <f t="shared" si="27"/>
        <v>0</v>
      </c>
      <c r="M383" s="15">
        <v>0</v>
      </c>
      <c r="N383" s="15">
        <v>0</v>
      </c>
      <c r="O383" s="15"/>
      <c r="P383" s="15"/>
      <c r="Q383" s="15"/>
      <c r="R383" s="16">
        <f t="shared" si="28"/>
        <v>0</v>
      </c>
      <c r="S383" s="16">
        <f t="shared" si="29"/>
        <v>0</v>
      </c>
    </row>
    <row r="384" spans="1:21" ht="16.5" thickBot="1" x14ac:dyDescent="0.3">
      <c r="A384" s="14">
        <v>382</v>
      </c>
      <c r="B384" s="22" t="s">
        <v>556</v>
      </c>
      <c r="C384" s="22"/>
      <c r="D384" s="23" t="str">
        <f>VLOOKUP(B384,'[1]DEMAN DCB'!$B:$C,2,0)</f>
        <v>25.05.22</v>
      </c>
      <c r="E384" s="11" t="s">
        <v>658</v>
      </c>
      <c r="F384" s="15">
        <v>2</v>
      </c>
      <c r="G384" s="15"/>
      <c r="H384" s="15"/>
      <c r="I384" s="11">
        <f t="shared" si="25"/>
        <v>0</v>
      </c>
      <c r="J384" s="15"/>
      <c r="K384" s="15">
        <f t="shared" si="26"/>
        <v>0</v>
      </c>
      <c r="L384" s="15">
        <f t="shared" si="27"/>
        <v>0</v>
      </c>
      <c r="M384" s="15">
        <v>0</v>
      </c>
      <c r="N384" s="15">
        <v>0</v>
      </c>
      <c r="O384" s="15"/>
      <c r="P384" s="15"/>
      <c r="Q384" s="15"/>
      <c r="R384" s="16">
        <f t="shared" si="28"/>
        <v>0</v>
      </c>
      <c r="S384" s="16">
        <f t="shared" si="29"/>
        <v>0</v>
      </c>
    </row>
    <row r="385" spans="1:21" ht="16.5" thickBot="1" x14ac:dyDescent="0.3">
      <c r="A385" s="14">
        <v>383</v>
      </c>
      <c r="B385" s="22" t="s">
        <v>557</v>
      </c>
      <c r="C385" s="22"/>
      <c r="D385" s="23" t="str">
        <f>VLOOKUP(B385,'[1]DEMAN DCB'!$B:$C,2,0)</f>
        <v>17.03.21</v>
      </c>
      <c r="E385" s="11" t="s">
        <v>657</v>
      </c>
      <c r="F385" s="15">
        <v>1</v>
      </c>
      <c r="G385" s="15"/>
      <c r="H385" s="15"/>
      <c r="I385" s="11">
        <f t="shared" si="25"/>
        <v>0</v>
      </c>
      <c r="J385" s="15"/>
      <c r="K385" s="15">
        <f t="shared" si="26"/>
        <v>0</v>
      </c>
      <c r="L385" s="15">
        <f t="shared" si="27"/>
        <v>0</v>
      </c>
      <c r="M385" s="15">
        <v>0</v>
      </c>
      <c r="N385" s="15">
        <v>-39</v>
      </c>
      <c r="O385" s="15"/>
      <c r="P385" s="15"/>
      <c r="Q385" s="15"/>
      <c r="R385" s="16">
        <f t="shared" si="28"/>
        <v>0</v>
      </c>
      <c r="S385" s="16">
        <f t="shared" si="29"/>
        <v>0</v>
      </c>
    </row>
    <row r="386" spans="1:21" ht="16.5" thickBot="1" x14ac:dyDescent="0.3">
      <c r="A386" s="14">
        <v>384</v>
      </c>
      <c r="B386" s="22" t="s">
        <v>558</v>
      </c>
      <c r="C386" s="22"/>
      <c r="D386" s="23" t="str">
        <f>VLOOKUP(B386,'[1]DEMAN DCB'!$B:$C,2,0)</f>
        <v>18.08.21</v>
      </c>
      <c r="E386" s="11" t="s">
        <v>658</v>
      </c>
      <c r="F386" s="15">
        <v>1</v>
      </c>
      <c r="G386" s="15"/>
      <c r="H386" s="15"/>
      <c r="I386" s="11">
        <f t="shared" si="25"/>
        <v>0</v>
      </c>
      <c r="J386" s="15"/>
      <c r="K386" s="15">
        <f t="shared" si="26"/>
        <v>0</v>
      </c>
      <c r="L386" s="15">
        <f t="shared" si="27"/>
        <v>0</v>
      </c>
      <c r="M386" s="15">
        <v>0</v>
      </c>
      <c r="N386" s="15">
        <v>-937</v>
      </c>
      <c r="O386" s="15"/>
      <c r="P386" s="15"/>
      <c r="Q386" s="15"/>
      <c r="R386" s="16">
        <f t="shared" si="28"/>
        <v>0</v>
      </c>
      <c r="S386" s="16">
        <f t="shared" si="29"/>
        <v>0</v>
      </c>
    </row>
    <row r="387" spans="1:21" ht="16.5" thickBot="1" x14ac:dyDescent="0.3">
      <c r="A387" s="14">
        <v>385</v>
      </c>
      <c r="B387" s="22" t="s">
        <v>21</v>
      </c>
      <c r="C387" s="22" t="s">
        <v>22</v>
      </c>
      <c r="D387" s="23" t="s">
        <v>723</v>
      </c>
      <c r="E387" s="11" t="s">
        <v>658</v>
      </c>
      <c r="F387" s="15">
        <v>2</v>
      </c>
      <c r="G387" s="15">
        <v>0</v>
      </c>
      <c r="H387" s="15"/>
      <c r="I387" s="11">
        <f t="shared" si="25"/>
        <v>0</v>
      </c>
      <c r="J387" s="15"/>
      <c r="K387" s="15">
        <f t="shared" si="26"/>
        <v>0</v>
      </c>
      <c r="L387" s="15">
        <f t="shared" si="27"/>
        <v>0</v>
      </c>
      <c r="M387" s="15">
        <v>0</v>
      </c>
      <c r="N387" s="15">
        <v>-1729</v>
      </c>
      <c r="O387" s="15"/>
      <c r="P387" s="15"/>
      <c r="Q387" s="15"/>
      <c r="R387" s="16">
        <f t="shared" si="28"/>
        <v>0</v>
      </c>
      <c r="S387" s="16">
        <f t="shared" si="29"/>
        <v>0</v>
      </c>
      <c r="T387" s="21"/>
      <c r="U387" s="21"/>
    </row>
    <row r="388" spans="1:21" ht="16.5" thickBot="1" x14ac:dyDescent="0.3">
      <c r="A388" s="14">
        <v>386</v>
      </c>
      <c r="B388" s="22" t="s">
        <v>559</v>
      </c>
      <c r="C388" s="22"/>
      <c r="D388" s="48">
        <v>44457</v>
      </c>
      <c r="E388" s="11" t="s">
        <v>658</v>
      </c>
      <c r="F388" s="15">
        <v>1</v>
      </c>
      <c r="G388" s="15"/>
      <c r="H388" s="15"/>
      <c r="I388" s="11">
        <f t="shared" ref="I388:I451" si="30">H388-G388</f>
        <v>0</v>
      </c>
      <c r="J388" s="15"/>
      <c r="K388" s="15">
        <f t="shared" ref="K388:K451" si="31">MROUND(J388,0.25)</f>
        <v>0</v>
      </c>
      <c r="L388" s="15">
        <f t="shared" ref="L388:L451" si="32">IF(K388&gt;F388,K388-F388,0)</f>
        <v>0</v>
      </c>
      <c r="M388" s="15">
        <v>0</v>
      </c>
      <c r="N388" s="15">
        <v>-1168</v>
      </c>
      <c r="O388" s="15"/>
      <c r="P388" s="15"/>
      <c r="Q388" s="15"/>
      <c r="R388" s="16">
        <f t="shared" ref="R388:R451" si="33">I388*0.53</f>
        <v>0</v>
      </c>
      <c r="S388" s="16">
        <f t="shared" ref="S388:S451" si="34">P388*9%</f>
        <v>0</v>
      </c>
    </row>
    <row r="389" spans="1:21" ht="16.5" thickBot="1" x14ac:dyDescent="0.3">
      <c r="A389" s="14">
        <v>387</v>
      </c>
      <c r="B389" s="22" t="s">
        <v>560</v>
      </c>
      <c r="C389" s="22"/>
      <c r="D389" s="23" t="str">
        <f>VLOOKUP(B389,'[1]DEMAN DCB'!$B:$C,2,0)</f>
        <v>29.01.22</v>
      </c>
      <c r="E389" s="11" t="s">
        <v>658</v>
      </c>
      <c r="F389" s="15">
        <v>2</v>
      </c>
      <c r="G389" s="15"/>
      <c r="H389" s="15"/>
      <c r="I389" s="11">
        <f t="shared" si="30"/>
        <v>0</v>
      </c>
      <c r="J389" s="15"/>
      <c r="K389" s="15">
        <f t="shared" si="31"/>
        <v>0</v>
      </c>
      <c r="L389" s="15">
        <f t="shared" si="32"/>
        <v>0</v>
      </c>
      <c r="M389" s="15">
        <v>0</v>
      </c>
      <c r="N389" s="15">
        <v>0</v>
      </c>
      <c r="O389" s="15"/>
      <c r="P389" s="15"/>
      <c r="Q389" s="15"/>
      <c r="R389" s="16">
        <f t="shared" si="33"/>
        <v>0</v>
      </c>
      <c r="S389" s="16">
        <f t="shared" si="34"/>
        <v>0</v>
      </c>
    </row>
    <row r="390" spans="1:21" ht="16.5" thickBot="1" x14ac:dyDescent="0.3">
      <c r="A390" s="14">
        <v>388</v>
      </c>
      <c r="B390" s="22" t="s">
        <v>561</v>
      </c>
      <c r="C390" s="22"/>
      <c r="D390" s="23" t="str">
        <f>VLOOKUP(B390,'[1]DEMAN DCB'!$B:$C,2,0)</f>
        <v>24.11.21</v>
      </c>
      <c r="E390" s="11" t="s">
        <v>658</v>
      </c>
      <c r="F390" s="15">
        <v>2</v>
      </c>
      <c r="G390" s="15"/>
      <c r="H390" s="15"/>
      <c r="I390" s="11">
        <f t="shared" si="30"/>
        <v>0</v>
      </c>
      <c r="J390" s="15"/>
      <c r="K390" s="15">
        <f t="shared" si="31"/>
        <v>0</v>
      </c>
      <c r="L390" s="15">
        <f t="shared" si="32"/>
        <v>0</v>
      </c>
      <c r="M390" s="15">
        <v>0</v>
      </c>
      <c r="N390" s="15">
        <v>0</v>
      </c>
      <c r="O390" s="15"/>
      <c r="P390" s="15"/>
      <c r="Q390" s="15"/>
      <c r="R390" s="16">
        <f t="shared" si="33"/>
        <v>0</v>
      </c>
      <c r="S390" s="16">
        <f t="shared" si="34"/>
        <v>0</v>
      </c>
    </row>
    <row r="391" spans="1:21" ht="16.5" thickBot="1" x14ac:dyDescent="0.3">
      <c r="A391" s="14">
        <v>389</v>
      </c>
      <c r="B391" s="22" t="s">
        <v>562</v>
      </c>
      <c r="C391" s="22"/>
      <c r="D391" s="23" t="str">
        <f>VLOOKUP(B391,'[1]DEMAN DCB'!$B:$C,2,0)</f>
        <v>16.06.22</v>
      </c>
      <c r="E391" s="11" t="s">
        <v>658</v>
      </c>
      <c r="F391" s="15">
        <v>2</v>
      </c>
      <c r="G391" s="15"/>
      <c r="H391" s="15"/>
      <c r="I391" s="11">
        <f t="shared" si="30"/>
        <v>0</v>
      </c>
      <c r="J391" s="15"/>
      <c r="K391" s="15">
        <f t="shared" si="31"/>
        <v>0</v>
      </c>
      <c r="L391" s="15">
        <f t="shared" si="32"/>
        <v>0</v>
      </c>
      <c r="M391" s="15">
        <v>0</v>
      </c>
      <c r="N391" s="15">
        <v>0</v>
      </c>
      <c r="O391" s="15"/>
      <c r="P391" s="15"/>
      <c r="Q391" s="15"/>
      <c r="R391" s="16">
        <f t="shared" si="33"/>
        <v>0</v>
      </c>
      <c r="S391" s="16">
        <f t="shared" si="34"/>
        <v>0</v>
      </c>
    </row>
    <row r="392" spans="1:21" ht="16.5" thickBot="1" x14ac:dyDescent="0.3">
      <c r="A392" s="14">
        <v>390</v>
      </c>
      <c r="B392" s="22" t="s">
        <v>563</v>
      </c>
      <c r="C392" s="22"/>
      <c r="D392" s="23" t="str">
        <f>VLOOKUP(B392,'[1]DEMAN DCB'!$B:$C,2,0)</f>
        <v>30.05.22</v>
      </c>
      <c r="E392" s="11" t="s">
        <v>658</v>
      </c>
      <c r="F392" s="15">
        <v>2</v>
      </c>
      <c r="G392" s="15"/>
      <c r="H392" s="15"/>
      <c r="I392" s="11">
        <f t="shared" si="30"/>
        <v>0</v>
      </c>
      <c r="J392" s="15"/>
      <c r="K392" s="15">
        <f t="shared" si="31"/>
        <v>0</v>
      </c>
      <c r="L392" s="15">
        <f t="shared" si="32"/>
        <v>0</v>
      </c>
      <c r="M392" s="15">
        <v>0</v>
      </c>
      <c r="N392" s="15">
        <v>1558</v>
      </c>
      <c r="O392" s="15"/>
      <c r="P392" s="15"/>
      <c r="Q392" s="15"/>
      <c r="R392" s="16">
        <f t="shared" si="33"/>
        <v>0</v>
      </c>
      <c r="S392" s="16">
        <f t="shared" si="34"/>
        <v>0</v>
      </c>
    </row>
    <row r="393" spans="1:21" ht="16.5" thickBot="1" x14ac:dyDescent="0.3">
      <c r="A393" s="14">
        <v>391</v>
      </c>
      <c r="B393" s="22" t="s">
        <v>564</v>
      </c>
      <c r="C393" s="22"/>
      <c r="D393" s="23" t="str">
        <f>VLOOKUP(B393,'[1]DEMAN DCB'!$B:$C,2,0)</f>
        <v>09.02.22</v>
      </c>
      <c r="E393" s="11" t="s">
        <v>658</v>
      </c>
      <c r="F393" s="15">
        <v>2</v>
      </c>
      <c r="G393" s="15"/>
      <c r="H393" s="15"/>
      <c r="I393" s="11">
        <f t="shared" si="30"/>
        <v>0</v>
      </c>
      <c r="J393" s="15"/>
      <c r="K393" s="15">
        <f t="shared" si="31"/>
        <v>0</v>
      </c>
      <c r="L393" s="15">
        <f t="shared" si="32"/>
        <v>0</v>
      </c>
      <c r="M393" s="15">
        <v>0</v>
      </c>
      <c r="N393" s="15">
        <v>-6685</v>
      </c>
      <c r="O393" s="15"/>
      <c r="P393" s="15"/>
      <c r="Q393" s="15"/>
      <c r="R393" s="16">
        <f t="shared" si="33"/>
        <v>0</v>
      </c>
      <c r="S393" s="16">
        <f t="shared" si="34"/>
        <v>0</v>
      </c>
    </row>
    <row r="394" spans="1:21" ht="16.5" thickBot="1" x14ac:dyDescent="0.3">
      <c r="A394" s="14">
        <v>392</v>
      </c>
      <c r="B394" s="22" t="s">
        <v>565</v>
      </c>
      <c r="C394" s="22"/>
      <c r="D394" s="23" t="str">
        <f>VLOOKUP(B394,'[1]DEMAN DCB'!$B:$C,2,0)</f>
        <v>18.09.21</v>
      </c>
      <c r="E394" s="11" t="s">
        <v>658</v>
      </c>
      <c r="F394" s="15">
        <v>1</v>
      </c>
      <c r="G394" s="15"/>
      <c r="H394" s="15"/>
      <c r="I394" s="11">
        <f t="shared" si="30"/>
        <v>0</v>
      </c>
      <c r="J394" s="15"/>
      <c r="K394" s="15">
        <f t="shared" si="31"/>
        <v>0</v>
      </c>
      <c r="L394" s="15">
        <f t="shared" si="32"/>
        <v>0</v>
      </c>
      <c r="M394" s="15">
        <v>0</v>
      </c>
      <c r="N394" s="15">
        <v>0</v>
      </c>
      <c r="O394" s="15"/>
      <c r="P394" s="15"/>
      <c r="Q394" s="15"/>
      <c r="R394" s="16">
        <f t="shared" si="33"/>
        <v>0</v>
      </c>
      <c r="S394" s="16">
        <f t="shared" si="34"/>
        <v>0</v>
      </c>
    </row>
    <row r="395" spans="1:21" ht="16.5" thickBot="1" x14ac:dyDescent="0.3">
      <c r="A395" s="14">
        <v>393</v>
      </c>
      <c r="B395" s="22" t="s">
        <v>566</v>
      </c>
      <c r="C395" s="22"/>
      <c r="D395" s="23" t="str">
        <f>VLOOKUP(B395,'[1]DEMAN DCB'!$B:$C,2,0)</f>
        <v>24.08.21</v>
      </c>
      <c r="E395" s="11" t="s">
        <v>658</v>
      </c>
      <c r="F395" s="15">
        <v>1</v>
      </c>
      <c r="G395" s="15"/>
      <c r="H395" s="15"/>
      <c r="I395" s="11">
        <f t="shared" si="30"/>
        <v>0</v>
      </c>
      <c r="J395" s="15"/>
      <c r="K395" s="15">
        <f t="shared" si="31"/>
        <v>0</v>
      </c>
      <c r="L395" s="15">
        <f t="shared" si="32"/>
        <v>0</v>
      </c>
      <c r="M395" s="15">
        <v>0</v>
      </c>
      <c r="N395" s="15">
        <v>-2350</v>
      </c>
      <c r="O395" s="15"/>
      <c r="P395" s="15"/>
      <c r="Q395" s="15"/>
      <c r="R395" s="16">
        <f t="shared" si="33"/>
        <v>0</v>
      </c>
      <c r="S395" s="16">
        <f t="shared" si="34"/>
        <v>0</v>
      </c>
    </row>
    <row r="396" spans="1:21" ht="16.5" thickBot="1" x14ac:dyDescent="0.3">
      <c r="A396" s="14">
        <v>394</v>
      </c>
      <c r="B396" s="22" t="s">
        <v>567</v>
      </c>
      <c r="C396" s="22"/>
      <c r="D396" s="23" t="str">
        <f>VLOOKUP(B396,'[1]DEMAN DCB'!$B:$C,2,0)</f>
        <v>30.03.22</v>
      </c>
      <c r="E396" s="11" t="s">
        <v>658</v>
      </c>
      <c r="F396" s="15">
        <v>2</v>
      </c>
      <c r="G396" s="15"/>
      <c r="H396" s="15"/>
      <c r="I396" s="11">
        <f t="shared" si="30"/>
        <v>0</v>
      </c>
      <c r="J396" s="15"/>
      <c r="K396" s="15">
        <f t="shared" si="31"/>
        <v>0</v>
      </c>
      <c r="L396" s="15">
        <f t="shared" si="32"/>
        <v>0</v>
      </c>
      <c r="M396" s="15">
        <v>0</v>
      </c>
      <c r="N396" s="15">
        <v>-460</v>
      </c>
      <c r="O396" s="15"/>
      <c r="P396" s="15"/>
      <c r="Q396" s="15"/>
      <c r="R396" s="16">
        <f t="shared" si="33"/>
        <v>0</v>
      </c>
      <c r="S396" s="16">
        <f t="shared" si="34"/>
        <v>0</v>
      </c>
    </row>
    <row r="397" spans="1:21" ht="16.5" thickBot="1" x14ac:dyDescent="0.3">
      <c r="A397" s="14">
        <v>395</v>
      </c>
      <c r="B397" s="22" t="s">
        <v>568</v>
      </c>
      <c r="C397" s="22"/>
      <c r="D397" s="23" t="str">
        <f>VLOOKUP(B397,'[1]DEMAN DCB'!$B:$C,2,0)</f>
        <v>16.06.22</v>
      </c>
      <c r="E397" s="11" t="s">
        <v>658</v>
      </c>
      <c r="F397" s="15">
        <v>2</v>
      </c>
      <c r="G397" s="15"/>
      <c r="H397" s="15"/>
      <c r="I397" s="11">
        <f t="shared" si="30"/>
        <v>0</v>
      </c>
      <c r="J397" s="15"/>
      <c r="K397" s="15">
        <f t="shared" si="31"/>
        <v>0</v>
      </c>
      <c r="L397" s="15">
        <f t="shared" si="32"/>
        <v>0</v>
      </c>
      <c r="M397" s="15">
        <v>0</v>
      </c>
      <c r="N397" s="15">
        <v>-3927</v>
      </c>
      <c r="O397" s="15"/>
      <c r="P397" s="15"/>
      <c r="Q397" s="15"/>
      <c r="R397" s="16">
        <f t="shared" si="33"/>
        <v>0</v>
      </c>
      <c r="S397" s="16">
        <f t="shared" si="34"/>
        <v>0</v>
      </c>
    </row>
    <row r="398" spans="1:21" ht="16.5" thickBot="1" x14ac:dyDescent="0.3">
      <c r="A398" s="14">
        <v>396</v>
      </c>
      <c r="B398" s="22" t="s">
        <v>569</v>
      </c>
      <c r="C398" s="22"/>
      <c r="D398" s="23" t="str">
        <f>VLOOKUP(B398,'[1]DEMAN DCB'!$B:$C,2,0)</f>
        <v>17.03.21</v>
      </c>
      <c r="E398" s="11" t="s">
        <v>657</v>
      </c>
      <c r="F398" s="15">
        <v>1</v>
      </c>
      <c r="G398" s="15"/>
      <c r="H398" s="15"/>
      <c r="I398" s="11">
        <f t="shared" si="30"/>
        <v>0</v>
      </c>
      <c r="J398" s="15"/>
      <c r="K398" s="15">
        <f t="shared" si="31"/>
        <v>0</v>
      </c>
      <c r="L398" s="15">
        <f t="shared" si="32"/>
        <v>0</v>
      </c>
      <c r="M398" s="15">
        <v>0</v>
      </c>
      <c r="N398" s="15">
        <v>-1965</v>
      </c>
      <c r="O398" s="15"/>
      <c r="P398" s="15"/>
      <c r="Q398" s="15"/>
      <c r="R398" s="16">
        <f t="shared" si="33"/>
        <v>0</v>
      </c>
      <c r="S398" s="16">
        <f t="shared" si="34"/>
        <v>0</v>
      </c>
    </row>
    <row r="399" spans="1:21" ht="16.5" thickBot="1" x14ac:dyDescent="0.3">
      <c r="A399" s="14">
        <v>397</v>
      </c>
      <c r="B399" s="22" t="s">
        <v>570</v>
      </c>
      <c r="C399" s="22"/>
      <c r="D399" s="23" t="str">
        <f>VLOOKUP(B399,'[1]DEMAN DCB'!$B:$C,2,0)</f>
        <v>10.11.21</v>
      </c>
      <c r="E399" s="11" t="s">
        <v>658</v>
      </c>
      <c r="F399" s="15">
        <v>2</v>
      </c>
      <c r="G399" s="15"/>
      <c r="H399" s="15"/>
      <c r="I399" s="11">
        <f t="shared" si="30"/>
        <v>0</v>
      </c>
      <c r="J399" s="15"/>
      <c r="K399" s="15">
        <f t="shared" si="31"/>
        <v>0</v>
      </c>
      <c r="L399" s="15">
        <f t="shared" si="32"/>
        <v>0</v>
      </c>
      <c r="M399" s="15">
        <v>0</v>
      </c>
      <c r="N399" s="15">
        <v>-8220</v>
      </c>
      <c r="O399" s="15"/>
      <c r="P399" s="15"/>
      <c r="Q399" s="15"/>
      <c r="R399" s="16">
        <f t="shared" si="33"/>
        <v>0</v>
      </c>
      <c r="S399" s="16">
        <f t="shared" si="34"/>
        <v>0</v>
      </c>
    </row>
    <row r="400" spans="1:21" ht="16.5" thickBot="1" x14ac:dyDescent="0.3">
      <c r="A400" s="14">
        <v>398</v>
      </c>
      <c r="B400" s="22" t="s">
        <v>571</v>
      </c>
      <c r="C400" s="22"/>
      <c r="D400" s="23" t="str">
        <f>VLOOKUP(B400,'[1]DEMAN DCB'!$B:$C,2,0)</f>
        <v>27.04.22</v>
      </c>
      <c r="E400" s="11" t="s">
        <v>658</v>
      </c>
      <c r="F400" s="15">
        <v>2</v>
      </c>
      <c r="G400" s="15"/>
      <c r="H400" s="15"/>
      <c r="I400" s="11">
        <f t="shared" si="30"/>
        <v>0</v>
      </c>
      <c r="J400" s="15"/>
      <c r="K400" s="15">
        <f t="shared" si="31"/>
        <v>0</v>
      </c>
      <c r="L400" s="15">
        <f t="shared" si="32"/>
        <v>0</v>
      </c>
      <c r="M400" s="15">
        <v>0</v>
      </c>
      <c r="N400" s="15">
        <v>-4864</v>
      </c>
      <c r="O400" s="15"/>
      <c r="P400" s="15"/>
      <c r="Q400" s="15"/>
      <c r="R400" s="16">
        <f t="shared" si="33"/>
        <v>0</v>
      </c>
      <c r="S400" s="16">
        <f t="shared" si="34"/>
        <v>0</v>
      </c>
    </row>
    <row r="401" spans="1:23" ht="16.5" thickBot="1" x14ac:dyDescent="0.3">
      <c r="A401" s="14">
        <v>399</v>
      </c>
      <c r="B401" s="22" t="s">
        <v>572</v>
      </c>
      <c r="C401" s="22"/>
      <c r="D401" s="23" t="str">
        <f>VLOOKUP(B401,'[1]DEMAN DCB'!$B:$C,2,0)</f>
        <v>19.03.22</v>
      </c>
      <c r="E401" s="11" t="s">
        <v>658</v>
      </c>
      <c r="F401" s="15">
        <v>2</v>
      </c>
      <c r="G401" s="15"/>
      <c r="H401" s="15"/>
      <c r="I401" s="11">
        <f t="shared" si="30"/>
        <v>0</v>
      </c>
      <c r="J401" s="15"/>
      <c r="K401" s="15">
        <f t="shared" si="31"/>
        <v>0</v>
      </c>
      <c r="L401" s="15">
        <f t="shared" si="32"/>
        <v>0</v>
      </c>
      <c r="M401" s="15">
        <v>0</v>
      </c>
      <c r="N401" s="15">
        <v>0</v>
      </c>
      <c r="O401" s="15"/>
      <c r="P401" s="15"/>
      <c r="Q401" s="15"/>
      <c r="R401" s="16">
        <f t="shared" si="33"/>
        <v>0</v>
      </c>
      <c r="S401" s="16">
        <f t="shared" si="34"/>
        <v>0</v>
      </c>
    </row>
    <row r="402" spans="1:23" ht="16.5" thickBot="1" x14ac:dyDescent="0.3">
      <c r="A402" s="14">
        <v>400</v>
      </c>
      <c r="B402" s="22" t="s">
        <v>573</v>
      </c>
      <c r="C402" s="22"/>
      <c r="D402" s="23" t="str">
        <f>VLOOKUP(B402,'[1]DEMAN DCB'!$B:$C,2,0)</f>
        <v>05.06.22</v>
      </c>
      <c r="E402" s="11" t="s">
        <v>658</v>
      </c>
      <c r="F402" s="15">
        <v>2</v>
      </c>
      <c r="G402" s="15"/>
      <c r="H402" s="15"/>
      <c r="I402" s="11">
        <f t="shared" si="30"/>
        <v>0</v>
      </c>
      <c r="J402" s="15"/>
      <c r="K402" s="15">
        <f t="shared" si="31"/>
        <v>0</v>
      </c>
      <c r="L402" s="15">
        <f t="shared" si="32"/>
        <v>0</v>
      </c>
      <c r="M402" s="15">
        <v>0</v>
      </c>
      <c r="N402" s="15">
        <v>8120</v>
      </c>
      <c r="O402" s="15"/>
      <c r="P402" s="15"/>
      <c r="Q402" s="15"/>
      <c r="R402" s="16">
        <f t="shared" si="33"/>
        <v>0</v>
      </c>
      <c r="S402" s="16">
        <f t="shared" si="34"/>
        <v>0</v>
      </c>
    </row>
    <row r="403" spans="1:23" ht="16.5" thickBot="1" x14ac:dyDescent="0.3">
      <c r="A403" s="14">
        <v>401</v>
      </c>
      <c r="B403" s="22" t="s">
        <v>574</v>
      </c>
      <c r="C403" s="22"/>
      <c r="D403" s="23" t="str">
        <f>VLOOKUP(B403,'[1]DEMAN DCB'!$B:$C,2,0)</f>
        <v>13.05.22</v>
      </c>
      <c r="E403" s="11" t="s">
        <v>658</v>
      </c>
      <c r="F403" s="15">
        <v>3</v>
      </c>
      <c r="G403" s="15"/>
      <c r="H403" s="15"/>
      <c r="I403" s="11">
        <f t="shared" si="30"/>
        <v>0</v>
      </c>
      <c r="J403" s="15"/>
      <c r="K403" s="15">
        <f t="shared" si="31"/>
        <v>0</v>
      </c>
      <c r="L403" s="15">
        <f t="shared" si="32"/>
        <v>0</v>
      </c>
      <c r="M403" s="15">
        <v>0</v>
      </c>
      <c r="N403" s="15">
        <v>-10088</v>
      </c>
      <c r="O403" s="15"/>
      <c r="P403" s="15"/>
      <c r="Q403" s="15"/>
      <c r="R403" s="16">
        <f t="shared" si="33"/>
        <v>0</v>
      </c>
      <c r="S403" s="16">
        <f t="shared" si="34"/>
        <v>0</v>
      </c>
    </row>
    <row r="404" spans="1:23" ht="16.5" thickBot="1" x14ac:dyDescent="0.3">
      <c r="A404" s="14">
        <v>402</v>
      </c>
      <c r="B404" s="22" t="s">
        <v>575</v>
      </c>
      <c r="C404" s="22"/>
      <c r="D404" s="23" t="str">
        <f>VLOOKUP(B404,'[1]DEMAN DCB'!$B:$C,2,0)</f>
        <v>09.06.22</v>
      </c>
      <c r="E404" s="11" t="s">
        <v>658</v>
      </c>
      <c r="F404" s="15">
        <v>2</v>
      </c>
      <c r="G404" s="15"/>
      <c r="H404" s="15"/>
      <c r="I404" s="11">
        <f t="shared" si="30"/>
        <v>0</v>
      </c>
      <c r="J404" s="15"/>
      <c r="K404" s="15">
        <f t="shared" si="31"/>
        <v>0</v>
      </c>
      <c r="L404" s="15">
        <f t="shared" si="32"/>
        <v>0</v>
      </c>
      <c r="M404" s="15">
        <v>0</v>
      </c>
      <c r="N404" s="15">
        <v>-1776</v>
      </c>
      <c r="O404" s="15"/>
      <c r="P404" s="15"/>
      <c r="Q404" s="15"/>
      <c r="R404" s="16">
        <f t="shared" si="33"/>
        <v>0</v>
      </c>
      <c r="S404" s="16">
        <f t="shared" si="34"/>
        <v>0</v>
      </c>
    </row>
    <row r="405" spans="1:23" ht="16.5" thickBot="1" x14ac:dyDescent="0.3">
      <c r="A405" s="14">
        <v>403</v>
      </c>
      <c r="B405" s="22" t="s">
        <v>576</v>
      </c>
      <c r="C405" s="22"/>
      <c r="D405" s="23" t="str">
        <f>VLOOKUP(B405,'[1]DEMAN DCB'!$B:$C,2,0)</f>
        <v>13.04.22</v>
      </c>
      <c r="E405" s="11" t="s">
        <v>658</v>
      </c>
      <c r="F405" s="15">
        <v>2</v>
      </c>
      <c r="G405" s="15"/>
      <c r="H405" s="15"/>
      <c r="I405" s="11">
        <f t="shared" si="30"/>
        <v>0</v>
      </c>
      <c r="J405" s="15"/>
      <c r="K405" s="15">
        <f t="shared" si="31"/>
        <v>0</v>
      </c>
      <c r="L405" s="15">
        <f t="shared" si="32"/>
        <v>0</v>
      </c>
      <c r="M405" s="15">
        <v>0</v>
      </c>
      <c r="N405" s="15">
        <v>-3735</v>
      </c>
      <c r="O405" s="15"/>
      <c r="P405" s="15"/>
      <c r="Q405" s="15"/>
      <c r="R405" s="16">
        <f t="shared" si="33"/>
        <v>0</v>
      </c>
      <c r="S405" s="16">
        <f t="shared" si="34"/>
        <v>0</v>
      </c>
    </row>
    <row r="406" spans="1:23" ht="16.5" thickBot="1" x14ac:dyDescent="0.3">
      <c r="A406" s="14">
        <v>404</v>
      </c>
      <c r="B406" s="22" t="s">
        <v>577</v>
      </c>
      <c r="C406" s="22"/>
      <c r="D406" s="23" t="str">
        <f>VLOOKUP(B406,'[1]DEMAN DCB'!$B:$C,2,0)</f>
        <v>13.02.21</v>
      </c>
      <c r="E406" s="11" t="s">
        <v>658</v>
      </c>
      <c r="F406" s="15">
        <v>1</v>
      </c>
      <c r="G406" s="15"/>
      <c r="H406" s="15"/>
      <c r="I406" s="11">
        <f t="shared" si="30"/>
        <v>0</v>
      </c>
      <c r="J406" s="15"/>
      <c r="K406" s="15">
        <f t="shared" si="31"/>
        <v>0</v>
      </c>
      <c r="L406" s="15">
        <f t="shared" si="32"/>
        <v>0</v>
      </c>
      <c r="M406" s="15">
        <v>0</v>
      </c>
      <c r="N406" s="15">
        <v>0</v>
      </c>
      <c r="O406" s="15"/>
      <c r="P406" s="15"/>
      <c r="Q406" s="15"/>
      <c r="R406" s="16">
        <f t="shared" si="33"/>
        <v>0</v>
      </c>
      <c r="S406" s="16">
        <f t="shared" si="34"/>
        <v>0</v>
      </c>
    </row>
    <row r="407" spans="1:23" ht="18" customHeight="1" thickBot="1" x14ac:dyDescent="0.3">
      <c r="A407" s="14">
        <v>405</v>
      </c>
      <c r="B407" s="22" t="s">
        <v>23</v>
      </c>
      <c r="C407" s="22" t="s">
        <v>660</v>
      </c>
      <c r="D407" s="23" t="str">
        <f>VLOOKUP(B407,'[1]DEMAN DCB'!$B:$C,2,0)</f>
        <v>13.12.22</v>
      </c>
      <c r="E407" s="11" t="s">
        <v>658</v>
      </c>
      <c r="F407" s="15">
        <v>1</v>
      </c>
      <c r="G407" s="15"/>
      <c r="H407" s="15"/>
      <c r="I407" s="11">
        <f t="shared" si="30"/>
        <v>0</v>
      </c>
      <c r="J407" s="15"/>
      <c r="K407" s="15">
        <f t="shared" si="31"/>
        <v>0</v>
      </c>
      <c r="L407" s="15">
        <f t="shared" si="32"/>
        <v>0</v>
      </c>
      <c r="M407" s="15">
        <v>0</v>
      </c>
      <c r="N407" s="15">
        <v>-1034</v>
      </c>
      <c r="O407" s="15"/>
      <c r="P407" s="15"/>
      <c r="Q407" s="15"/>
      <c r="R407" s="16">
        <f t="shared" si="33"/>
        <v>0</v>
      </c>
      <c r="S407" s="16">
        <f t="shared" si="34"/>
        <v>0</v>
      </c>
      <c r="T407" s="21"/>
      <c r="U407" s="21"/>
    </row>
    <row r="408" spans="1:23" ht="15.75" customHeight="1" thickBot="1" x14ac:dyDescent="0.3">
      <c r="A408" s="14">
        <v>406</v>
      </c>
      <c r="B408" s="22" t="s">
        <v>25</v>
      </c>
      <c r="C408" s="22" t="s">
        <v>24</v>
      </c>
      <c r="D408" s="23">
        <f>VLOOKUP(B408,'[1]DEMAN DCB'!$B:$C,2,0)</f>
        <v>0</v>
      </c>
      <c r="E408" s="11" t="s">
        <v>19</v>
      </c>
      <c r="F408" s="15">
        <v>1</v>
      </c>
      <c r="G408" s="15">
        <v>1366</v>
      </c>
      <c r="H408" s="15">
        <v>1451</v>
      </c>
      <c r="I408" s="11">
        <f t="shared" si="30"/>
        <v>85</v>
      </c>
      <c r="J408" s="15">
        <v>0.48</v>
      </c>
      <c r="K408" s="15">
        <f t="shared" si="31"/>
        <v>0.5</v>
      </c>
      <c r="L408" s="15">
        <f t="shared" si="32"/>
        <v>0</v>
      </c>
      <c r="M408" s="15">
        <v>-4060</v>
      </c>
      <c r="N408" s="15">
        <v>1407.4080000000004</v>
      </c>
      <c r="O408" s="15"/>
      <c r="P408" s="15"/>
      <c r="Q408" s="15"/>
      <c r="R408" s="16">
        <f t="shared" si="33"/>
        <v>45.050000000000004</v>
      </c>
      <c r="S408" s="16">
        <f t="shared" si="34"/>
        <v>0</v>
      </c>
      <c r="T408" s="33">
        <v>44957</v>
      </c>
      <c r="U408" s="33">
        <f>T408+28</f>
        <v>44985</v>
      </c>
      <c r="V408" s="13">
        <f>(U408-T408)/7</f>
        <v>4</v>
      </c>
      <c r="W408" s="47">
        <v>44943</v>
      </c>
    </row>
    <row r="409" spans="1:23" ht="16.5" thickBot="1" x14ac:dyDescent="0.3">
      <c r="A409" s="14">
        <v>407</v>
      </c>
      <c r="B409" s="22" t="s">
        <v>578</v>
      </c>
      <c r="C409" s="22"/>
      <c r="D409" s="23" t="str">
        <f>VLOOKUP(B409,'[1]DEMAN DCB'!$B:$C,2,0)</f>
        <v>20.11.21</v>
      </c>
      <c r="E409" s="11" t="s">
        <v>658</v>
      </c>
      <c r="F409" s="15">
        <v>2</v>
      </c>
      <c r="G409" s="15"/>
      <c r="H409" s="15"/>
      <c r="I409" s="11">
        <f t="shared" si="30"/>
        <v>0</v>
      </c>
      <c r="J409" s="15"/>
      <c r="K409" s="15">
        <f t="shared" si="31"/>
        <v>0</v>
      </c>
      <c r="L409" s="15">
        <f t="shared" si="32"/>
        <v>0</v>
      </c>
      <c r="M409" s="15">
        <v>0</v>
      </c>
      <c r="N409" s="15">
        <v>4336</v>
      </c>
      <c r="O409" s="15"/>
      <c r="P409" s="15"/>
      <c r="Q409" s="15"/>
      <c r="R409" s="16">
        <f t="shared" si="33"/>
        <v>0</v>
      </c>
      <c r="S409" s="16">
        <f t="shared" si="34"/>
        <v>0</v>
      </c>
    </row>
    <row r="410" spans="1:23" ht="16.5" thickBot="1" x14ac:dyDescent="0.3">
      <c r="A410" s="14">
        <v>408</v>
      </c>
      <c r="B410" s="22" t="s">
        <v>579</v>
      </c>
      <c r="C410" s="22"/>
      <c r="D410" s="23" t="str">
        <f>VLOOKUP(B410,'[1]DEMAN DCB'!$B:$C,2,0)</f>
        <v>22.04.22</v>
      </c>
      <c r="E410" s="11" t="s">
        <v>658</v>
      </c>
      <c r="F410" s="15">
        <v>2</v>
      </c>
      <c r="G410" s="15"/>
      <c r="H410" s="15"/>
      <c r="I410" s="11">
        <f t="shared" si="30"/>
        <v>0</v>
      </c>
      <c r="J410" s="15"/>
      <c r="K410" s="15">
        <f t="shared" si="31"/>
        <v>0</v>
      </c>
      <c r="L410" s="15">
        <f t="shared" si="32"/>
        <v>0</v>
      </c>
      <c r="M410" s="15">
        <v>0</v>
      </c>
      <c r="N410" s="15">
        <v>201</v>
      </c>
      <c r="O410" s="15"/>
      <c r="P410" s="15"/>
      <c r="Q410" s="15"/>
      <c r="R410" s="16">
        <f t="shared" si="33"/>
        <v>0</v>
      </c>
      <c r="S410" s="16">
        <f t="shared" si="34"/>
        <v>0</v>
      </c>
    </row>
    <row r="411" spans="1:23" ht="16.5" thickBot="1" x14ac:dyDescent="0.3">
      <c r="A411" s="14">
        <v>409</v>
      </c>
      <c r="B411" s="22" t="s">
        <v>580</v>
      </c>
      <c r="C411" s="22"/>
      <c r="D411" s="23" t="str">
        <f>VLOOKUP(B411,'[1]DEMAN DCB'!$B:$C,2,0)</f>
        <v>26.08.22</v>
      </c>
      <c r="E411" s="11" t="s">
        <v>658</v>
      </c>
      <c r="F411" s="15">
        <v>2</v>
      </c>
      <c r="G411" s="15"/>
      <c r="H411" s="15"/>
      <c r="I411" s="11">
        <f t="shared" si="30"/>
        <v>0</v>
      </c>
      <c r="J411" s="15"/>
      <c r="K411" s="15">
        <f t="shared" si="31"/>
        <v>0</v>
      </c>
      <c r="L411" s="15">
        <f t="shared" si="32"/>
        <v>0</v>
      </c>
      <c r="M411" s="15">
        <v>0</v>
      </c>
      <c r="N411" s="15">
        <v>-6835</v>
      </c>
      <c r="O411" s="15"/>
      <c r="P411" s="15"/>
      <c r="Q411" s="15"/>
      <c r="R411" s="16">
        <f t="shared" si="33"/>
        <v>0</v>
      </c>
      <c r="S411" s="16">
        <f t="shared" si="34"/>
        <v>0</v>
      </c>
    </row>
    <row r="412" spans="1:23" ht="16.5" thickBot="1" x14ac:dyDescent="0.3">
      <c r="A412" s="14">
        <v>410</v>
      </c>
      <c r="B412" s="22" t="s">
        <v>581</v>
      </c>
      <c r="C412" s="22"/>
      <c r="D412" s="23" t="str">
        <f>VLOOKUP(B412,'[1]DEMAN DCB'!$B:$C,2,0)</f>
        <v>21.05.22</v>
      </c>
      <c r="E412" s="11" t="s">
        <v>658</v>
      </c>
      <c r="F412" s="15">
        <v>2</v>
      </c>
      <c r="G412" s="15"/>
      <c r="H412" s="15"/>
      <c r="I412" s="11">
        <f t="shared" si="30"/>
        <v>0</v>
      </c>
      <c r="J412" s="15"/>
      <c r="K412" s="15">
        <f t="shared" si="31"/>
        <v>0</v>
      </c>
      <c r="L412" s="15">
        <f t="shared" si="32"/>
        <v>0</v>
      </c>
      <c r="M412" s="15">
        <v>0</v>
      </c>
      <c r="N412" s="15">
        <v>0</v>
      </c>
      <c r="O412" s="15"/>
      <c r="P412" s="15"/>
      <c r="Q412" s="15"/>
      <c r="R412" s="16">
        <f t="shared" si="33"/>
        <v>0</v>
      </c>
      <c r="S412" s="16">
        <f t="shared" si="34"/>
        <v>0</v>
      </c>
    </row>
    <row r="413" spans="1:23" ht="16.5" thickBot="1" x14ac:dyDescent="0.3">
      <c r="A413" s="14">
        <v>411</v>
      </c>
      <c r="B413" s="22" t="s">
        <v>582</v>
      </c>
      <c r="C413" s="22"/>
      <c r="D413" s="23" t="str">
        <f>VLOOKUP(B413,'[1]DEMAN DCB'!$B:$C,2,0)</f>
        <v>12.04.22</v>
      </c>
      <c r="E413" s="11" t="s">
        <v>658</v>
      </c>
      <c r="F413" s="15">
        <v>2</v>
      </c>
      <c r="G413" s="15"/>
      <c r="H413" s="15"/>
      <c r="I413" s="11">
        <f t="shared" si="30"/>
        <v>0</v>
      </c>
      <c r="J413" s="15"/>
      <c r="K413" s="15">
        <f t="shared" si="31"/>
        <v>0</v>
      </c>
      <c r="L413" s="15">
        <f t="shared" si="32"/>
        <v>0</v>
      </c>
      <c r="M413" s="15">
        <v>0</v>
      </c>
      <c r="N413" s="15">
        <v>0</v>
      </c>
      <c r="O413" s="15"/>
      <c r="P413" s="15"/>
      <c r="Q413" s="15"/>
      <c r="R413" s="16">
        <f t="shared" si="33"/>
        <v>0</v>
      </c>
      <c r="S413" s="16">
        <f t="shared" si="34"/>
        <v>0</v>
      </c>
    </row>
    <row r="414" spans="1:23" ht="16.5" thickBot="1" x14ac:dyDescent="0.3">
      <c r="A414" s="14">
        <v>412</v>
      </c>
      <c r="B414" s="22" t="s">
        <v>583</v>
      </c>
      <c r="C414" s="22"/>
      <c r="D414" s="23" t="str">
        <f>VLOOKUP(B414,'[1]DEMAN DCB'!$B:$C,2,0)</f>
        <v>25.05.22</v>
      </c>
      <c r="E414" s="11" t="s">
        <v>658</v>
      </c>
      <c r="F414" s="15">
        <v>2</v>
      </c>
      <c r="G414" s="15"/>
      <c r="H414" s="15"/>
      <c r="I414" s="11">
        <f t="shared" si="30"/>
        <v>0</v>
      </c>
      <c r="J414" s="15"/>
      <c r="K414" s="15">
        <f t="shared" si="31"/>
        <v>0</v>
      </c>
      <c r="L414" s="15">
        <f t="shared" si="32"/>
        <v>0</v>
      </c>
      <c r="M414" s="15">
        <v>0</v>
      </c>
      <c r="N414" s="15">
        <v>0</v>
      </c>
      <c r="O414" s="15"/>
      <c r="P414" s="15"/>
      <c r="Q414" s="15"/>
      <c r="R414" s="16">
        <f t="shared" si="33"/>
        <v>0</v>
      </c>
      <c r="S414" s="16">
        <f t="shared" si="34"/>
        <v>0</v>
      </c>
    </row>
    <row r="415" spans="1:23" ht="16.5" thickBot="1" x14ac:dyDescent="0.3">
      <c r="A415" s="14">
        <v>413</v>
      </c>
      <c r="B415" s="22" t="s">
        <v>584</v>
      </c>
      <c r="C415" s="22"/>
      <c r="D415" s="23" t="str">
        <f>VLOOKUP(B415,'[1]DEMAN DCB'!$B:$C,2,0)</f>
        <v>16.04.22</v>
      </c>
      <c r="E415" s="11" t="s">
        <v>658</v>
      </c>
      <c r="F415" s="15">
        <v>1</v>
      </c>
      <c r="G415" s="15"/>
      <c r="H415" s="15"/>
      <c r="I415" s="11">
        <f t="shared" si="30"/>
        <v>0</v>
      </c>
      <c r="J415" s="15"/>
      <c r="K415" s="15">
        <f t="shared" si="31"/>
        <v>0</v>
      </c>
      <c r="L415" s="15">
        <f t="shared" si="32"/>
        <v>0</v>
      </c>
      <c r="M415" s="15">
        <v>0</v>
      </c>
      <c r="N415" s="15">
        <v>0</v>
      </c>
      <c r="O415" s="15"/>
      <c r="P415" s="15"/>
      <c r="Q415" s="15"/>
      <c r="R415" s="16">
        <f t="shared" si="33"/>
        <v>0</v>
      </c>
      <c r="S415" s="16">
        <f t="shared" si="34"/>
        <v>0</v>
      </c>
    </row>
    <row r="416" spans="1:23" ht="16.5" thickBot="1" x14ac:dyDescent="0.3">
      <c r="A416" s="14">
        <v>414</v>
      </c>
      <c r="B416" s="22" t="s">
        <v>585</v>
      </c>
      <c r="C416" s="22"/>
      <c r="D416" s="23" t="str">
        <f>VLOOKUP(B416,'[1]DEMAN DCB'!$B:$C,2,0)</f>
        <v>31.03.22</v>
      </c>
      <c r="E416" s="11" t="s">
        <v>658</v>
      </c>
      <c r="F416" s="15">
        <v>1</v>
      </c>
      <c r="G416" s="15"/>
      <c r="H416" s="15"/>
      <c r="I416" s="11">
        <f t="shared" si="30"/>
        <v>0</v>
      </c>
      <c r="J416" s="15"/>
      <c r="K416" s="15">
        <f t="shared" si="31"/>
        <v>0</v>
      </c>
      <c r="L416" s="15">
        <f t="shared" si="32"/>
        <v>0</v>
      </c>
      <c r="M416" s="15">
        <v>0</v>
      </c>
      <c r="N416" s="15">
        <v>0</v>
      </c>
      <c r="O416" s="15"/>
      <c r="P416" s="15"/>
      <c r="Q416" s="15"/>
      <c r="R416" s="16">
        <f t="shared" si="33"/>
        <v>0</v>
      </c>
      <c r="S416" s="16">
        <f t="shared" si="34"/>
        <v>0</v>
      </c>
    </row>
    <row r="417" spans="1:23" ht="16.5" thickBot="1" x14ac:dyDescent="0.3">
      <c r="A417" s="14">
        <v>415</v>
      </c>
      <c r="B417" s="22" t="s">
        <v>586</v>
      </c>
      <c r="C417" s="22"/>
      <c r="D417" s="23" t="str">
        <f>VLOOKUP(B417,'[1]DEMAN DCB'!$B:$C,2,0)</f>
        <v>11.07.22</v>
      </c>
      <c r="E417" s="11" t="s">
        <v>658</v>
      </c>
      <c r="F417" s="15">
        <v>2</v>
      </c>
      <c r="G417" s="15"/>
      <c r="H417" s="15"/>
      <c r="I417" s="11">
        <f t="shared" si="30"/>
        <v>0</v>
      </c>
      <c r="J417" s="15"/>
      <c r="K417" s="15">
        <f t="shared" si="31"/>
        <v>0</v>
      </c>
      <c r="L417" s="15">
        <f t="shared" si="32"/>
        <v>0</v>
      </c>
      <c r="M417" s="15">
        <v>0</v>
      </c>
      <c r="N417" s="15">
        <v>0</v>
      </c>
      <c r="O417" s="15"/>
      <c r="P417" s="15"/>
      <c r="Q417" s="15"/>
      <c r="R417" s="16">
        <f t="shared" si="33"/>
        <v>0</v>
      </c>
      <c r="S417" s="16">
        <f t="shared" si="34"/>
        <v>0</v>
      </c>
    </row>
    <row r="418" spans="1:23" ht="19.5" customHeight="1" thickBot="1" x14ac:dyDescent="0.3">
      <c r="A418" s="14">
        <v>416</v>
      </c>
      <c r="B418" s="22" t="s">
        <v>26</v>
      </c>
      <c r="C418" s="22" t="s">
        <v>27</v>
      </c>
      <c r="D418" s="48" t="s">
        <v>704</v>
      </c>
      <c r="E418" s="11" t="s">
        <v>658</v>
      </c>
      <c r="F418" s="15">
        <v>2</v>
      </c>
      <c r="G418" s="24">
        <v>866</v>
      </c>
      <c r="H418" s="24">
        <v>962</v>
      </c>
      <c r="I418" s="11">
        <f t="shared" si="30"/>
        <v>96</v>
      </c>
      <c r="J418" s="15"/>
      <c r="K418" s="15">
        <f t="shared" si="31"/>
        <v>0</v>
      </c>
      <c r="L418" s="15">
        <f t="shared" si="32"/>
        <v>0</v>
      </c>
      <c r="M418" s="15">
        <v>-8120</v>
      </c>
      <c r="N418" s="15">
        <v>-52.827999999999975</v>
      </c>
      <c r="O418" s="15"/>
      <c r="P418" s="15"/>
      <c r="Q418" s="15"/>
      <c r="R418" s="16">
        <f t="shared" si="33"/>
        <v>50.88</v>
      </c>
      <c r="S418" s="16">
        <f t="shared" si="34"/>
        <v>0</v>
      </c>
      <c r="T418" s="21"/>
      <c r="U418" s="21"/>
    </row>
    <row r="419" spans="1:23" ht="16.5" thickBot="1" x14ac:dyDescent="0.3">
      <c r="A419" s="14">
        <v>417</v>
      </c>
      <c r="B419" s="22" t="s">
        <v>28</v>
      </c>
      <c r="C419" s="22" t="s">
        <v>29</v>
      </c>
      <c r="D419" s="23">
        <f>VLOOKUP(B419,'[1]DEMAN DCB'!$B:$C,2,0)</f>
        <v>0</v>
      </c>
      <c r="E419" s="11" t="s">
        <v>19</v>
      </c>
      <c r="F419" s="15">
        <v>3</v>
      </c>
      <c r="G419" s="15">
        <v>6207</v>
      </c>
      <c r="H419" s="15">
        <v>6895</v>
      </c>
      <c r="I419" s="11">
        <f t="shared" si="30"/>
        <v>688</v>
      </c>
      <c r="J419" s="15">
        <v>4.53</v>
      </c>
      <c r="K419" s="15">
        <f t="shared" si="31"/>
        <v>4.5</v>
      </c>
      <c r="L419" s="15">
        <f t="shared" si="32"/>
        <v>1.5</v>
      </c>
      <c r="M419" s="15">
        <v>-12180</v>
      </c>
      <c r="N419" s="15">
        <v>10135.184000000001</v>
      </c>
      <c r="O419" s="15"/>
      <c r="P419" s="15"/>
      <c r="Q419" s="15"/>
      <c r="R419" s="16">
        <f t="shared" si="33"/>
        <v>364.64000000000004</v>
      </c>
      <c r="S419" s="16">
        <f t="shared" si="34"/>
        <v>0</v>
      </c>
      <c r="T419" s="33">
        <v>44955</v>
      </c>
      <c r="U419" s="33">
        <f>T419+28</f>
        <v>44983</v>
      </c>
      <c r="V419" s="13">
        <f>(U419-T419)/7</f>
        <v>4</v>
      </c>
      <c r="W419" s="20">
        <v>44946</v>
      </c>
    </row>
    <row r="420" spans="1:23" ht="16.5" thickBot="1" x14ac:dyDescent="0.3">
      <c r="A420" s="14">
        <v>418</v>
      </c>
      <c r="B420" s="22" t="s">
        <v>587</v>
      </c>
      <c r="C420" s="22"/>
      <c r="D420" s="23" t="str">
        <f>VLOOKUP(B420,'[1]DEMAN DCB'!$B:$C,2,0)</f>
        <v>26.10.21</v>
      </c>
      <c r="E420" s="11" t="s">
        <v>658</v>
      </c>
      <c r="F420" s="15">
        <v>2</v>
      </c>
      <c r="G420" s="15"/>
      <c r="H420" s="15"/>
      <c r="I420" s="11">
        <f t="shared" si="30"/>
        <v>0</v>
      </c>
      <c r="J420" s="15"/>
      <c r="K420" s="15">
        <f t="shared" si="31"/>
        <v>0</v>
      </c>
      <c r="L420" s="15">
        <f t="shared" si="32"/>
        <v>0</v>
      </c>
      <c r="M420" s="15">
        <v>0</v>
      </c>
      <c r="N420" s="15">
        <v>0</v>
      </c>
      <c r="O420" s="15"/>
      <c r="P420" s="15"/>
      <c r="Q420" s="15"/>
      <c r="R420" s="16">
        <f t="shared" si="33"/>
        <v>0</v>
      </c>
      <c r="S420" s="16">
        <f t="shared" si="34"/>
        <v>0</v>
      </c>
    </row>
    <row r="421" spans="1:23" ht="16.5" thickBot="1" x14ac:dyDescent="0.3">
      <c r="A421" s="14">
        <v>419</v>
      </c>
      <c r="B421" s="22" t="s">
        <v>588</v>
      </c>
      <c r="C421" s="22"/>
      <c r="D421" s="23" t="str">
        <f>VLOOKUP(B421,'[1]DEMAN DCB'!$B:$C,2,0)</f>
        <v>26.11.21</v>
      </c>
      <c r="E421" s="11" t="s">
        <v>658</v>
      </c>
      <c r="F421" s="15">
        <v>1</v>
      </c>
      <c r="G421" s="15"/>
      <c r="H421" s="15"/>
      <c r="I421" s="11">
        <f t="shared" si="30"/>
        <v>0</v>
      </c>
      <c r="J421" s="15"/>
      <c r="K421" s="15">
        <f t="shared" si="31"/>
        <v>0</v>
      </c>
      <c r="L421" s="15">
        <f t="shared" si="32"/>
        <v>0</v>
      </c>
      <c r="M421" s="15">
        <v>0</v>
      </c>
      <c r="N421" s="15">
        <v>-26</v>
      </c>
      <c r="O421" s="15"/>
      <c r="P421" s="15"/>
      <c r="Q421" s="15"/>
      <c r="R421" s="16">
        <f t="shared" si="33"/>
        <v>0</v>
      </c>
      <c r="S421" s="16">
        <f t="shared" si="34"/>
        <v>0</v>
      </c>
    </row>
    <row r="422" spans="1:23" ht="16.5" thickBot="1" x14ac:dyDescent="0.3">
      <c r="A422" s="14">
        <v>420</v>
      </c>
      <c r="B422" s="22" t="s">
        <v>589</v>
      </c>
      <c r="C422" s="22"/>
      <c r="D422" s="23" t="str">
        <f>VLOOKUP(B422,'[1]DEMAN DCB'!$B:$C,2,0)</f>
        <v>23.09.20</v>
      </c>
      <c r="E422" s="11" t="s">
        <v>658</v>
      </c>
      <c r="F422" s="15">
        <v>2</v>
      </c>
      <c r="G422" s="15"/>
      <c r="H422" s="15"/>
      <c r="I422" s="11">
        <f t="shared" si="30"/>
        <v>0</v>
      </c>
      <c r="J422" s="15"/>
      <c r="K422" s="15">
        <f t="shared" si="31"/>
        <v>0</v>
      </c>
      <c r="L422" s="15">
        <f t="shared" si="32"/>
        <v>0</v>
      </c>
      <c r="M422" s="15">
        <v>0</v>
      </c>
      <c r="N422" s="15">
        <v>-7596</v>
      </c>
      <c r="O422" s="15"/>
      <c r="P422" s="15"/>
      <c r="Q422" s="15"/>
      <c r="R422" s="16">
        <f t="shared" si="33"/>
        <v>0</v>
      </c>
      <c r="S422" s="16">
        <f t="shared" si="34"/>
        <v>0</v>
      </c>
    </row>
    <row r="423" spans="1:23" ht="16.5" thickBot="1" x14ac:dyDescent="0.3">
      <c r="A423" s="14">
        <v>421</v>
      </c>
      <c r="B423" s="22" t="s">
        <v>590</v>
      </c>
      <c r="C423" s="22"/>
      <c r="D423" s="23" t="str">
        <f>VLOOKUP(B423,'[1]DEMAN DCB'!$B:$C,2,0)</f>
        <v>03.08.22</v>
      </c>
      <c r="E423" s="11" t="s">
        <v>658</v>
      </c>
      <c r="F423" s="15">
        <v>2</v>
      </c>
      <c r="G423" s="15"/>
      <c r="H423" s="15"/>
      <c r="I423" s="11">
        <f t="shared" si="30"/>
        <v>0</v>
      </c>
      <c r="J423" s="15"/>
      <c r="K423" s="15">
        <f t="shared" si="31"/>
        <v>0</v>
      </c>
      <c r="L423" s="15">
        <f t="shared" si="32"/>
        <v>0</v>
      </c>
      <c r="M423" s="15">
        <v>0</v>
      </c>
      <c r="N423" s="15">
        <v>-6131</v>
      </c>
      <c r="O423" s="15"/>
      <c r="P423" s="15"/>
      <c r="Q423" s="15"/>
      <c r="R423" s="16">
        <f t="shared" si="33"/>
        <v>0</v>
      </c>
      <c r="S423" s="16">
        <f t="shared" si="34"/>
        <v>0</v>
      </c>
    </row>
    <row r="424" spans="1:23" ht="16.5" thickBot="1" x14ac:dyDescent="0.3">
      <c r="A424" s="14">
        <v>422</v>
      </c>
      <c r="B424" s="22" t="s">
        <v>591</v>
      </c>
      <c r="C424" s="22"/>
      <c r="D424" s="23" t="str">
        <f>VLOOKUP(B424,'[1]DEMAN DCB'!$B:$C,2,0)</f>
        <v>22.09.22</v>
      </c>
      <c r="E424" s="11" t="s">
        <v>658</v>
      </c>
      <c r="F424" s="15">
        <v>2</v>
      </c>
      <c r="G424" s="15"/>
      <c r="H424" s="15"/>
      <c r="I424" s="11">
        <f t="shared" si="30"/>
        <v>0</v>
      </c>
      <c r="J424" s="15"/>
      <c r="K424" s="15">
        <f t="shared" si="31"/>
        <v>0</v>
      </c>
      <c r="L424" s="15">
        <f t="shared" si="32"/>
        <v>0</v>
      </c>
      <c r="M424" s="15">
        <v>0</v>
      </c>
      <c r="N424" s="15">
        <v>-7436</v>
      </c>
      <c r="O424" s="15"/>
      <c r="P424" s="15"/>
      <c r="Q424" s="15"/>
      <c r="R424" s="16">
        <f t="shared" si="33"/>
        <v>0</v>
      </c>
      <c r="S424" s="16">
        <f t="shared" si="34"/>
        <v>0</v>
      </c>
    </row>
    <row r="425" spans="1:23" ht="16.5" thickBot="1" x14ac:dyDescent="0.3">
      <c r="A425" s="14">
        <v>423</v>
      </c>
      <c r="B425" s="22" t="s">
        <v>592</v>
      </c>
      <c r="C425" s="22" t="s">
        <v>661</v>
      </c>
      <c r="D425" s="23" t="str">
        <f>VLOOKUP(B425,'[1]DEMAN DCB'!$B:$C,2,0)</f>
        <v>06.10.22</v>
      </c>
      <c r="E425" s="11" t="s">
        <v>658</v>
      </c>
      <c r="F425" s="15">
        <v>2</v>
      </c>
      <c r="G425" s="15"/>
      <c r="H425" s="15"/>
      <c r="I425" s="11">
        <f t="shared" si="30"/>
        <v>0</v>
      </c>
      <c r="J425" s="15"/>
      <c r="K425" s="15">
        <f t="shared" si="31"/>
        <v>0</v>
      </c>
      <c r="L425" s="15">
        <f t="shared" si="32"/>
        <v>0</v>
      </c>
      <c r="M425" s="15">
        <v>0</v>
      </c>
      <c r="N425" s="15">
        <v>0</v>
      </c>
      <c r="O425" s="15"/>
      <c r="P425" s="15"/>
      <c r="Q425" s="15"/>
      <c r="R425" s="16">
        <f t="shared" si="33"/>
        <v>0</v>
      </c>
      <c r="S425" s="16">
        <f t="shared" si="34"/>
        <v>0</v>
      </c>
      <c r="T425" s="21"/>
      <c r="U425" s="21"/>
    </row>
    <row r="426" spans="1:23" ht="16.5" thickBot="1" x14ac:dyDescent="0.3">
      <c r="A426" s="14">
        <v>424</v>
      </c>
      <c r="B426" s="22" t="s">
        <v>593</v>
      </c>
      <c r="C426" s="22"/>
      <c r="D426" s="23" t="str">
        <f>VLOOKUP(B426,'[1]DEMAN DCB'!$B:$C,2,0)</f>
        <v>18.08.21</v>
      </c>
      <c r="E426" s="11" t="s">
        <v>658</v>
      </c>
      <c r="F426" s="15">
        <v>1</v>
      </c>
      <c r="G426" s="15"/>
      <c r="H426" s="15"/>
      <c r="I426" s="11">
        <f t="shared" si="30"/>
        <v>0</v>
      </c>
      <c r="J426" s="15"/>
      <c r="K426" s="15">
        <f t="shared" si="31"/>
        <v>0</v>
      </c>
      <c r="L426" s="15">
        <f t="shared" si="32"/>
        <v>0</v>
      </c>
      <c r="M426" s="15">
        <v>0</v>
      </c>
      <c r="N426" s="15">
        <v>0</v>
      </c>
      <c r="O426" s="15"/>
      <c r="P426" s="15"/>
      <c r="Q426" s="15"/>
      <c r="R426" s="16">
        <f t="shared" si="33"/>
        <v>0</v>
      </c>
      <c r="S426" s="16">
        <f t="shared" si="34"/>
        <v>0</v>
      </c>
    </row>
    <row r="427" spans="1:23" ht="16.5" thickBot="1" x14ac:dyDescent="0.3">
      <c r="A427" s="14">
        <v>425</v>
      </c>
      <c r="B427" s="22" t="s">
        <v>594</v>
      </c>
      <c r="C427" s="22"/>
      <c r="D427" s="23" t="str">
        <f>VLOOKUP(B427,'[1]DEMAN DCB'!$B:$C,2,0)</f>
        <v>19.07.21</v>
      </c>
      <c r="E427" s="11" t="s">
        <v>657</v>
      </c>
      <c r="F427" s="15">
        <v>1</v>
      </c>
      <c r="G427" s="15"/>
      <c r="H427" s="15"/>
      <c r="I427" s="11">
        <f t="shared" si="30"/>
        <v>0</v>
      </c>
      <c r="J427" s="15"/>
      <c r="K427" s="15">
        <f t="shared" si="31"/>
        <v>0</v>
      </c>
      <c r="L427" s="15">
        <f t="shared" si="32"/>
        <v>0</v>
      </c>
      <c r="M427" s="15">
        <v>0</v>
      </c>
      <c r="N427" s="15">
        <v>-1054</v>
      </c>
      <c r="O427" s="15"/>
      <c r="P427" s="15"/>
      <c r="Q427" s="15"/>
      <c r="R427" s="16">
        <f t="shared" si="33"/>
        <v>0</v>
      </c>
      <c r="S427" s="16">
        <f t="shared" si="34"/>
        <v>0</v>
      </c>
    </row>
    <row r="428" spans="1:23" ht="16.5" thickBot="1" x14ac:dyDescent="0.3">
      <c r="A428" s="14">
        <v>426</v>
      </c>
      <c r="B428" s="22" t="s">
        <v>595</v>
      </c>
      <c r="C428" s="22"/>
      <c r="D428" s="23" t="str">
        <f>VLOOKUP(B428,'[1]DEMAN DCB'!$B:$C,2,0)</f>
        <v>17.01.22</v>
      </c>
      <c r="E428" s="11" t="s">
        <v>658</v>
      </c>
      <c r="F428" s="15">
        <v>1</v>
      </c>
      <c r="G428" s="15"/>
      <c r="H428" s="15"/>
      <c r="I428" s="11">
        <f t="shared" si="30"/>
        <v>0</v>
      </c>
      <c r="J428" s="15"/>
      <c r="K428" s="15">
        <f t="shared" si="31"/>
        <v>0</v>
      </c>
      <c r="L428" s="15">
        <f t="shared" si="32"/>
        <v>0</v>
      </c>
      <c r="M428" s="15">
        <v>0</v>
      </c>
      <c r="N428" s="15">
        <v>-2712</v>
      </c>
      <c r="O428" s="15"/>
      <c r="P428" s="15"/>
      <c r="Q428" s="15"/>
      <c r="R428" s="16">
        <f t="shared" si="33"/>
        <v>0</v>
      </c>
      <c r="S428" s="16">
        <f t="shared" si="34"/>
        <v>0</v>
      </c>
    </row>
    <row r="429" spans="1:23" ht="16.5" thickBot="1" x14ac:dyDescent="0.3">
      <c r="A429" s="14">
        <v>427</v>
      </c>
      <c r="B429" s="22" t="s">
        <v>30</v>
      </c>
      <c r="C429" s="22" t="s">
        <v>31</v>
      </c>
      <c r="D429" s="23">
        <f>VLOOKUP(B429,'[1]DEMAN DCB'!$B:$C,2,0)</f>
        <v>0</v>
      </c>
      <c r="E429" s="11" t="s">
        <v>19</v>
      </c>
      <c r="F429" s="15">
        <v>2</v>
      </c>
      <c r="G429" s="15">
        <v>768</v>
      </c>
      <c r="H429" s="15">
        <v>905</v>
      </c>
      <c r="I429" s="11">
        <f t="shared" si="30"/>
        <v>137</v>
      </c>
      <c r="J429" s="15">
        <v>1.97</v>
      </c>
      <c r="K429" s="15">
        <f t="shared" si="31"/>
        <v>2</v>
      </c>
      <c r="L429" s="15">
        <f t="shared" si="32"/>
        <v>0</v>
      </c>
      <c r="M429" s="15">
        <v>-8120</v>
      </c>
      <c r="N429" s="15">
        <v>930.67799999999988</v>
      </c>
      <c r="O429" s="15"/>
      <c r="P429" s="15"/>
      <c r="Q429" s="15"/>
      <c r="R429" s="16">
        <f t="shared" si="33"/>
        <v>72.61</v>
      </c>
      <c r="S429" s="16">
        <f t="shared" si="34"/>
        <v>0</v>
      </c>
      <c r="T429" s="33">
        <v>44952</v>
      </c>
      <c r="U429" s="33">
        <f>T429+28</f>
        <v>44980</v>
      </c>
      <c r="V429" s="13">
        <f>(U429-T429)/7</f>
        <v>4</v>
      </c>
      <c r="W429" s="20">
        <v>44947</v>
      </c>
    </row>
    <row r="430" spans="1:23" ht="16.5" thickBot="1" x14ac:dyDescent="0.3">
      <c r="A430" s="14">
        <v>428</v>
      </c>
      <c r="B430" s="22" t="s">
        <v>596</v>
      </c>
      <c r="C430" s="22"/>
      <c r="D430" s="23" t="str">
        <f>VLOOKUP(B430,'[1]DEMAN DCB'!$B:$C,2,0)</f>
        <v>18.10.22</v>
      </c>
      <c r="E430" s="11" t="s">
        <v>658</v>
      </c>
      <c r="F430" s="15">
        <v>2</v>
      </c>
      <c r="G430" s="15"/>
      <c r="H430" s="15"/>
      <c r="I430" s="11">
        <f t="shared" si="30"/>
        <v>0</v>
      </c>
      <c r="J430" s="15"/>
      <c r="K430" s="15">
        <f t="shared" si="31"/>
        <v>0</v>
      </c>
      <c r="L430" s="15">
        <f t="shared" si="32"/>
        <v>0</v>
      </c>
      <c r="M430" s="15">
        <v>0</v>
      </c>
      <c r="N430" s="15">
        <v>-3482</v>
      </c>
      <c r="O430" s="15"/>
      <c r="P430" s="15"/>
      <c r="Q430" s="15"/>
      <c r="R430" s="16">
        <f t="shared" si="33"/>
        <v>0</v>
      </c>
      <c r="S430" s="16">
        <f t="shared" si="34"/>
        <v>0</v>
      </c>
    </row>
    <row r="431" spans="1:23" ht="16.5" thickBot="1" x14ac:dyDescent="0.3">
      <c r="A431" s="14">
        <v>429</v>
      </c>
      <c r="B431" s="22" t="s">
        <v>597</v>
      </c>
      <c r="C431" s="22"/>
      <c r="D431" s="23" t="str">
        <f>VLOOKUP(B431,'[1]DEMAN DCB'!$B:$C,2,0)</f>
        <v>15.07.22</v>
      </c>
      <c r="E431" s="11" t="s">
        <v>658</v>
      </c>
      <c r="F431" s="15">
        <v>2</v>
      </c>
      <c r="G431" s="15"/>
      <c r="H431" s="15"/>
      <c r="I431" s="11">
        <f t="shared" si="30"/>
        <v>0</v>
      </c>
      <c r="J431" s="15"/>
      <c r="K431" s="15">
        <f t="shared" si="31"/>
        <v>0</v>
      </c>
      <c r="L431" s="15">
        <f t="shared" si="32"/>
        <v>0</v>
      </c>
      <c r="M431" s="15">
        <v>0</v>
      </c>
      <c r="N431" s="15">
        <v>0</v>
      </c>
      <c r="O431" s="15"/>
      <c r="P431" s="15"/>
      <c r="Q431" s="15"/>
      <c r="R431" s="16">
        <f t="shared" si="33"/>
        <v>0</v>
      </c>
      <c r="S431" s="16">
        <f t="shared" si="34"/>
        <v>0</v>
      </c>
    </row>
    <row r="432" spans="1:23" ht="16.5" thickBot="1" x14ac:dyDescent="0.3">
      <c r="A432" s="14">
        <v>430</v>
      </c>
      <c r="B432" s="22" t="s">
        <v>598</v>
      </c>
      <c r="C432" s="22"/>
      <c r="D432" s="23" t="str">
        <f>VLOOKUP(B432,'[1]DEMAN DCB'!$B:$C,2,0)</f>
        <v>13.08.22</v>
      </c>
      <c r="E432" s="11" t="s">
        <v>658</v>
      </c>
      <c r="F432" s="15">
        <v>1</v>
      </c>
      <c r="G432" s="15"/>
      <c r="H432" s="15"/>
      <c r="I432" s="11">
        <f t="shared" si="30"/>
        <v>0</v>
      </c>
      <c r="J432" s="15"/>
      <c r="K432" s="15">
        <f t="shared" si="31"/>
        <v>0</v>
      </c>
      <c r="L432" s="15">
        <f t="shared" si="32"/>
        <v>0</v>
      </c>
      <c r="M432" s="15">
        <v>0</v>
      </c>
      <c r="N432" s="15">
        <v>0</v>
      </c>
      <c r="O432" s="15"/>
      <c r="P432" s="15"/>
      <c r="Q432" s="15"/>
      <c r="R432" s="16">
        <f t="shared" si="33"/>
        <v>0</v>
      </c>
      <c r="S432" s="16">
        <f t="shared" si="34"/>
        <v>0</v>
      </c>
    </row>
    <row r="433" spans="1:23" ht="16.5" thickBot="1" x14ac:dyDescent="0.3">
      <c r="A433" s="14">
        <v>431</v>
      </c>
      <c r="B433" s="22" t="s">
        <v>599</v>
      </c>
      <c r="C433" s="22"/>
      <c r="D433" s="23" t="str">
        <f>VLOOKUP(B433,'[1]DEMAN DCB'!$B:$C,2,0)</f>
        <v>02.11.21</v>
      </c>
      <c r="E433" s="11" t="s">
        <v>658</v>
      </c>
      <c r="F433" s="15">
        <v>2</v>
      </c>
      <c r="G433" s="15"/>
      <c r="H433" s="15"/>
      <c r="I433" s="11">
        <f t="shared" si="30"/>
        <v>0</v>
      </c>
      <c r="J433" s="15"/>
      <c r="K433" s="15">
        <f t="shared" si="31"/>
        <v>0</v>
      </c>
      <c r="L433" s="15">
        <f t="shared" si="32"/>
        <v>0</v>
      </c>
      <c r="M433" s="15">
        <v>0</v>
      </c>
      <c r="N433" s="15">
        <v>0</v>
      </c>
      <c r="O433" s="15"/>
      <c r="P433" s="15"/>
      <c r="Q433" s="15"/>
      <c r="R433" s="16">
        <f t="shared" si="33"/>
        <v>0</v>
      </c>
      <c r="S433" s="16">
        <f t="shared" si="34"/>
        <v>0</v>
      </c>
    </row>
    <row r="434" spans="1:23" ht="16.5" thickBot="1" x14ac:dyDescent="0.3">
      <c r="A434" s="14">
        <v>432</v>
      </c>
      <c r="B434" s="22" t="s">
        <v>32</v>
      </c>
      <c r="C434" s="22" t="s">
        <v>33</v>
      </c>
      <c r="D434" s="23">
        <f>VLOOKUP(B434,'[1]DEMAN DCB'!$B:$C,2,0)</f>
        <v>0</v>
      </c>
      <c r="E434" s="11" t="s">
        <v>19</v>
      </c>
      <c r="F434" s="15">
        <v>1</v>
      </c>
      <c r="G434" s="15">
        <v>1389</v>
      </c>
      <c r="H434" s="15">
        <v>1466</v>
      </c>
      <c r="I434" s="11">
        <f t="shared" si="30"/>
        <v>77</v>
      </c>
      <c r="J434" s="15">
        <v>1.22</v>
      </c>
      <c r="K434" s="15">
        <f t="shared" si="31"/>
        <v>1.25</v>
      </c>
      <c r="L434" s="15">
        <f t="shared" si="32"/>
        <v>0.25</v>
      </c>
      <c r="M434" s="15">
        <v>-4060</v>
      </c>
      <c r="N434" s="15">
        <v>392.38399999999979</v>
      </c>
      <c r="O434" s="15"/>
      <c r="P434" s="15"/>
      <c r="Q434" s="15"/>
      <c r="R434" s="16">
        <f t="shared" si="33"/>
        <v>40.81</v>
      </c>
      <c r="S434" s="16">
        <f t="shared" si="34"/>
        <v>0</v>
      </c>
      <c r="T434" s="33">
        <v>44951</v>
      </c>
      <c r="U434" s="33">
        <f>T434+28</f>
        <v>44979</v>
      </c>
      <c r="V434" s="13">
        <f>(U434-T434)/7</f>
        <v>4</v>
      </c>
      <c r="W434" s="20">
        <v>44929</v>
      </c>
    </row>
    <row r="435" spans="1:23" ht="16.5" thickBot="1" x14ac:dyDescent="0.3">
      <c r="A435" s="14">
        <v>433</v>
      </c>
      <c r="B435" s="22" t="s">
        <v>600</v>
      </c>
      <c r="C435" s="22"/>
      <c r="D435" s="23" t="str">
        <f>VLOOKUP(B435,'[1]DEMAN DCB'!$B:$C,2,0)</f>
        <v>12.07.22</v>
      </c>
      <c r="E435" s="11" t="s">
        <v>658</v>
      </c>
      <c r="F435" s="15">
        <v>2</v>
      </c>
      <c r="G435" s="15"/>
      <c r="H435" s="15"/>
      <c r="I435" s="11">
        <f t="shared" si="30"/>
        <v>0</v>
      </c>
      <c r="J435" s="15"/>
      <c r="K435" s="15">
        <f t="shared" si="31"/>
        <v>0</v>
      </c>
      <c r="L435" s="15">
        <f t="shared" si="32"/>
        <v>0</v>
      </c>
      <c r="M435" s="15"/>
      <c r="N435" s="15">
        <v>-2857</v>
      </c>
      <c r="O435" s="15"/>
      <c r="P435" s="15"/>
      <c r="Q435" s="15"/>
      <c r="R435" s="16">
        <f t="shared" si="33"/>
        <v>0</v>
      </c>
      <c r="S435" s="16">
        <f t="shared" si="34"/>
        <v>0</v>
      </c>
    </row>
    <row r="436" spans="1:23" ht="16.5" thickBot="1" x14ac:dyDescent="0.3">
      <c r="A436" s="14">
        <v>434</v>
      </c>
      <c r="B436" s="22" t="s">
        <v>34</v>
      </c>
      <c r="C436" s="22" t="s">
        <v>35</v>
      </c>
      <c r="D436" s="23">
        <f>VLOOKUP(B436,'[1]DEMAN DCB'!$B:$C,2,0)</f>
        <v>0</v>
      </c>
      <c r="E436" s="11" t="s">
        <v>19</v>
      </c>
      <c r="F436" s="15">
        <v>2</v>
      </c>
      <c r="G436" s="15">
        <v>1989</v>
      </c>
      <c r="H436" s="15">
        <v>2389</v>
      </c>
      <c r="I436" s="11">
        <f t="shared" si="30"/>
        <v>400</v>
      </c>
      <c r="J436" s="15">
        <v>5.59</v>
      </c>
      <c r="K436" s="15">
        <f t="shared" si="31"/>
        <v>5.5</v>
      </c>
      <c r="L436" s="15">
        <f t="shared" si="32"/>
        <v>3.5</v>
      </c>
      <c r="M436" s="15">
        <v>-8120</v>
      </c>
      <c r="N436" s="15">
        <v>1251.2739999999985</v>
      </c>
      <c r="O436" s="15"/>
      <c r="P436" s="15"/>
      <c r="Q436" s="15"/>
      <c r="R436" s="16">
        <f t="shared" si="33"/>
        <v>212</v>
      </c>
      <c r="S436" s="16">
        <f t="shared" si="34"/>
        <v>0</v>
      </c>
      <c r="T436" s="33">
        <v>44951</v>
      </c>
      <c r="U436" s="33">
        <f>T436+28</f>
        <v>44979</v>
      </c>
      <c r="V436" s="13">
        <f>(U436-T436)/7</f>
        <v>4</v>
      </c>
      <c r="W436" s="20">
        <v>44945</v>
      </c>
    </row>
    <row r="437" spans="1:23" ht="16.5" thickBot="1" x14ac:dyDescent="0.3">
      <c r="A437" s="14">
        <v>435</v>
      </c>
      <c r="B437" s="22" t="s">
        <v>601</v>
      </c>
      <c r="C437" s="22"/>
      <c r="D437" s="23" t="str">
        <f>VLOOKUP(B437,'[1]DEMAN DCB'!$B:$C,2,0)</f>
        <v>10.03.22</v>
      </c>
      <c r="E437" s="11" t="s">
        <v>658</v>
      </c>
      <c r="F437" s="15">
        <v>1</v>
      </c>
      <c r="G437" s="15"/>
      <c r="H437" s="15"/>
      <c r="I437" s="11">
        <f t="shared" si="30"/>
        <v>0</v>
      </c>
      <c r="J437" s="15"/>
      <c r="K437" s="15">
        <f t="shared" si="31"/>
        <v>0</v>
      </c>
      <c r="L437" s="15">
        <f t="shared" si="32"/>
        <v>0</v>
      </c>
      <c r="M437" s="15"/>
      <c r="N437" s="15">
        <v>-1804</v>
      </c>
      <c r="O437" s="15"/>
      <c r="P437" s="15"/>
      <c r="Q437" s="15"/>
      <c r="R437" s="16">
        <f t="shared" si="33"/>
        <v>0</v>
      </c>
      <c r="S437" s="16">
        <f t="shared" si="34"/>
        <v>0</v>
      </c>
    </row>
    <row r="438" spans="1:23" ht="16.5" thickBot="1" x14ac:dyDescent="0.3">
      <c r="A438" s="14">
        <v>436</v>
      </c>
      <c r="B438" s="22" t="s">
        <v>602</v>
      </c>
      <c r="C438" s="22"/>
      <c r="D438" s="23" t="str">
        <f>VLOOKUP(B438,'[1]DEMAN DCB'!$B:$C,2,0)</f>
        <v>11.07.22</v>
      </c>
      <c r="E438" s="11" t="s">
        <v>658</v>
      </c>
      <c r="F438" s="15">
        <v>2</v>
      </c>
      <c r="G438" s="15"/>
      <c r="H438" s="15"/>
      <c r="I438" s="11">
        <f t="shared" si="30"/>
        <v>0</v>
      </c>
      <c r="J438" s="15"/>
      <c r="K438" s="15">
        <f t="shared" si="31"/>
        <v>0</v>
      </c>
      <c r="L438" s="15">
        <f t="shared" si="32"/>
        <v>0</v>
      </c>
      <c r="M438" s="15"/>
      <c r="N438" s="15">
        <v>0</v>
      </c>
      <c r="O438" s="15"/>
      <c r="P438" s="15"/>
      <c r="Q438" s="15"/>
      <c r="R438" s="16">
        <f t="shared" si="33"/>
        <v>0</v>
      </c>
      <c r="S438" s="16">
        <f t="shared" si="34"/>
        <v>0</v>
      </c>
    </row>
    <row r="439" spans="1:23" ht="16.5" thickBot="1" x14ac:dyDescent="0.3">
      <c r="A439" s="14">
        <v>437</v>
      </c>
      <c r="B439" s="22" t="s">
        <v>603</v>
      </c>
      <c r="C439" s="22"/>
      <c r="D439" s="23" t="str">
        <f>VLOOKUP(B439,'[1]DEMAN DCB'!$B:$C,2,0)</f>
        <v>12.07.22</v>
      </c>
      <c r="E439" s="11" t="s">
        <v>658</v>
      </c>
      <c r="F439" s="15">
        <v>2</v>
      </c>
      <c r="G439" s="15"/>
      <c r="H439" s="15"/>
      <c r="I439" s="11">
        <f t="shared" si="30"/>
        <v>0</v>
      </c>
      <c r="J439" s="15"/>
      <c r="K439" s="15">
        <f t="shared" si="31"/>
        <v>0</v>
      </c>
      <c r="L439" s="15">
        <f t="shared" si="32"/>
        <v>0</v>
      </c>
      <c r="M439" s="15"/>
      <c r="N439" s="15">
        <v>-2334</v>
      </c>
      <c r="O439" s="15"/>
      <c r="P439" s="15"/>
      <c r="Q439" s="15"/>
      <c r="R439" s="16">
        <f t="shared" si="33"/>
        <v>0</v>
      </c>
      <c r="S439" s="16">
        <f t="shared" si="34"/>
        <v>0</v>
      </c>
    </row>
    <row r="440" spans="1:23" ht="16.5" thickBot="1" x14ac:dyDescent="0.3">
      <c r="A440" s="14">
        <v>438</v>
      </c>
      <c r="B440" s="22" t="s">
        <v>604</v>
      </c>
      <c r="C440" s="22"/>
      <c r="D440" s="23">
        <f>VLOOKUP(B440,'[1]DEMAN DCB'!$B:$C,2,0)</f>
        <v>0</v>
      </c>
      <c r="E440" s="11" t="s">
        <v>658</v>
      </c>
      <c r="F440" s="15">
        <v>2</v>
      </c>
      <c r="G440" s="15"/>
      <c r="H440" s="15"/>
      <c r="I440" s="11">
        <f t="shared" si="30"/>
        <v>0</v>
      </c>
      <c r="J440" s="15"/>
      <c r="K440" s="15">
        <f t="shared" si="31"/>
        <v>0</v>
      </c>
      <c r="L440" s="15">
        <f t="shared" si="32"/>
        <v>0</v>
      </c>
      <c r="M440" s="15"/>
      <c r="N440" s="15">
        <v>0</v>
      </c>
      <c r="O440" s="15"/>
      <c r="P440" s="15"/>
      <c r="Q440" s="15"/>
      <c r="R440" s="16">
        <f t="shared" si="33"/>
        <v>0</v>
      </c>
      <c r="S440" s="16">
        <f t="shared" si="34"/>
        <v>0</v>
      </c>
    </row>
    <row r="441" spans="1:23" ht="16.5" thickBot="1" x14ac:dyDescent="0.3">
      <c r="A441" s="14">
        <v>439</v>
      </c>
      <c r="B441" s="22" t="s">
        <v>605</v>
      </c>
      <c r="C441" s="22"/>
      <c r="D441" s="23" t="str">
        <f>VLOOKUP(B441,'[1]DEMAN DCB'!$B:$C,2,0)</f>
        <v>30.12.21</v>
      </c>
      <c r="E441" s="11" t="s">
        <v>658</v>
      </c>
      <c r="F441" s="15">
        <v>2</v>
      </c>
      <c r="G441" s="15"/>
      <c r="H441" s="15"/>
      <c r="I441" s="11">
        <f t="shared" si="30"/>
        <v>0</v>
      </c>
      <c r="J441" s="15"/>
      <c r="K441" s="15">
        <f t="shared" si="31"/>
        <v>0</v>
      </c>
      <c r="L441" s="15">
        <f t="shared" si="32"/>
        <v>0</v>
      </c>
      <c r="M441" s="15"/>
      <c r="N441" s="15">
        <v>-5380</v>
      </c>
      <c r="O441" s="15"/>
      <c r="P441" s="15"/>
      <c r="Q441" s="15"/>
      <c r="R441" s="16">
        <f t="shared" si="33"/>
        <v>0</v>
      </c>
      <c r="S441" s="16">
        <f t="shared" si="34"/>
        <v>0</v>
      </c>
    </row>
    <row r="442" spans="1:23" ht="16.5" thickBot="1" x14ac:dyDescent="0.3">
      <c r="A442" s="14">
        <v>440</v>
      </c>
      <c r="B442" s="22" t="s">
        <v>606</v>
      </c>
      <c r="C442" s="22"/>
      <c r="D442" s="23">
        <f>VLOOKUP(B442,'[1]DEMAN DCB'!$B:$C,2,0)</f>
        <v>22</v>
      </c>
      <c r="E442" s="11" t="s">
        <v>658</v>
      </c>
      <c r="F442" s="15">
        <v>1</v>
      </c>
      <c r="G442" s="15"/>
      <c r="H442" s="15"/>
      <c r="I442" s="11">
        <f t="shared" si="30"/>
        <v>0</v>
      </c>
      <c r="J442" s="15"/>
      <c r="K442" s="15">
        <f t="shared" si="31"/>
        <v>0</v>
      </c>
      <c r="L442" s="15">
        <f t="shared" si="32"/>
        <v>0</v>
      </c>
      <c r="M442" s="15"/>
      <c r="N442" s="15">
        <v>-277</v>
      </c>
      <c r="O442" s="15"/>
      <c r="P442" s="15"/>
      <c r="Q442" s="15"/>
      <c r="R442" s="16">
        <f t="shared" si="33"/>
        <v>0</v>
      </c>
      <c r="S442" s="16">
        <f t="shared" si="34"/>
        <v>0</v>
      </c>
    </row>
    <row r="443" spans="1:23" ht="16.5" thickBot="1" x14ac:dyDescent="0.3">
      <c r="A443" s="14">
        <v>441</v>
      </c>
      <c r="B443" s="22" t="s">
        <v>607</v>
      </c>
      <c r="C443" s="22"/>
      <c r="D443" s="23" t="str">
        <f>VLOOKUP(B443,'[1]DEMAN DCB'!$B:$C,2,0)</f>
        <v>18.12.21</v>
      </c>
      <c r="E443" s="11" t="s">
        <v>658</v>
      </c>
      <c r="F443" s="15">
        <v>2</v>
      </c>
      <c r="G443" s="15"/>
      <c r="H443" s="15"/>
      <c r="I443" s="11">
        <f t="shared" si="30"/>
        <v>0</v>
      </c>
      <c r="J443" s="15"/>
      <c r="K443" s="15">
        <f t="shared" si="31"/>
        <v>0</v>
      </c>
      <c r="L443" s="15">
        <f t="shared" si="32"/>
        <v>0</v>
      </c>
      <c r="M443" s="15"/>
      <c r="N443" s="15">
        <v>-5161</v>
      </c>
      <c r="O443" s="15"/>
      <c r="P443" s="15"/>
      <c r="Q443" s="15"/>
      <c r="R443" s="16">
        <f t="shared" si="33"/>
        <v>0</v>
      </c>
      <c r="S443" s="16">
        <f t="shared" si="34"/>
        <v>0</v>
      </c>
    </row>
    <row r="444" spans="1:23" ht="16.5" thickBot="1" x14ac:dyDescent="0.3">
      <c r="A444" s="14">
        <v>442</v>
      </c>
      <c r="B444" s="22" t="s">
        <v>608</v>
      </c>
      <c r="C444" s="22"/>
      <c r="D444" s="23" t="str">
        <f>VLOOKUP(B444,'[1]DEMAN DCB'!$B:$C,2,0)</f>
        <v>18.12.21</v>
      </c>
      <c r="E444" s="11" t="s">
        <v>658</v>
      </c>
      <c r="F444" s="15">
        <v>1</v>
      </c>
      <c r="G444" s="15"/>
      <c r="H444" s="15"/>
      <c r="I444" s="11">
        <f t="shared" si="30"/>
        <v>0</v>
      </c>
      <c r="J444" s="15"/>
      <c r="K444" s="15">
        <f t="shared" si="31"/>
        <v>0</v>
      </c>
      <c r="L444" s="15">
        <f t="shared" si="32"/>
        <v>0</v>
      </c>
      <c r="M444" s="15"/>
      <c r="N444" s="15">
        <v>-2198</v>
      </c>
      <c r="O444" s="15"/>
      <c r="P444" s="15"/>
      <c r="Q444" s="15"/>
      <c r="R444" s="16">
        <f t="shared" si="33"/>
        <v>0</v>
      </c>
      <c r="S444" s="16">
        <f t="shared" si="34"/>
        <v>0</v>
      </c>
    </row>
    <row r="445" spans="1:23" ht="16.5" thickBot="1" x14ac:dyDescent="0.3">
      <c r="A445" s="14">
        <v>443</v>
      </c>
      <c r="B445" s="22" t="s">
        <v>609</v>
      </c>
      <c r="C445" s="22"/>
      <c r="D445" s="23" t="str">
        <f>VLOOKUP(B445,'[1]DEMAN DCB'!$B:$C,2,0)</f>
        <v>11.08.21</v>
      </c>
      <c r="E445" s="11" t="s">
        <v>658</v>
      </c>
      <c r="F445" s="15">
        <v>1</v>
      </c>
      <c r="G445" s="15"/>
      <c r="H445" s="15"/>
      <c r="I445" s="11">
        <f t="shared" si="30"/>
        <v>0</v>
      </c>
      <c r="J445" s="15"/>
      <c r="K445" s="15">
        <f t="shared" si="31"/>
        <v>0</v>
      </c>
      <c r="L445" s="15">
        <f t="shared" si="32"/>
        <v>0</v>
      </c>
      <c r="M445" s="15"/>
      <c r="N445" s="15">
        <v>-4060</v>
      </c>
      <c r="O445" s="15"/>
      <c r="P445" s="15"/>
      <c r="Q445" s="15"/>
      <c r="R445" s="16">
        <f t="shared" si="33"/>
        <v>0</v>
      </c>
      <c r="S445" s="16">
        <f t="shared" si="34"/>
        <v>0</v>
      </c>
    </row>
    <row r="446" spans="1:23" ht="16.5" thickBot="1" x14ac:dyDescent="0.3">
      <c r="A446" s="14">
        <v>444</v>
      </c>
      <c r="B446" s="22" t="s">
        <v>610</v>
      </c>
      <c r="C446" s="22"/>
      <c r="D446" s="23" t="str">
        <f>VLOOKUP(B446,'[1]DEMAN DCB'!$B:$C,2,0)</f>
        <v>18.02.22</v>
      </c>
      <c r="E446" s="11" t="s">
        <v>658</v>
      </c>
      <c r="F446" s="15">
        <v>5</v>
      </c>
      <c r="G446" s="15"/>
      <c r="H446" s="15"/>
      <c r="I446" s="11">
        <f t="shared" si="30"/>
        <v>0</v>
      </c>
      <c r="J446" s="15"/>
      <c r="K446" s="15">
        <f t="shared" si="31"/>
        <v>0</v>
      </c>
      <c r="L446" s="15">
        <f t="shared" si="32"/>
        <v>0</v>
      </c>
      <c r="M446" s="15"/>
      <c r="N446" s="15">
        <v>0</v>
      </c>
      <c r="O446" s="15"/>
      <c r="P446" s="15"/>
      <c r="Q446" s="15"/>
      <c r="R446" s="16">
        <f t="shared" si="33"/>
        <v>0</v>
      </c>
      <c r="S446" s="16">
        <f t="shared" si="34"/>
        <v>0</v>
      </c>
    </row>
    <row r="447" spans="1:23" ht="16.5" thickBot="1" x14ac:dyDescent="0.3">
      <c r="A447" s="14">
        <v>445</v>
      </c>
      <c r="B447" s="22" t="s">
        <v>611</v>
      </c>
      <c r="C447" s="22"/>
      <c r="D447" s="23" t="str">
        <f>VLOOKUP(B447,'[1]DEMAN DCB'!$B:$C,2,0)</f>
        <v>18.07.22</v>
      </c>
      <c r="E447" s="11" t="s">
        <v>658</v>
      </c>
      <c r="F447" s="15">
        <v>2</v>
      </c>
      <c r="G447" s="15"/>
      <c r="H447" s="15"/>
      <c r="I447" s="11">
        <f t="shared" si="30"/>
        <v>0</v>
      </c>
      <c r="J447" s="15"/>
      <c r="K447" s="15">
        <f t="shared" si="31"/>
        <v>0</v>
      </c>
      <c r="L447" s="15">
        <f t="shared" si="32"/>
        <v>0</v>
      </c>
      <c r="M447" s="15"/>
      <c r="N447" s="15">
        <v>0</v>
      </c>
      <c r="O447" s="15"/>
      <c r="P447" s="15"/>
      <c r="Q447" s="15"/>
      <c r="R447" s="16">
        <f t="shared" si="33"/>
        <v>0</v>
      </c>
      <c r="S447" s="16">
        <f t="shared" si="34"/>
        <v>0</v>
      </c>
    </row>
    <row r="448" spans="1:23" ht="16.5" thickBot="1" x14ac:dyDescent="0.3">
      <c r="A448" s="14">
        <v>446</v>
      </c>
      <c r="B448" s="22" t="s">
        <v>612</v>
      </c>
      <c r="C448" s="22"/>
      <c r="D448" s="23" t="str">
        <f>VLOOKUP(B448,'[1]DEMAN DCB'!$B:$C,2,0)</f>
        <v>04.08.21</v>
      </c>
      <c r="E448" s="11" t="s">
        <v>658</v>
      </c>
      <c r="F448" s="15">
        <v>1</v>
      </c>
      <c r="G448" s="15"/>
      <c r="H448" s="15"/>
      <c r="I448" s="11">
        <f t="shared" si="30"/>
        <v>0</v>
      </c>
      <c r="J448" s="15"/>
      <c r="K448" s="15">
        <f t="shared" si="31"/>
        <v>0</v>
      </c>
      <c r="L448" s="15">
        <f t="shared" si="32"/>
        <v>0</v>
      </c>
      <c r="M448" s="15"/>
      <c r="N448" s="15">
        <v>0</v>
      </c>
      <c r="O448" s="15"/>
      <c r="P448" s="15"/>
      <c r="Q448" s="15"/>
      <c r="R448" s="16">
        <f t="shared" si="33"/>
        <v>0</v>
      </c>
      <c r="S448" s="16">
        <f t="shared" si="34"/>
        <v>0</v>
      </c>
    </row>
    <row r="449" spans="1:23" ht="16.5" thickBot="1" x14ac:dyDescent="0.3">
      <c r="A449" s="14">
        <v>447</v>
      </c>
      <c r="B449" s="22" t="s">
        <v>613</v>
      </c>
      <c r="C449" s="22"/>
      <c r="D449" s="23" t="str">
        <f>VLOOKUP(B449,'[1]DEMAN DCB'!$B:$C,2,0)</f>
        <v>24.08.21</v>
      </c>
      <c r="E449" s="11" t="s">
        <v>657</v>
      </c>
      <c r="F449" s="15">
        <v>1</v>
      </c>
      <c r="G449" s="15"/>
      <c r="H449" s="15"/>
      <c r="I449" s="11">
        <f t="shared" si="30"/>
        <v>0</v>
      </c>
      <c r="J449" s="15"/>
      <c r="K449" s="15">
        <f t="shared" si="31"/>
        <v>0</v>
      </c>
      <c r="L449" s="15">
        <f t="shared" si="32"/>
        <v>0</v>
      </c>
      <c r="M449" s="15"/>
      <c r="N449" s="15">
        <v>-3952</v>
      </c>
      <c r="O449" s="15"/>
      <c r="P449" s="15"/>
      <c r="Q449" s="15"/>
      <c r="R449" s="16">
        <f t="shared" si="33"/>
        <v>0</v>
      </c>
      <c r="S449" s="16">
        <f t="shared" si="34"/>
        <v>0</v>
      </c>
    </row>
    <row r="450" spans="1:23" ht="16.5" thickBot="1" x14ac:dyDescent="0.3">
      <c r="A450" s="14">
        <v>448</v>
      </c>
      <c r="B450" s="22" t="s">
        <v>614</v>
      </c>
      <c r="C450" s="22"/>
      <c r="D450" s="23" t="str">
        <f>VLOOKUP(B450,'[1]DEMAN DCB'!$B:$C,2,0)</f>
        <v>11.10.21</v>
      </c>
      <c r="E450" s="11" t="s">
        <v>658</v>
      </c>
      <c r="F450" s="15">
        <v>1</v>
      </c>
      <c r="G450" s="15"/>
      <c r="H450" s="15"/>
      <c r="I450" s="11">
        <f t="shared" si="30"/>
        <v>0</v>
      </c>
      <c r="J450" s="15"/>
      <c r="K450" s="15">
        <f t="shared" si="31"/>
        <v>0</v>
      </c>
      <c r="L450" s="15">
        <f t="shared" si="32"/>
        <v>0</v>
      </c>
      <c r="M450" s="15"/>
      <c r="N450" s="15">
        <v>-637</v>
      </c>
      <c r="O450" s="15"/>
      <c r="P450" s="15"/>
      <c r="Q450" s="15"/>
      <c r="R450" s="16">
        <f t="shared" si="33"/>
        <v>0</v>
      </c>
      <c r="S450" s="16">
        <f t="shared" si="34"/>
        <v>0</v>
      </c>
    </row>
    <row r="451" spans="1:23" ht="16.5" thickBot="1" x14ac:dyDescent="0.3">
      <c r="A451" s="14">
        <v>449</v>
      </c>
      <c r="B451" s="22" t="s">
        <v>615</v>
      </c>
      <c r="C451" s="22"/>
      <c r="D451" s="23" t="str">
        <f>VLOOKUP(B451,'[1]DEMAN DCB'!$B:$C,2,0)</f>
        <v>06.07.21</v>
      </c>
      <c r="E451" s="11" t="s">
        <v>658</v>
      </c>
      <c r="F451" s="15">
        <v>1</v>
      </c>
      <c r="G451" s="15"/>
      <c r="H451" s="15"/>
      <c r="I451" s="11">
        <f t="shared" si="30"/>
        <v>0</v>
      </c>
      <c r="J451" s="15"/>
      <c r="K451" s="15">
        <f t="shared" si="31"/>
        <v>0</v>
      </c>
      <c r="L451" s="15">
        <f t="shared" si="32"/>
        <v>0</v>
      </c>
      <c r="M451" s="15"/>
      <c r="N451" s="15">
        <v>-1580</v>
      </c>
      <c r="O451" s="15"/>
      <c r="P451" s="15"/>
      <c r="Q451" s="15"/>
      <c r="R451" s="16">
        <f t="shared" si="33"/>
        <v>0</v>
      </c>
      <c r="S451" s="16">
        <f t="shared" si="34"/>
        <v>0</v>
      </c>
    </row>
    <row r="452" spans="1:23" ht="16.5" thickBot="1" x14ac:dyDescent="0.3">
      <c r="A452" s="14">
        <v>450</v>
      </c>
      <c r="B452" s="22" t="s">
        <v>616</v>
      </c>
      <c r="C452" s="22"/>
      <c r="D452" s="23">
        <f>VLOOKUP(B452,'[1]DEMAN DCB'!$B:$C,2,0)</f>
        <v>44743</v>
      </c>
      <c r="E452" s="11" t="s">
        <v>658</v>
      </c>
      <c r="F452" s="15">
        <v>2</v>
      </c>
      <c r="G452" s="15"/>
      <c r="H452" s="15"/>
      <c r="I452" s="11">
        <f t="shared" ref="I452:I515" si="35">H452-G452</f>
        <v>0</v>
      </c>
      <c r="J452" s="15"/>
      <c r="K452" s="15">
        <f t="shared" ref="K452:K515" si="36">MROUND(J452,0.25)</f>
        <v>0</v>
      </c>
      <c r="L452" s="15">
        <f t="shared" ref="L452:L515" si="37">IF(K452&gt;F452,K452-F452,0)</f>
        <v>0</v>
      </c>
      <c r="M452" s="15"/>
      <c r="N452" s="15">
        <v>-4989</v>
      </c>
      <c r="O452" s="15"/>
      <c r="P452" s="15"/>
      <c r="Q452" s="15"/>
      <c r="R452" s="16">
        <f t="shared" ref="R452:R515" si="38">I452*0.53</f>
        <v>0</v>
      </c>
      <c r="S452" s="16">
        <f t="shared" ref="S452:S515" si="39">P452*9%</f>
        <v>0</v>
      </c>
    </row>
    <row r="453" spans="1:23" ht="16.5" thickBot="1" x14ac:dyDescent="0.3">
      <c r="A453" s="14">
        <v>451</v>
      </c>
      <c r="B453" s="22" t="s">
        <v>617</v>
      </c>
      <c r="C453" s="22"/>
      <c r="D453" s="23" t="str">
        <f>VLOOKUP(B453,'[1]DEMAN DCB'!$B:$C,2,0)</f>
        <v>06.05.22</v>
      </c>
      <c r="E453" s="11" t="s">
        <v>658</v>
      </c>
      <c r="F453" s="15">
        <v>10</v>
      </c>
      <c r="G453" s="15"/>
      <c r="H453" s="15"/>
      <c r="I453" s="11">
        <f t="shared" si="35"/>
        <v>0</v>
      </c>
      <c r="J453" s="15"/>
      <c r="K453" s="15">
        <f t="shared" si="36"/>
        <v>0</v>
      </c>
      <c r="L453" s="15">
        <f t="shared" si="37"/>
        <v>0</v>
      </c>
      <c r="M453" s="15"/>
      <c r="N453" s="15">
        <v>-19731</v>
      </c>
      <c r="O453" s="15"/>
      <c r="P453" s="15"/>
      <c r="Q453" s="15"/>
      <c r="R453" s="16">
        <f t="shared" si="38"/>
        <v>0</v>
      </c>
      <c r="S453" s="16">
        <f t="shared" si="39"/>
        <v>0</v>
      </c>
    </row>
    <row r="454" spans="1:23" ht="16.5" thickBot="1" x14ac:dyDescent="0.3">
      <c r="A454" s="14">
        <v>452</v>
      </c>
      <c r="B454" s="22" t="s">
        <v>618</v>
      </c>
      <c r="C454" s="22"/>
      <c r="D454" s="23">
        <f>VLOOKUP(B454,'[1]DEMAN DCB'!$B:$C,2,0)</f>
        <v>0</v>
      </c>
      <c r="E454" s="11" t="s">
        <v>658</v>
      </c>
      <c r="F454" s="15">
        <v>1</v>
      </c>
      <c r="G454" s="15"/>
      <c r="H454" s="15"/>
      <c r="I454" s="11">
        <f t="shared" si="35"/>
        <v>0</v>
      </c>
      <c r="J454" s="15"/>
      <c r="K454" s="15">
        <f t="shared" si="36"/>
        <v>0</v>
      </c>
      <c r="L454" s="15">
        <f t="shared" si="37"/>
        <v>0</v>
      </c>
      <c r="M454" s="15"/>
      <c r="N454" s="15">
        <v>0</v>
      </c>
      <c r="O454" s="15"/>
      <c r="P454" s="15"/>
      <c r="Q454" s="15"/>
      <c r="R454" s="16">
        <f t="shared" si="38"/>
        <v>0</v>
      </c>
      <c r="S454" s="16">
        <f t="shared" si="39"/>
        <v>0</v>
      </c>
    </row>
    <row r="455" spans="1:23" ht="16.5" thickBot="1" x14ac:dyDescent="0.3">
      <c r="A455" s="14">
        <v>453</v>
      </c>
      <c r="B455" s="22" t="s">
        <v>36</v>
      </c>
      <c r="C455" s="22" t="s">
        <v>37</v>
      </c>
      <c r="D455" s="23">
        <f>VLOOKUP(B455,'[1]DEMAN DCB'!$B:$C,2,0)</f>
        <v>0</v>
      </c>
      <c r="E455" s="11" t="s">
        <v>19</v>
      </c>
      <c r="F455" s="15">
        <v>2</v>
      </c>
      <c r="G455" s="15">
        <v>1029</v>
      </c>
      <c r="H455" s="15">
        <v>1092</v>
      </c>
      <c r="I455" s="11">
        <f t="shared" si="35"/>
        <v>63</v>
      </c>
      <c r="J455" s="15">
        <v>1.39</v>
      </c>
      <c r="K455" s="15">
        <f t="shared" si="36"/>
        <v>1.5</v>
      </c>
      <c r="L455" s="15">
        <f t="shared" si="37"/>
        <v>0</v>
      </c>
      <c r="M455" s="15">
        <v>-8120</v>
      </c>
      <c r="N455" s="15">
        <v>342.94000000000005</v>
      </c>
      <c r="O455" s="15"/>
      <c r="P455" s="15"/>
      <c r="Q455" s="15"/>
      <c r="R455" s="16">
        <f t="shared" si="38"/>
        <v>33.39</v>
      </c>
      <c r="S455" s="16">
        <f t="shared" si="39"/>
        <v>0</v>
      </c>
      <c r="T455" s="33">
        <v>44956</v>
      </c>
      <c r="U455" s="33">
        <f>T455+28</f>
        <v>44984</v>
      </c>
      <c r="V455" s="13">
        <f>(U455-T455)/7</f>
        <v>4</v>
      </c>
      <c r="W455" s="20">
        <v>44952</v>
      </c>
    </row>
    <row r="456" spans="1:23" ht="16.5" thickBot="1" x14ac:dyDescent="0.3">
      <c r="A456" s="14">
        <v>454</v>
      </c>
      <c r="B456" s="22" t="s">
        <v>619</v>
      </c>
      <c r="C456" s="22"/>
      <c r="D456" s="23" t="str">
        <f>VLOOKUP(B456,'[1]DEMAN DCB'!$B:$C,2,0)</f>
        <v>13.05.22</v>
      </c>
      <c r="E456" s="11" t="s">
        <v>658</v>
      </c>
      <c r="F456" s="15">
        <v>1</v>
      </c>
      <c r="G456" s="15"/>
      <c r="H456" s="15"/>
      <c r="I456" s="11">
        <f t="shared" si="35"/>
        <v>0</v>
      </c>
      <c r="J456" s="15"/>
      <c r="K456" s="15">
        <f t="shared" si="36"/>
        <v>0</v>
      </c>
      <c r="L456" s="15">
        <f t="shared" si="37"/>
        <v>0</v>
      </c>
      <c r="M456" s="15">
        <v>0</v>
      </c>
      <c r="N456" s="15">
        <v>-1307</v>
      </c>
      <c r="O456" s="15"/>
      <c r="P456" s="15"/>
      <c r="Q456" s="15"/>
      <c r="R456" s="16">
        <f t="shared" si="38"/>
        <v>0</v>
      </c>
      <c r="S456" s="16">
        <f t="shared" si="39"/>
        <v>0</v>
      </c>
    </row>
    <row r="457" spans="1:23" ht="16.5" thickBot="1" x14ac:dyDescent="0.3">
      <c r="A457" s="14">
        <v>455</v>
      </c>
      <c r="B457" s="22" t="s">
        <v>620</v>
      </c>
      <c r="C457" s="22"/>
      <c r="D457" s="23" t="str">
        <f>VLOOKUP(B457,'[1]DEMAN DCB'!$B:$C,2,0)</f>
        <v>24.05.22</v>
      </c>
      <c r="E457" s="11" t="s">
        <v>658</v>
      </c>
      <c r="F457" s="15">
        <v>1</v>
      </c>
      <c r="G457" s="15"/>
      <c r="H457" s="15"/>
      <c r="I457" s="11">
        <f t="shared" si="35"/>
        <v>0</v>
      </c>
      <c r="J457" s="15"/>
      <c r="K457" s="15">
        <f t="shared" si="36"/>
        <v>0</v>
      </c>
      <c r="L457" s="15">
        <f t="shared" si="37"/>
        <v>0</v>
      </c>
      <c r="M457" s="15">
        <v>0</v>
      </c>
      <c r="N457" s="15">
        <v>-997</v>
      </c>
      <c r="O457" s="15"/>
      <c r="P457" s="15"/>
      <c r="Q457" s="15"/>
      <c r="R457" s="16">
        <f t="shared" si="38"/>
        <v>0</v>
      </c>
      <c r="S457" s="16">
        <f t="shared" si="39"/>
        <v>0</v>
      </c>
    </row>
    <row r="458" spans="1:23" ht="16.5" thickBot="1" x14ac:dyDescent="0.3">
      <c r="A458" s="14">
        <v>456</v>
      </c>
      <c r="B458" s="22" t="s">
        <v>621</v>
      </c>
      <c r="C458" s="22"/>
      <c r="D458" s="23" t="str">
        <f>VLOOKUP(B458,'[1]DEMAN DCB'!$B:$C,2,0)</f>
        <v>20.04.22</v>
      </c>
      <c r="E458" s="11" t="s">
        <v>658</v>
      </c>
      <c r="F458" s="15">
        <v>1</v>
      </c>
      <c r="G458" s="15"/>
      <c r="H458" s="15"/>
      <c r="I458" s="11">
        <f t="shared" si="35"/>
        <v>0</v>
      </c>
      <c r="J458" s="15"/>
      <c r="K458" s="15">
        <f t="shared" si="36"/>
        <v>0</v>
      </c>
      <c r="L458" s="15">
        <f t="shared" si="37"/>
        <v>0</v>
      </c>
      <c r="M458" s="15">
        <v>0</v>
      </c>
      <c r="N458" s="15">
        <v>-3001</v>
      </c>
      <c r="O458" s="15"/>
      <c r="P458" s="15"/>
      <c r="Q458" s="15"/>
      <c r="R458" s="16">
        <f t="shared" si="38"/>
        <v>0</v>
      </c>
      <c r="S458" s="16">
        <f t="shared" si="39"/>
        <v>0</v>
      </c>
    </row>
    <row r="459" spans="1:23" ht="16.5" thickBot="1" x14ac:dyDescent="0.3">
      <c r="A459" s="14">
        <v>457</v>
      </c>
      <c r="B459" s="22" t="s">
        <v>622</v>
      </c>
      <c r="C459" s="22"/>
      <c r="D459" s="23" t="str">
        <f>VLOOKUP(B459,'[1]DEMAN DCB'!$B:$C,2,0)</f>
        <v>28.08.22</v>
      </c>
      <c r="E459" s="11" t="s">
        <v>658</v>
      </c>
      <c r="F459" s="15">
        <v>2</v>
      </c>
      <c r="G459" s="15"/>
      <c r="H459" s="15"/>
      <c r="I459" s="11">
        <f t="shared" si="35"/>
        <v>0</v>
      </c>
      <c r="J459" s="15"/>
      <c r="K459" s="15">
        <f t="shared" si="36"/>
        <v>0</v>
      </c>
      <c r="L459" s="15">
        <f t="shared" si="37"/>
        <v>0</v>
      </c>
      <c r="M459" s="15">
        <v>0</v>
      </c>
      <c r="N459" s="15">
        <v>0</v>
      </c>
      <c r="O459" s="15"/>
      <c r="P459" s="15"/>
      <c r="Q459" s="15"/>
      <c r="R459" s="16">
        <f t="shared" si="38"/>
        <v>0</v>
      </c>
      <c r="S459" s="16">
        <f t="shared" si="39"/>
        <v>0</v>
      </c>
    </row>
    <row r="460" spans="1:23" ht="16.5" thickBot="1" x14ac:dyDescent="0.3">
      <c r="A460" s="14">
        <v>458</v>
      </c>
      <c r="B460" s="22" t="s">
        <v>623</v>
      </c>
      <c r="C460" s="22"/>
      <c r="D460" s="23" t="str">
        <f>VLOOKUP(B460,'[1]DEMAN DCB'!$B:$C,2,0)</f>
        <v>02/220</v>
      </c>
      <c r="E460" s="11" t="s">
        <v>658</v>
      </c>
      <c r="F460" s="15">
        <v>1</v>
      </c>
      <c r="G460" s="15"/>
      <c r="H460" s="15"/>
      <c r="I460" s="11">
        <f t="shared" si="35"/>
        <v>0</v>
      </c>
      <c r="J460" s="15"/>
      <c r="K460" s="15">
        <f t="shared" si="36"/>
        <v>0</v>
      </c>
      <c r="L460" s="15">
        <f t="shared" si="37"/>
        <v>0</v>
      </c>
      <c r="M460" s="15">
        <v>0</v>
      </c>
      <c r="N460" s="15">
        <v>0</v>
      </c>
      <c r="O460" s="15"/>
      <c r="P460" s="15"/>
      <c r="Q460" s="15"/>
      <c r="R460" s="16">
        <f t="shared" si="38"/>
        <v>0</v>
      </c>
      <c r="S460" s="16">
        <f t="shared" si="39"/>
        <v>0</v>
      </c>
    </row>
    <row r="461" spans="1:23" ht="16.5" thickBot="1" x14ac:dyDescent="0.3">
      <c r="A461" s="14">
        <v>459</v>
      </c>
      <c r="B461" s="22" t="s">
        <v>38</v>
      </c>
      <c r="C461" s="22" t="s">
        <v>39</v>
      </c>
      <c r="D461" s="23">
        <f>VLOOKUP(B461,'[1]DEMAN DCB'!$B:$C,2,0)</f>
        <v>0</v>
      </c>
      <c r="E461" s="11" t="s">
        <v>19</v>
      </c>
      <c r="F461" s="15">
        <v>2</v>
      </c>
      <c r="G461" s="15">
        <v>1187</v>
      </c>
      <c r="H461" s="15">
        <v>1217</v>
      </c>
      <c r="I461" s="11">
        <f t="shared" si="35"/>
        <v>30</v>
      </c>
      <c r="J461" s="15">
        <v>1.9</v>
      </c>
      <c r="K461" s="15">
        <f t="shared" si="36"/>
        <v>2</v>
      </c>
      <c r="L461" s="15">
        <f t="shared" si="37"/>
        <v>0</v>
      </c>
      <c r="M461" s="15">
        <v>-8242</v>
      </c>
      <c r="N461" s="15">
        <v>2036.42</v>
      </c>
      <c r="O461" s="15"/>
      <c r="P461" s="15"/>
      <c r="Q461" s="15"/>
      <c r="R461" s="16">
        <f t="shared" si="38"/>
        <v>15.9</v>
      </c>
      <c r="S461" s="16">
        <f t="shared" si="39"/>
        <v>0</v>
      </c>
      <c r="T461" s="33">
        <v>44955</v>
      </c>
      <c r="U461" s="33">
        <f>T461+28</f>
        <v>44983</v>
      </c>
      <c r="V461" s="13">
        <f>(U461-T461)/7</f>
        <v>4</v>
      </c>
      <c r="W461" s="20">
        <v>44949</v>
      </c>
    </row>
    <row r="462" spans="1:23" ht="16.5" thickBot="1" x14ac:dyDescent="0.3">
      <c r="A462" s="14">
        <v>460</v>
      </c>
      <c r="B462" s="22" t="s">
        <v>624</v>
      </c>
      <c r="C462" s="22"/>
      <c r="D462" s="23" t="str">
        <f>VLOOKUP(B462,'[1]DEMAN DCB'!$B:$C,2,0)</f>
        <v>31.03.22</v>
      </c>
      <c r="E462" s="11" t="s">
        <v>658</v>
      </c>
      <c r="F462" s="15">
        <v>2</v>
      </c>
      <c r="G462" s="15"/>
      <c r="H462" s="15"/>
      <c r="I462" s="11">
        <f t="shared" si="35"/>
        <v>0</v>
      </c>
      <c r="J462" s="15"/>
      <c r="K462" s="15">
        <f t="shared" si="36"/>
        <v>0</v>
      </c>
      <c r="L462" s="15">
        <f t="shared" si="37"/>
        <v>0</v>
      </c>
      <c r="M462" s="15">
        <v>0</v>
      </c>
      <c r="N462" s="15">
        <v>-2809</v>
      </c>
      <c r="O462" s="15"/>
      <c r="P462" s="15"/>
      <c r="Q462" s="15"/>
      <c r="R462" s="16">
        <f t="shared" si="38"/>
        <v>0</v>
      </c>
      <c r="S462" s="16">
        <f t="shared" si="39"/>
        <v>0</v>
      </c>
    </row>
    <row r="463" spans="1:23" ht="16.5" thickBot="1" x14ac:dyDescent="0.3">
      <c r="A463" s="14">
        <v>461</v>
      </c>
      <c r="B463" s="22" t="s">
        <v>625</v>
      </c>
      <c r="C463" s="22"/>
      <c r="D463" s="23" t="str">
        <f>VLOOKUP(B463,'[1]DEMAN DCB'!$B:$C,2,0)</f>
        <v>27.06.22</v>
      </c>
      <c r="E463" s="11" t="s">
        <v>658</v>
      </c>
      <c r="F463" s="15">
        <v>2</v>
      </c>
      <c r="G463" s="15"/>
      <c r="H463" s="15"/>
      <c r="I463" s="11">
        <f t="shared" si="35"/>
        <v>0</v>
      </c>
      <c r="J463" s="15"/>
      <c r="K463" s="15">
        <f t="shared" si="36"/>
        <v>0</v>
      </c>
      <c r="L463" s="15">
        <f t="shared" si="37"/>
        <v>0</v>
      </c>
      <c r="M463" s="15">
        <v>0</v>
      </c>
      <c r="N463" s="15">
        <v>-2205</v>
      </c>
      <c r="O463" s="15"/>
      <c r="P463" s="15"/>
      <c r="Q463" s="15"/>
      <c r="R463" s="16">
        <f t="shared" si="38"/>
        <v>0</v>
      </c>
      <c r="S463" s="16">
        <f t="shared" si="39"/>
        <v>0</v>
      </c>
    </row>
    <row r="464" spans="1:23" ht="16.5" thickBot="1" x14ac:dyDescent="0.3">
      <c r="A464" s="14">
        <v>462</v>
      </c>
      <c r="B464" s="22" t="s">
        <v>626</v>
      </c>
      <c r="C464" s="22"/>
      <c r="D464" s="23" t="str">
        <f>VLOOKUP(B464,'[1]DEMAN DCB'!$B:$C,2,0)</f>
        <v>13.04.22</v>
      </c>
      <c r="E464" s="11" t="s">
        <v>658</v>
      </c>
      <c r="F464" s="15">
        <v>2</v>
      </c>
      <c r="G464" s="15"/>
      <c r="H464" s="15"/>
      <c r="I464" s="11">
        <f t="shared" si="35"/>
        <v>0</v>
      </c>
      <c r="J464" s="15"/>
      <c r="K464" s="15">
        <f t="shared" si="36"/>
        <v>0</v>
      </c>
      <c r="L464" s="15">
        <f t="shared" si="37"/>
        <v>0</v>
      </c>
      <c r="M464" s="15">
        <v>0</v>
      </c>
      <c r="N464" s="15">
        <v>0</v>
      </c>
      <c r="O464" s="15"/>
      <c r="P464" s="15"/>
      <c r="Q464" s="15"/>
      <c r="R464" s="16">
        <f t="shared" si="38"/>
        <v>0</v>
      </c>
      <c r="S464" s="16">
        <f t="shared" si="39"/>
        <v>0</v>
      </c>
    </row>
    <row r="465" spans="1:23" ht="16.5" thickBot="1" x14ac:dyDescent="0.3">
      <c r="A465" s="14">
        <v>463</v>
      </c>
      <c r="B465" s="22" t="s">
        <v>40</v>
      </c>
      <c r="C465" s="22" t="s">
        <v>41</v>
      </c>
      <c r="D465" s="23">
        <f>VLOOKUP(B465,'[1]DEMAN DCB'!$B:$C,2,0)</f>
        <v>0</v>
      </c>
      <c r="E465" s="11" t="s">
        <v>19</v>
      </c>
      <c r="F465" s="15">
        <v>1</v>
      </c>
      <c r="G465" s="15">
        <v>92</v>
      </c>
      <c r="H465" s="15">
        <v>96</v>
      </c>
      <c r="I465" s="11">
        <f t="shared" si="35"/>
        <v>4</v>
      </c>
      <c r="J465" s="15">
        <v>0</v>
      </c>
      <c r="K465" s="15">
        <f t="shared" si="36"/>
        <v>0</v>
      </c>
      <c r="L465" s="15">
        <f t="shared" si="37"/>
        <v>0</v>
      </c>
      <c r="M465" s="15">
        <v>-4121</v>
      </c>
      <c r="N465" s="15">
        <v>-622.54400000000021</v>
      </c>
      <c r="O465" s="15"/>
      <c r="P465" s="15"/>
      <c r="Q465" s="15"/>
      <c r="R465" s="16">
        <f t="shared" si="38"/>
        <v>2.12</v>
      </c>
      <c r="S465" s="16">
        <f t="shared" si="39"/>
        <v>0</v>
      </c>
      <c r="T465" s="33">
        <v>44953</v>
      </c>
      <c r="U465" s="33">
        <f t="shared" ref="U465:U467" si="40">T465+28</f>
        <v>44981</v>
      </c>
      <c r="V465" s="13">
        <f t="shared" ref="V465:V467" si="41">(U465-T465)/7</f>
        <v>4</v>
      </c>
      <c r="W465" s="20">
        <v>44940</v>
      </c>
    </row>
    <row r="466" spans="1:23" ht="16.5" thickBot="1" x14ac:dyDescent="0.3">
      <c r="A466" s="14">
        <v>464</v>
      </c>
      <c r="B466" s="22" t="s">
        <v>42</v>
      </c>
      <c r="C466" s="22" t="s">
        <v>43</v>
      </c>
      <c r="D466" s="23">
        <f>VLOOKUP(B466,'[1]DEMAN DCB'!$B:$C,2,0)</f>
        <v>0</v>
      </c>
      <c r="E466" s="11" t="s">
        <v>19</v>
      </c>
      <c r="F466" s="15">
        <v>2</v>
      </c>
      <c r="G466" s="15">
        <v>601</v>
      </c>
      <c r="H466" s="15">
        <v>690</v>
      </c>
      <c r="I466" s="11">
        <f t="shared" si="35"/>
        <v>89</v>
      </c>
      <c r="J466" s="15">
        <v>1.24</v>
      </c>
      <c r="K466" s="15">
        <f t="shared" si="36"/>
        <v>1.25</v>
      </c>
      <c r="L466" s="15">
        <f t="shared" si="37"/>
        <v>0</v>
      </c>
      <c r="M466" s="15">
        <v>-8242</v>
      </c>
      <c r="N466" s="15">
        <v>-3490.7039999999997</v>
      </c>
      <c r="O466" s="15"/>
      <c r="P466" s="15"/>
      <c r="Q466" s="15"/>
      <c r="R466" s="16">
        <f t="shared" si="38"/>
        <v>47.17</v>
      </c>
      <c r="S466" s="16">
        <f t="shared" si="39"/>
        <v>0</v>
      </c>
      <c r="T466" s="33">
        <v>44954</v>
      </c>
      <c r="U466" s="33">
        <f t="shared" si="40"/>
        <v>44982</v>
      </c>
      <c r="V466" s="13">
        <f t="shared" si="41"/>
        <v>4</v>
      </c>
      <c r="W466" s="20">
        <v>44953</v>
      </c>
    </row>
    <row r="467" spans="1:23" ht="16.5" thickBot="1" x14ac:dyDescent="0.3">
      <c r="A467" s="14">
        <v>465</v>
      </c>
      <c r="B467" s="22" t="s">
        <v>44</v>
      </c>
      <c r="C467" s="22"/>
      <c r="D467" s="23">
        <f>VLOOKUP(B467,'[1]DEMAN DCB'!$B:$C,2,0)</f>
        <v>0</v>
      </c>
      <c r="E467" s="11" t="s">
        <v>19</v>
      </c>
      <c r="F467" s="15">
        <v>2</v>
      </c>
      <c r="G467" s="15">
        <v>449</v>
      </c>
      <c r="H467" s="15">
        <v>499</v>
      </c>
      <c r="I467" s="11">
        <f t="shared" si="35"/>
        <v>50</v>
      </c>
      <c r="J467" s="15">
        <v>1.0900000000000001</v>
      </c>
      <c r="K467" s="15">
        <f t="shared" si="36"/>
        <v>1</v>
      </c>
      <c r="L467" s="15">
        <f t="shared" si="37"/>
        <v>0</v>
      </c>
      <c r="M467" s="15">
        <v>-8242</v>
      </c>
      <c r="N467" s="15">
        <v>-6077</v>
      </c>
      <c r="O467" s="15"/>
      <c r="P467" s="15"/>
      <c r="Q467" s="15"/>
      <c r="R467" s="16">
        <f t="shared" si="38"/>
        <v>26.5</v>
      </c>
      <c r="S467" s="16">
        <f t="shared" si="39"/>
        <v>0</v>
      </c>
      <c r="T467" s="33">
        <v>44952</v>
      </c>
      <c r="U467" s="33">
        <f t="shared" si="40"/>
        <v>44980</v>
      </c>
      <c r="V467" s="13">
        <f t="shared" si="41"/>
        <v>4</v>
      </c>
      <c r="W467" s="20">
        <v>44937</v>
      </c>
    </row>
    <row r="468" spans="1:23" ht="16.5" thickBot="1" x14ac:dyDescent="0.3">
      <c r="A468" s="14">
        <v>466</v>
      </c>
      <c r="B468" s="22" t="s">
        <v>627</v>
      </c>
      <c r="C468" s="22"/>
      <c r="D468" s="23" t="str">
        <f>VLOOKUP(B468,'[1]DEMAN DCB'!$B:$C,2,0)</f>
        <v>24.05.22</v>
      </c>
      <c r="E468" s="11" t="s">
        <v>658</v>
      </c>
      <c r="F468" s="15">
        <v>1</v>
      </c>
      <c r="G468" s="15">
        <v>0</v>
      </c>
      <c r="H468" s="15"/>
      <c r="I468" s="11">
        <f t="shared" si="35"/>
        <v>0</v>
      </c>
      <c r="J468" s="15"/>
      <c r="K468" s="15">
        <f t="shared" si="36"/>
        <v>0</v>
      </c>
      <c r="L468" s="15">
        <f t="shared" si="37"/>
        <v>0</v>
      </c>
      <c r="M468" s="15">
        <v>0</v>
      </c>
      <c r="N468" s="15">
        <v>610.5859999999999</v>
      </c>
      <c r="O468" s="15"/>
      <c r="P468" s="15"/>
      <c r="Q468" s="15"/>
      <c r="R468" s="16">
        <f t="shared" si="38"/>
        <v>0</v>
      </c>
      <c r="S468" s="16">
        <f t="shared" si="39"/>
        <v>0</v>
      </c>
    </row>
    <row r="469" spans="1:23" ht="16.5" thickBot="1" x14ac:dyDescent="0.3">
      <c r="A469" s="14">
        <v>467</v>
      </c>
      <c r="B469" s="22" t="s">
        <v>46</v>
      </c>
      <c r="C469" s="22" t="s">
        <v>45</v>
      </c>
      <c r="D469" s="23" t="str">
        <f>VLOOKUP(B469,'[1]DEMAN DCB'!$B:$C,2,0)</f>
        <v>09.11.22</v>
      </c>
      <c r="E469" s="11" t="s">
        <v>658</v>
      </c>
      <c r="F469" s="15">
        <v>2</v>
      </c>
      <c r="G469" s="15">
        <v>0</v>
      </c>
      <c r="H469" s="15"/>
      <c r="I469" s="11">
        <f t="shared" si="35"/>
        <v>0</v>
      </c>
      <c r="J469" s="15"/>
      <c r="K469" s="15">
        <f t="shared" si="36"/>
        <v>0</v>
      </c>
      <c r="L469" s="15">
        <f t="shared" si="37"/>
        <v>0</v>
      </c>
      <c r="M469" s="15">
        <v>0</v>
      </c>
      <c r="N469" s="15">
        <v>-4086</v>
      </c>
      <c r="O469" s="15"/>
      <c r="P469" s="15"/>
      <c r="Q469" s="15"/>
      <c r="R469" s="16">
        <f t="shared" si="38"/>
        <v>0</v>
      </c>
      <c r="S469" s="16">
        <f t="shared" si="39"/>
        <v>0</v>
      </c>
      <c r="T469" s="21"/>
      <c r="U469" s="21"/>
    </row>
    <row r="470" spans="1:23" ht="16.5" thickBot="1" x14ac:dyDescent="0.3">
      <c r="A470" s="14">
        <v>468</v>
      </c>
      <c r="B470" s="22" t="s">
        <v>47</v>
      </c>
      <c r="C470" s="22" t="s">
        <v>48</v>
      </c>
      <c r="D470" s="23">
        <f>VLOOKUP(B470,'[1]DEMAN DCB'!$B:$C,2,0)</f>
        <v>0</v>
      </c>
      <c r="E470" s="11" t="s">
        <v>19</v>
      </c>
      <c r="F470" s="15">
        <v>1</v>
      </c>
      <c r="G470" s="15">
        <v>138</v>
      </c>
      <c r="H470" s="15">
        <v>157</v>
      </c>
      <c r="I470" s="11">
        <f t="shared" si="35"/>
        <v>19</v>
      </c>
      <c r="J470" s="15">
        <v>0.37</v>
      </c>
      <c r="K470" s="15">
        <f t="shared" si="36"/>
        <v>0.25</v>
      </c>
      <c r="L470" s="15">
        <f t="shared" si="37"/>
        <v>0</v>
      </c>
      <c r="M470" s="15">
        <v>-4121</v>
      </c>
      <c r="N470" s="15">
        <v>-194.32199999999989</v>
      </c>
      <c r="O470" s="15"/>
      <c r="P470" s="15"/>
      <c r="Q470" s="15"/>
      <c r="R470" s="16">
        <f t="shared" si="38"/>
        <v>10.07</v>
      </c>
      <c r="S470" s="16">
        <f t="shared" si="39"/>
        <v>0</v>
      </c>
      <c r="T470" s="33">
        <v>44951</v>
      </c>
      <c r="U470" s="33">
        <f>T470+28</f>
        <v>44979</v>
      </c>
      <c r="V470" s="13">
        <f>(U470-T470)/7</f>
        <v>4</v>
      </c>
      <c r="W470" s="20">
        <v>44938</v>
      </c>
    </row>
    <row r="471" spans="1:23" ht="16.5" thickBot="1" x14ac:dyDescent="0.3">
      <c r="A471" s="14">
        <v>469</v>
      </c>
      <c r="B471" s="22" t="s">
        <v>628</v>
      </c>
      <c r="C471" s="22"/>
      <c r="D471" s="23" t="str">
        <f>VLOOKUP(B471,'[1]DEMAN DCB'!$B:$C,2,0)</f>
        <v>17.02.22</v>
      </c>
      <c r="E471" s="11" t="s">
        <v>658</v>
      </c>
      <c r="F471" s="15">
        <v>2</v>
      </c>
      <c r="G471" s="15"/>
      <c r="H471" s="15"/>
      <c r="I471" s="11">
        <f t="shared" si="35"/>
        <v>0</v>
      </c>
      <c r="J471" s="15"/>
      <c r="K471" s="15">
        <f t="shared" si="36"/>
        <v>0</v>
      </c>
      <c r="L471" s="15">
        <f t="shared" si="37"/>
        <v>0</v>
      </c>
      <c r="M471" s="15">
        <v>0</v>
      </c>
      <c r="N471" s="15">
        <v>-975</v>
      </c>
      <c r="O471" s="15"/>
      <c r="P471" s="15"/>
      <c r="Q471" s="15"/>
      <c r="R471" s="16">
        <f t="shared" si="38"/>
        <v>0</v>
      </c>
      <c r="S471" s="16">
        <f t="shared" si="39"/>
        <v>0</v>
      </c>
    </row>
    <row r="472" spans="1:23" ht="16.5" thickBot="1" x14ac:dyDescent="0.3">
      <c r="A472" s="14">
        <v>470</v>
      </c>
      <c r="B472" s="22" t="s">
        <v>629</v>
      </c>
      <c r="C472" s="22"/>
      <c r="D472" s="23" t="str">
        <f>VLOOKUP(B472,'[1]DEMAN DCB'!$B:$C,2,0)</f>
        <v>10.03.22</v>
      </c>
      <c r="E472" s="11" t="s">
        <v>658</v>
      </c>
      <c r="F472" s="15">
        <v>1</v>
      </c>
      <c r="G472" s="15"/>
      <c r="H472" s="15"/>
      <c r="I472" s="11">
        <f t="shared" si="35"/>
        <v>0</v>
      </c>
      <c r="J472" s="15"/>
      <c r="K472" s="15">
        <f t="shared" si="36"/>
        <v>0</v>
      </c>
      <c r="L472" s="15">
        <f t="shared" si="37"/>
        <v>0</v>
      </c>
      <c r="M472" s="15">
        <v>0</v>
      </c>
      <c r="N472" s="15">
        <v>-2361</v>
      </c>
      <c r="O472" s="15"/>
      <c r="P472" s="15"/>
      <c r="Q472" s="15"/>
      <c r="R472" s="16">
        <f t="shared" si="38"/>
        <v>0</v>
      </c>
      <c r="S472" s="16">
        <f t="shared" si="39"/>
        <v>0</v>
      </c>
    </row>
    <row r="473" spans="1:23" ht="16.5" thickBot="1" x14ac:dyDescent="0.3">
      <c r="A473" s="14">
        <v>471</v>
      </c>
      <c r="B473" s="22" t="s">
        <v>49</v>
      </c>
      <c r="C473" s="22" t="s">
        <v>50</v>
      </c>
      <c r="D473" s="23" t="str">
        <f>VLOOKUP(B473,'[1]DEMAN DCB'!$B:$C,2,0)</f>
        <v>17.11.22</v>
      </c>
      <c r="E473" s="11" t="s">
        <v>658</v>
      </c>
      <c r="F473" s="15">
        <v>2</v>
      </c>
      <c r="G473" s="15">
        <v>0</v>
      </c>
      <c r="H473" s="15"/>
      <c r="I473" s="11">
        <f t="shared" si="35"/>
        <v>0</v>
      </c>
      <c r="J473" s="15"/>
      <c r="K473" s="15">
        <f t="shared" si="36"/>
        <v>0</v>
      </c>
      <c r="L473" s="15">
        <f t="shared" si="37"/>
        <v>0</v>
      </c>
      <c r="M473" s="15">
        <v>0</v>
      </c>
      <c r="N473" s="15">
        <v>-4332</v>
      </c>
      <c r="O473" s="15"/>
      <c r="P473" s="15"/>
      <c r="Q473" s="15"/>
      <c r="R473" s="16">
        <f t="shared" si="38"/>
        <v>0</v>
      </c>
      <c r="S473" s="16">
        <f t="shared" si="39"/>
        <v>0</v>
      </c>
      <c r="T473" s="21"/>
      <c r="U473" s="21"/>
    </row>
    <row r="474" spans="1:23" ht="16.5" thickBot="1" x14ac:dyDescent="0.3">
      <c r="A474" s="14">
        <v>472</v>
      </c>
      <c r="B474" s="22" t="s">
        <v>51</v>
      </c>
      <c r="C474" s="22" t="s">
        <v>50</v>
      </c>
      <c r="D474" s="23" t="s">
        <v>694</v>
      </c>
      <c r="E474" s="11" t="s">
        <v>658</v>
      </c>
      <c r="F474" s="15">
        <v>2</v>
      </c>
      <c r="G474" s="15">
        <v>0</v>
      </c>
      <c r="H474" s="15"/>
      <c r="I474" s="11">
        <f t="shared" si="35"/>
        <v>0</v>
      </c>
      <c r="J474" s="15"/>
      <c r="K474" s="15">
        <f t="shared" si="36"/>
        <v>0</v>
      </c>
      <c r="L474" s="15">
        <f t="shared" si="37"/>
        <v>0</v>
      </c>
      <c r="M474" s="15">
        <v>-8242</v>
      </c>
      <c r="N474" s="15">
        <v>3341.614</v>
      </c>
      <c r="O474" s="15"/>
      <c r="P474" s="15"/>
      <c r="Q474" s="15"/>
      <c r="R474" s="16">
        <f t="shared" si="38"/>
        <v>0</v>
      </c>
      <c r="S474" s="16">
        <f t="shared" si="39"/>
        <v>0</v>
      </c>
      <c r="T474" s="21"/>
      <c r="U474" s="21"/>
    </row>
    <row r="475" spans="1:23" ht="16.5" thickBot="1" x14ac:dyDescent="0.3">
      <c r="A475" s="14">
        <v>473</v>
      </c>
      <c r="B475" s="22" t="s">
        <v>52</v>
      </c>
      <c r="C475" s="22" t="s">
        <v>53</v>
      </c>
      <c r="D475" s="23">
        <f>VLOOKUP(B475,'[1]DEMAN DCB'!$B:$C,2,0)</f>
        <v>0</v>
      </c>
      <c r="E475" s="11" t="s">
        <v>19</v>
      </c>
      <c r="F475" s="15">
        <v>2</v>
      </c>
      <c r="G475" s="15">
        <v>547</v>
      </c>
      <c r="H475" s="15">
        <v>575</v>
      </c>
      <c r="I475" s="11">
        <f t="shared" si="35"/>
        <v>28</v>
      </c>
      <c r="J475" s="15">
        <v>1.29</v>
      </c>
      <c r="K475" s="15">
        <f t="shared" si="36"/>
        <v>1.25</v>
      </c>
      <c r="L475" s="15">
        <f t="shared" si="37"/>
        <v>0</v>
      </c>
      <c r="M475" s="15">
        <v>-8242</v>
      </c>
      <c r="N475" s="15">
        <v>1072.0460000000003</v>
      </c>
      <c r="O475" s="15"/>
      <c r="P475" s="15"/>
      <c r="Q475" s="15"/>
      <c r="R475" s="16">
        <f t="shared" si="38"/>
        <v>14.84</v>
      </c>
      <c r="S475" s="16">
        <f t="shared" si="39"/>
        <v>0</v>
      </c>
      <c r="T475" s="33">
        <v>44951</v>
      </c>
      <c r="U475" s="33">
        <f>T475+28</f>
        <v>44979</v>
      </c>
      <c r="V475" s="13">
        <f>(U475-T475)/7</f>
        <v>4</v>
      </c>
      <c r="W475" s="20">
        <v>44953</v>
      </c>
    </row>
    <row r="476" spans="1:23" ht="16.5" thickBot="1" x14ac:dyDescent="0.3">
      <c r="A476" s="14">
        <v>474</v>
      </c>
      <c r="B476" s="22" t="s">
        <v>630</v>
      </c>
      <c r="C476" s="22"/>
      <c r="D476" s="23" t="str">
        <f>VLOOKUP(B476,'[1]DEMAN DCB'!$B:$C,2,0)</f>
        <v>03.06.22</v>
      </c>
      <c r="E476" s="11" t="s">
        <v>658</v>
      </c>
      <c r="F476" s="15">
        <v>2</v>
      </c>
      <c r="G476" s="15"/>
      <c r="H476" s="15"/>
      <c r="I476" s="11">
        <f t="shared" si="35"/>
        <v>0</v>
      </c>
      <c r="J476" s="15"/>
      <c r="K476" s="15">
        <f t="shared" si="36"/>
        <v>0</v>
      </c>
      <c r="L476" s="15">
        <f t="shared" si="37"/>
        <v>0</v>
      </c>
      <c r="M476" s="15"/>
      <c r="N476" s="15">
        <v>0</v>
      </c>
      <c r="O476" s="15"/>
      <c r="P476" s="15"/>
      <c r="Q476" s="15"/>
      <c r="R476" s="16">
        <f t="shared" si="38"/>
        <v>0</v>
      </c>
      <c r="S476" s="16">
        <f t="shared" si="39"/>
        <v>0</v>
      </c>
    </row>
    <row r="477" spans="1:23" s="40" customFormat="1" ht="16.5" thickBot="1" x14ac:dyDescent="0.3">
      <c r="A477" s="34">
        <v>475</v>
      </c>
      <c r="B477" s="43" t="s">
        <v>54</v>
      </c>
      <c r="C477" s="43" t="s">
        <v>55</v>
      </c>
      <c r="D477" s="44" t="s">
        <v>697</v>
      </c>
      <c r="E477" s="35" t="s">
        <v>658</v>
      </c>
      <c r="F477" s="36">
        <v>2</v>
      </c>
      <c r="G477" s="36">
        <v>1056</v>
      </c>
      <c r="H477" s="36">
        <v>1097</v>
      </c>
      <c r="I477" s="11">
        <f t="shared" si="35"/>
        <v>41</v>
      </c>
      <c r="J477" s="36">
        <v>0.34</v>
      </c>
      <c r="K477" s="36">
        <f t="shared" si="36"/>
        <v>0.25</v>
      </c>
      <c r="L477" s="36">
        <f t="shared" si="37"/>
        <v>0</v>
      </c>
      <c r="M477" s="36">
        <v>-8242</v>
      </c>
      <c r="N477" s="36">
        <v>3254.1060000000007</v>
      </c>
      <c r="O477" s="36"/>
      <c r="P477" s="36"/>
      <c r="Q477" s="36"/>
      <c r="R477" s="37">
        <f t="shared" si="38"/>
        <v>21.73</v>
      </c>
      <c r="S477" s="37">
        <f t="shared" si="39"/>
        <v>0</v>
      </c>
      <c r="T477" s="38"/>
      <c r="U477" s="38"/>
      <c r="V477" s="39"/>
    </row>
    <row r="478" spans="1:23" ht="16.5" thickBot="1" x14ac:dyDescent="0.3">
      <c r="A478" s="14">
        <v>476</v>
      </c>
      <c r="B478" s="22" t="s">
        <v>56</v>
      </c>
      <c r="C478" s="22" t="s">
        <v>57</v>
      </c>
      <c r="D478" s="23">
        <f>VLOOKUP(B478,'[1]DEMAN DCB'!$B:$C,2,0)</f>
        <v>0</v>
      </c>
      <c r="E478" s="11" t="s">
        <v>19</v>
      </c>
      <c r="F478" s="15">
        <v>2</v>
      </c>
      <c r="G478" s="15">
        <v>187</v>
      </c>
      <c r="H478" s="15">
        <v>195</v>
      </c>
      <c r="I478" s="11">
        <f t="shared" si="35"/>
        <v>8</v>
      </c>
      <c r="J478" s="15">
        <v>0.65</v>
      </c>
      <c r="K478" s="15">
        <f t="shared" si="36"/>
        <v>0.75</v>
      </c>
      <c r="L478" s="15">
        <f t="shared" si="37"/>
        <v>0</v>
      </c>
      <c r="M478" s="15">
        <v>-8242</v>
      </c>
      <c r="N478" s="15">
        <v>11.91800000000012</v>
      </c>
      <c r="O478" s="15"/>
      <c r="P478" s="15"/>
      <c r="Q478" s="15"/>
      <c r="R478" s="16">
        <f t="shared" si="38"/>
        <v>4.24</v>
      </c>
      <c r="S478" s="16">
        <f t="shared" si="39"/>
        <v>0</v>
      </c>
      <c r="T478" s="33">
        <v>44955</v>
      </c>
      <c r="U478" s="33">
        <f t="shared" ref="U478:U479" si="42">T478+28</f>
        <v>44983</v>
      </c>
      <c r="V478" s="13">
        <f t="shared" ref="V478:V479" si="43">(U478-T478)/7</f>
        <v>4</v>
      </c>
      <c r="W478" s="20">
        <v>44942</v>
      </c>
    </row>
    <row r="479" spans="1:23" ht="16.5" thickBot="1" x14ac:dyDescent="0.3">
      <c r="A479" s="14">
        <v>477</v>
      </c>
      <c r="B479" s="22" t="s">
        <v>58</v>
      </c>
      <c r="C479" s="22" t="s">
        <v>57</v>
      </c>
      <c r="D479" s="23">
        <f>VLOOKUP(B479,'[1]DEMAN DCB'!$B:$C,2,0)</f>
        <v>0</v>
      </c>
      <c r="E479" s="11" t="s">
        <v>19</v>
      </c>
      <c r="F479" s="15">
        <v>1</v>
      </c>
      <c r="G479" s="15">
        <v>659</v>
      </c>
      <c r="H479" s="15">
        <v>797</v>
      </c>
      <c r="I479" s="11">
        <f t="shared" si="35"/>
        <v>138</v>
      </c>
      <c r="J479" s="15">
        <v>1.91</v>
      </c>
      <c r="K479" s="15">
        <f t="shared" si="36"/>
        <v>2</v>
      </c>
      <c r="L479" s="15">
        <f t="shared" si="37"/>
        <v>1</v>
      </c>
      <c r="M479" s="15">
        <v>-4120</v>
      </c>
      <c r="N479" s="15">
        <v>-3785.692</v>
      </c>
      <c r="O479" s="15"/>
      <c r="P479" s="15"/>
      <c r="Q479" s="15"/>
      <c r="R479" s="16">
        <f t="shared" si="38"/>
        <v>73.14</v>
      </c>
      <c r="S479" s="16">
        <f t="shared" si="39"/>
        <v>0</v>
      </c>
      <c r="T479" s="33">
        <v>44956</v>
      </c>
      <c r="U479" s="33">
        <f t="shared" si="42"/>
        <v>44984</v>
      </c>
      <c r="V479" s="13">
        <f t="shared" si="43"/>
        <v>4</v>
      </c>
      <c r="W479" s="20">
        <v>44942</v>
      </c>
    </row>
    <row r="480" spans="1:23" ht="16.5" thickBot="1" x14ac:dyDescent="0.3">
      <c r="A480" s="14">
        <v>478</v>
      </c>
      <c r="B480" s="22" t="s">
        <v>631</v>
      </c>
      <c r="C480" s="22"/>
      <c r="D480" s="23" t="str">
        <f>VLOOKUP(B480,'[1]DEMAN DCB'!$B:$C,2,0)</f>
        <v>21.09.22</v>
      </c>
      <c r="E480" s="11" t="s">
        <v>658</v>
      </c>
      <c r="F480" s="15">
        <v>1</v>
      </c>
      <c r="G480" s="15"/>
      <c r="H480" s="15"/>
      <c r="I480" s="11">
        <f t="shared" si="35"/>
        <v>0</v>
      </c>
      <c r="J480" s="15"/>
      <c r="K480" s="15">
        <f t="shared" si="36"/>
        <v>0</v>
      </c>
      <c r="L480" s="15">
        <f t="shared" si="37"/>
        <v>0</v>
      </c>
      <c r="M480" s="15">
        <v>0</v>
      </c>
      <c r="N480" s="15">
        <v>-3208</v>
      </c>
      <c r="O480" s="15"/>
      <c r="P480" s="15"/>
      <c r="Q480" s="15"/>
      <c r="R480" s="16">
        <f t="shared" si="38"/>
        <v>0</v>
      </c>
      <c r="S480" s="16">
        <f t="shared" si="39"/>
        <v>0</v>
      </c>
    </row>
    <row r="481" spans="1:23" ht="16.5" thickBot="1" x14ac:dyDescent="0.3">
      <c r="A481" s="14">
        <v>479</v>
      </c>
      <c r="B481" s="22" t="s">
        <v>632</v>
      </c>
      <c r="C481" s="22"/>
      <c r="D481" s="23" t="str">
        <f>VLOOKUP(B481,'[1]DEMAN DCB'!$B:$C,2,0)</f>
        <v>09.08.22</v>
      </c>
      <c r="E481" s="11" t="s">
        <v>658</v>
      </c>
      <c r="F481" s="15">
        <v>2</v>
      </c>
      <c r="G481" s="15"/>
      <c r="H481" s="15"/>
      <c r="I481" s="11">
        <f t="shared" si="35"/>
        <v>0</v>
      </c>
      <c r="J481" s="15"/>
      <c r="K481" s="15">
        <f t="shared" si="36"/>
        <v>0</v>
      </c>
      <c r="L481" s="15">
        <f t="shared" si="37"/>
        <v>0</v>
      </c>
      <c r="M481" s="15">
        <v>0</v>
      </c>
      <c r="N481" s="15">
        <v>-5213</v>
      </c>
      <c r="O481" s="15"/>
      <c r="P481" s="15"/>
      <c r="Q481" s="15"/>
      <c r="R481" s="16">
        <f t="shared" si="38"/>
        <v>0</v>
      </c>
      <c r="S481" s="16">
        <f t="shared" si="39"/>
        <v>0</v>
      </c>
    </row>
    <row r="482" spans="1:23" ht="16.5" thickBot="1" x14ac:dyDescent="0.3">
      <c r="A482" s="14">
        <v>480</v>
      </c>
      <c r="B482" s="22" t="s">
        <v>59</v>
      </c>
      <c r="C482" s="22" t="s">
        <v>60</v>
      </c>
      <c r="D482" s="23">
        <f>VLOOKUP(B482,'[1]DEMAN DCB'!$B:$C,2,0)</f>
        <v>0</v>
      </c>
      <c r="E482" s="11" t="s">
        <v>19</v>
      </c>
      <c r="F482" s="15">
        <v>2</v>
      </c>
      <c r="G482" s="15">
        <v>516</v>
      </c>
      <c r="H482" s="15">
        <v>540</v>
      </c>
      <c r="I482" s="11">
        <f t="shared" si="35"/>
        <v>24</v>
      </c>
      <c r="J482" s="15">
        <v>2.14</v>
      </c>
      <c r="K482" s="15">
        <f t="shared" si="36"/>
        <v>2.25</v>
      </c>
      <c r="L482" s="15">
        <f t="shared" si="37"/>
        <v>0.25</v>
      </c>
      <c r="M482" s="15">
        <v>-7460</v>
      </c>
      <c r="N482" s="15">
        <v>732.35599999999977</v>
      </c>
      <c r="O482" s="15"/>
      <c r="P482" s="15"/>
      <c r="Q482" s="15"/>
      <c r="R482" s="16">
        <f t="shared" si="38"/>
        <v>12.72</v>
      </c>
      <c r="S482" s="16">
        <f t="shared" si="39"/>
        <v>0</v>
      </c>
      <c r="T482" s="33">
        <v>44956</v>
      </c>
      <c r="U482" s="33">
        <f t="shared" ref="U482:U484" si="44">T482+28</f>
        <v>44984</v>
      </c>
      <c r="V482" s="13">
        <f t="shared" ref="V482:V484" si="45">(U482-T482)/7</f>
        <v>4</v>
      </c>
      <c r="W482" s="20">
        <v>44943</v>
      </c>
    </row>
    <row r="483" spans="1:23" ht="16.5" thickBot="1" x14ac:dyDescent="0.3">
      <c r="A483" s="14">
        <v>481</v>
      </c>
      <c r="B483" s="22" t="s">
        <v>61</v>
      </c>
      <c r="C483" s="22" t="s">
        <v>60</v>
      </c>
      <c r="D483" s="23">
        <f>VLOOKUP(B483,'[1]DEMAN DCB'!$B:$C,2,0)</f>
        <v>0</v>
      </c>
      <c r="E483" s="11" t="s">
        <v>19</v>
      </c>
      <c r="F483" s="15">
        <v>2</v>
      </c>
      <c r="G483" s="15">
        <v>597</v>
      </c>
      <c r="H483" s="15">
        <v>661</v>
      </c>
      <c r="I483" s="11">
        <f t="shared" si="35"/>
        <v>64</v>
      </c>
      <c r="J483" s="15">
        <v>2</v>
      </c>
      <c r="K483" s="22" t="s">
        <v>61</v>
      </c>
      <c r="L483" s="15" t="e">
        <f t="shared" si="37"/>
        <v>#VALUE!</v>
      </c>
      <c r="M483" s="15">
        <v>-8242</v>
      </c>
      <c r="N483" s="15">
        <v>598.39800000000014</v>
      </c>
      <c r="O483" s="15"/>
      <c r="P483" s="15"/>
      <c r="Q483" s="15"/>
      <c r="R483" s="16">
        <f t="shared" si="38"/>
        <v>33.92</v>
      </c>
      <c r="S483" s="16">
        <f t="shared" si="39"/>
        <v>0</v>
      </c>
      <c r="T483" s="33">
        <v>44956</v>
      </c>
      <c r="U483" s="33">
        <f t="shared" si="44"/>
        <v>44984</v>
      </c>
      <c r="V483" s="13">
        <f t="shared" si="45"/>
        <v>4</v>
      </c>
      <c r="W483" s="20">
        <v>44943</v>
      </c>
    </row>
    <row r="484" spans="1:23" ht="16.5" thickBot="1" x14ac:dyDescent="0.3">
      <c r="A484" s="14">
        <v>482</v>
      </c>
      <c r="B484" s="22" t="s">
        <v>62</v>
      </c>
      <c r="C484" s="22" t="s">
        <v>60</v>
      </c>
      <c r="D484" s="23">
        <f>VLOOKUP(B484,'[1]DEMAN DCB'!$B:$C,2,0)</f>
        <v>0</v>
      </c>
      <c r="E484" s="11" t="s">
        <v>19</v>
      </c>
      <c r="F484" s="15">
        <v>2</v>
      </c>
      <c r="G484" s="15">
        <v>1274</v>
      </c>
      <c r="H484" s="15">
        <v>1462</v>
      </c>
      <c r="I484" s="11">
        <f t="shared" si="35"/>
        <v>188</v>
      </c>
      <c r="J484" s="15">
        <v>2.52</v>
      </c>
      <c r="K484" s="15">
        <f t="shared" si="36"/>
        <v>2.5</v>
      </c>
      <c r="L484" s="15">
        <f t="shared" si="37"/>
        <v>0.5</v>
      </c>
      <c r="M484" s="15">
        <v>-8242</v>
      </c>
      <c r="N484" s="15">
        <v>2182.5</v>
      </c>
      <c r="O484" s="15"/>
      <c r="P484" s="15"/>
      <c r="Q484" s="15"/>
      <c r="R484" s="16">
        <f t="shared" si="38"/>
        <v>99.64</v>
      </c>
      <c r="S484" s="16">
        <f t="shared" si="39"/>
        <v>0</v>
      </c>
      <c r="T484" s="33">
        <v>44956</v>
      </c>
      <c r="U484" s="33">
        <f t="shared" si="44"/>
        <v>44984</v>
      </c>
      <c r="V484" s="13">
        <f t="shared" si="45"/>
        <v>4</v>
      </c>
      <c r="W484" s="20">
        <v>44943</v>
      </c>
    </row>
    <row r="485" spans="1:23" ht="16.5" thickBot="1" x14ac:dyDescent="0.3">
      <c r="A485" s="14">
        <v>483</v>
      </c>
      <c r="B485" s="22" t="s">
        <v>633</v>
      </c>
      <c r="C485" s="22"/>
      <c r="D485" s="23" t="str">
        <f>VLOOKUP(B485,'[1]DEMAN DCB'!$B:$C,2,0)</f>
        <v>18.07.22</v>
      </c>
      <c r="E485" s="11" t="s">
        <v>658</v>
      </c>
      <c r="F485" s="15">
        <v>2</v>
      </c>
      <c r="G485" s="15"/>
      <c r="H485" s="15"/>
      <c r="I485" s="11">
        <f t="shared" si="35"/>
        <v>0</v>
      </c>
      <c r="J485" s="15"/>
      <c r="K485" s="15">
        <f t="shared" si="36"/>
        <v>0</v>
      </c>
      <c r="L485" s="15">
        <f t="shared" si="37"/>
        <v>0</v>
      </c>
      <c r="M485" s="15"/>
      <c r="N485" s="15">
        <v>-2061</v>
      </c>
      <c r="O485" s="15"/>
      <c r="P485" s="15"/>
      <c r="Q485" s="15"/>
      <c r="R485" s="16">
        <f t="shared" si="38"/>
        <v>0</v>
      </c>
      <c r="S485" s="16">
        <f t="shared" si="39"/>
        <v>0</v>
      </c>
    </row>
    <row r="486" spans="1:23" ht="16.5" thickBot="1" x14ac:dyDescent="0.3">
      <c r="A486" s="14">
        <v>484</v>
      </c>
      <c r="B486" s="22" t="s">
        <v>634</v>
      </c>
      <c r="C486" s="22"/>
      <c r="D486" s="23" t="str">
        <f>VLOOKUP(B486,'[1]DEMAN DCB'!$B:$C,2,0)</f>
        <v>29.08.22</v>
      </c>
      <c r="E486" s="11" t="s">
        <v>658</v>
      </c>
      <c r="F486" s="15">
        <v>2</v>
      </c>
      <c r="G486" s="15"/>
      <c r="H486" s="15"/>
      <c r="I486" s="11">
        <f t="shared" si="35"/>
        <v>0</v>
      </c>
      <c r="J486" s="15"/>
      <c r="K486" s="15">
        <f t="shared" si="36"/>
        <v>0</v>
      </c>
      <c r="L486" s="15">
        <f t="shared" si="37"/>
        <v>0</v>
      </c>
      <c r="M486" s="15"/>
      <c r="N486" s="15">
        <v>-4703</v>
      </c>
      <c r="O486" s="15"/>
      <c r="P486" s="15"/>
      <c r="Q486" s="15"/>
      <c r="R486" s="16">
        <f t="shared" si="38"/>
        <v>0</v>
      </c>
      <c r="S486" s="16">
        <f t="shared" si="39"/>
        <v>0</v>
      </c>
    </row>
    <row r="487" spans="1:23" ht="16.5" thickBot="1" x14ac:dyDescent="0.3">
      <c r="A487" s="14">
        <v>485</v>
      </c>
      <c r="B487" s="22" t="s">
        <v>635</v>
      </c>
      <c r="C487" s="22"/>
      <c r="D487" s="23" t="str">
        <f>VLOOKUP(B487,'[1]DEMAN DCB'!$B:$C,2,0)</f>
        <v>17.02.22</v>
      </c>
      <c r="E487" s="11" t="s">
        <v>658</v>
      </c>
      <c r="F487" s="15">
        <v>1</v>
      </c>
      <c r="G487" s="15"/>
      <c r="H487" s="15"/>
      <c r="I487" s="11">
        <f t="shared" si="35"/>
        <v>0</v>
      </c>
      <c r="J487" s="15"/>
      <c r="K487" s="15">
        <f t="shared" si="36"/>
        <v>0</v>
      </c>
      <c r="L487" s="15">
        <f t="shared" si="37"/>
        <v>0</v>
      </c>
      <c r="M487" s="15"/>
      <c r="N487" s="15">
        <v>-1660</v>
      </c>
      <c r="O487" s="15"/>
      <c r="P487" s="15"/>
      <c r="Q487" s="15"/>
      <c r="R487" s="16">
        <f t="shared" si="38"/>
        <v>0</v>
      </c>
      <c r="S487" s="16">
        <f t="shared" si="39"/>
        <v>0</v>
      </c>
    </row>
    <row r="488" spans="1:23" s="40" customFormat="1" ht="16.5" thickBot="1" x14ac:dyDescent="0.3">
      <c r="A488" s="34">
        <v>486</v>
      </c>
      <c r="B488" s="43" t="s">
        <v>63</v>
      </c>
      <c r="C488" s="43" t="s">
        <v>64</v>
      </c>
      <c r="D488" s="44" t="s">
        <v>698</v>
      </c>
      <c r="E488" s="35" t="s">
        <v>658</v>
      </c>
      <c r="F488" s="36">
        <v>1</v>
      </c>
      <c r="G488" s="36">
        <v>338</v>
      </c>
      <c r="H488" s="36">
        <v>374</v>
      </c>
      <c r="I488" s="11">
        <f t="shared" si="35"/>
        <v>36</v>
      </c>
      <c r="J488" s="36">
        <v>0.97</v>
      </c>
      <c r="K488" s="36">
        <f t="shared" si="36"/>
        <v>1</v>
      </c>
      <c r="L488" s="36">
        <f t="shared" si="37"/>
        <v>0</v>
      </c>
      <c r="M488" s="36">
        <v>-3730</v>
      </c>
      <c r="N488" s="36">
        <v>1771.9840000000004</v>
      </c>
      <c r="O488" s="36"/>
      <c r="P488" s="36"/>
      <c r="Q488" s="36"/>
      <c r="R488" s="37">
        <f t="shared" si="38"/>
        <v>19.080000000000002</v>
      </c>
      <c r="S488" s="37">
        <f t="shared" si="39"/>
        <v>0</v>
      </c>
      <c r="T488" s="38"/>
      <c r="U488" s="38"/>
    </row>
    <row r="489" spans="1:23" ht="16.5" thickBot="1" x14ac:dyDescent="0.3">
      <c r="A489" s="14">
        <v>487</v>
      </c>
      <c r="B489" s="22" t="s">
        <v>65</v>
      </c>
      <c r="C489" s="22" t="s">
        <v>66</v>
      </c>
      <c r="D489" s="23">
        <f>VLOOKUP(B489,'[1]DEMAN DCB'!$B:$C,2,0)</f>
        <v>0</v>
      </c>
      <c r="E489" s="11" t="s">
        <v>19</v>
      </c>
      <c r="F489" s="15">
        <v>1</v>
      </c>
      <c r="G489" s="15">
        <v>134</v>
      </c>
      <c r="H489" s="15">
        <v>159</v>
      </c>
      <c r="I489" s="11">
        <f t="shared" si="35"/>
        <v>25</v>
      </c>
      <c r="J489" s="15">
        <v>0.89</v>
      </c>
      <c r="K489" s="15">
        <f t="shared" si="36"/>
        <v>1</v>
      </c>
      <c r="L489" s="15">
        <f t="shared" si="37"/>
        <v>0</v>
      </c>
      <c r="M489" s="15">
        <v>-3730</v>
      </c>
      <c r="N489" s="15">
        <v>95.519999999999982</v>
      </c>
      <c r="O489" s="15"/>
      <c r="P489" s="15"/>
      <c r="Q489" s="15"/>
      <c r="R489" s="16">
        <f t="shared" si="38"/>
        <v>13.25</v>
      </c>
      <c r="S489" s="16">
        <f t="shared" si="39"/>
        <v>0</v>
      </c>
      <c r="T489" s="33">
        <v>44952</v>
      </c>
      <c r="U489" s="33">
        <f>T489+28</f>
        <v>44980</v>
      </c>
      <c r="V489" s="13">
        <f>(U489-T489)/7</f>
        <v>4</v>
      </c>
      <c r="W489" s="20">
        <v>44936</v>
      </c>
    </row>
    <row r="490" spans="1:23" ht="16.5" thickBot="1" x14ac:dyDescent="0.3">
      <c r="A490" s="14">
        <v>488</v>
      </c>
      <c r="B490" s="22" t="s">
        <v>636</v>
      </c>
      <c r="C490" s="22"/>
      <c r="D490" s="23" t="str">
        <f>VLOOKUP(B490,'[1]DEMAN DCB'!$B:$C,2,0)</f>
        <v>15.10.22</v>
      </c>
      <c r="E490" s="11" t="s">
        <v>658</v>
      </c>
      <c r="F490" s="15">
        <v>2</v>
      </c>
      <c r="G490" s="15">
        <v>0</v>
      </c>
      <c r="H490" s="15"/>
      <c r="I490" s="11">
        <f t="shared" si="35"/>
        <v>0</v>
      </c>
      <c r="J490" s="15"/>
      <c r="K490" s="15">
        <f t="shared" si="36"/>
        <v>0</v>
      </c>
      <c r="L490" s="15">
        <f t="shared" si="37"/>
        <v>0</v>
      </c>
      <c r="M490" s="15">
        <v>0</v>
      </c>
      <c r="N490" s="15">
        <v>-3823.78</v>
      </c>
      <c r="O490" s="15"/>
      <c r="P490" s="15"/>
      <c r="Q490" s="15"/>
      <c r="R490" s="16">
        <f t="shared" si="38"/>
        <v>0</v>
      </c>
      <c r="S490" s="16">
        <f t="shared" si="39"/>
        <v>0</v>
      </c>
      <c r="T490" s="21"/>
      <c r="U490" s="21"/>
    </row>
    <row r="491" spans="1:23" ht="16.5" thickBot="1" x14ac:dyDescent="0.3">
      <c r="A491" s="14">
        <v>489</v>
      </c>
      <c r="B491" s="22" t="s">
        <v>637</v>
      </c>
      <c r="C491" s="22"/>
      <c r="D491" s="23" t="str">
        <f>VLOOKUP(B491,'[1]DEMAN DCB'!$B:$C,2,0)</f>
        <v>09.06.22</v>
      </c>
      <c r="E491" s="11" t="s">
        <v>658</v>
      </c>
      <c r="F491" s="15">
        <v>1</v>
      </c>
      <c r="G491" s="15"/>
      <c r="H491" s="15"/>
      <c r="I491" s="11">
        <f t="shared" si="35"/>
        <v>0</v>
      </c>
      <c r="J491" s="15"/>
      <c r="K491" s="15">
        <f t="shared" si="36"/>
        <v>0</v>
      </c>
      <c r="L491" s="15">
        <f t="shared" si="37"/>
        <v>0</v>
      </c>
      <c r="M491" s="15">
        <v>0</v>
      </c>
      <c r="N491" s="15">
        <v>0</v>
      </c>
      <c r="O491" s="15"/>
      <c r="P491" s="15"/>
      <c r="Q491" s="15"/>
      <c r="R491" s="16">
        <f t="shared" si="38"/>
        <v>0</v>
      </c>
      <c r="S491" s="16">
        <f t="shared" si="39"/>
        <v>0</v>
      </c>
    </row>
    <row r="492" spans="1:23" ht="16.5" thickBot="1" x14ac:dyDescent="0.3">
      <c r="A492" s="14">
        <v>490</v>
      </c>
      <c r="B492" s="22" t="s">
        <v>638</v>
      </c>
      <c r="C492" s="22"/>
      <c r="D492" s="23" t="str">
        <f>VLOOKUP(B492,'[1]DEMAN DCB'!$B:$C,2,0)</f>
        <v>10.09.22</v>
      </c>
      <c r="E492" s="11" t="s">
        <v>658</v>
      </c>
      <c r="F492" s="15">
        <v>2</v>
      </c>
      <c r="G492" s="15"/>
      <c r="H492" s="15"/>
      <c r="I492" s="11">
        <f t="shared" si="35"/>
        <v>0</v>
      </c>
      <c r="J492" s="15"/>
      <c r="K492" s="15">
        <f t="shared" si="36"/>
        <v>0</v>
      </c>
      <c r="L492" s="15">
        <f t="shared" si="37"/>
        <v>0</v>
      </c>
      <c r="M492" s="15">
        <v>0</v>
      </c>
      <c r="N492" s="15">
        <v>0</v>
      </c>
      <c r="O492" s="15"/>
      <c r="P492" s="15"/>
      <c r="Q492" s="15"/>
      <c r="R492" s="16">
        <f t="shared" si="38"/>
        <v>0</v>
      </c>
      <c r="S492" s="16">
        <f t="shared" si="39"/>
        <v>0</v>
      </c>
    </row>
    <row r="493" spans="1:23" ht="16.5" thickBot="1" x14ac:dyDescent="0.3">
      <c r="A493" s="14">
        <v>491</v>
      </c>
      <c r="B493" s="22" t="s">
        <v>67</v>
      </c>
      <c r="C493" s="22" t="s">
        <v>68</v>
      </c>
      <c r="D493" s="23">
        <f>VLOOKUP(B493,'[1]DEMAN DCB'!$B:$C,2,0)</f>
        <v>0</v>
      </c>
      <c r="E493" s="11" t="s">
        <v>19</v>
      </c>
      <c r="F493" s="15">
        <v>2</v>
      </c>
      <c r="G493" s="15">
        <v>301</v>
      </c>
      <c r="H493" s="15">
        <v>316</v>
      </c>
      <c r="I493" s="11">
        <f t="shared" si="35"/>
        <v>15</v>
      </c>
      <c r="J493" s="15">
        <v>1.81</v>
      </c>
      <c r="K493" s="15">
        <f t="shared" si="36"/>
        <v>1.75</v>
      </c>
      <c r="L493" s="15">
        <f t="shared" si="37"/>
        <v>0</v>
      </c>
      <c r="M493" s="15">
        <v>-7460</v>
      </c>
      <c r="N493" s="15">
        <v>-279.77199999999993</v>
      </c>
      <c r="O493" s="15"/>
      <c r="P493" s="15"/>
      <c r="Q493" s="15"/>
      <c r="R493" s="16">
        <f t="shared" si="38"/>
        <v>7.95</v>
      </c>
      <c r="S493" s="16">
        <f t="shared" si="39"/>
        <v>0</v>
      </c>
      <c r="T493" s="33">
        <v>44951</v>
      </c>
      <c r="U493" s="33">
        <f>T493+28</f>
        <v>44979</v>
      </c>
      <c r="V493" s="13">
        <f>(U493-T493)/7</f>
        <v>4</v>
      </c>
      <c r="W493" s="20">
        <v>44945</v>
      </c>
    </row>
    <row r="494" spans="1:23" ht="16.5" thickBot="1" x14ac:dyDescent="0.3">
      <c r="A494" s="14">
        <v>492</v>
      </c>
      <c r="B494" s="22" t="s">
        <v>639</v>
      </c>
      <c r="C494" s="22"/>
      <c r="D494" s="23" t="str">
        <f>VLOOKUP(B494,'[1]DEMAN DCB'!$B:$C,2,0)</f>
        <v>04.03.22</v>
      </c>
      <c r="E494" s="11" t="s">
        <v>658</v>
      </c>
      <c r="F494" s="15">
        <v>2</v>
      </c>
      <c r="G494" s="15"/>
      <c r="H494" s="15"/>
      <c r="I494" s="11">
        <f t="shared" si="35"/>
        <v>0</v>
      </c>
      <c r="J494" s="15"/>
      <c r="K494" s="15">
        <f t="shared" si="36"/>
        <v>0</v>
      </c>
      <c r="L494" s="15">
        <f t="shared" si="37"/>
        <v>0</v>
      </c>
      <c r="M494" s="15">
        <v>0</v>
      </c>
      <c r="N494" s="15">
        <v>4619</v>
      </c>
      <c r="O494" s="15"/>
      <c r="P494" s="15"/>
      <c r="Q494" s="15"/>
      <c r="R494" s="16">
        <f t="shared" si="38"/>
        <v>0</v>
      </c>
      <c r="S494" s="16">
        <f t="shared" si="39"/>
        <v>0</v>
      </c>
    </row>
    <row r="495" spans="1:23" ht="16.5" thickBot="1" x14ac:dyDescent="0.3">
      <c r="A495" s="14">
        <v>493</v>
      </c>
      <c r="B495" s="22" t="s">
        <v>69</v>
      </c>
      <c r="C495" s="22" t="s">
        <v>70</v>
      </c>
      <c r="D495" s="23" t="s">
        <v>692</v>
      </c>
      <c r="E495" s="11" t="s">
        <v>658</v>
      </c>
      <c r="F495" s="15">
        <v>2</v>
      </c>
      <c r="G495" s="15">
        <v>0</v>
      </c>
      <c r="H495" s="15"/>
      <c r="I495" s="11">
        <f t="shared" si="35"/>
        <v>0</v>
      </c>
      <c r="J495" s="15"/>
      <c r="K495" s="15">
        <f t="shared" si="36"/>
        <v>0</v>
      </c>
      <c r="L495" s="15">
        <f t="shared" si="37"/>
        <v>0</v>
      </c>
      <c r="M495" s="15">
        <v>-7460</v>
      </c>
      <c r="N495" s="15">
        <v>1703.2039999999997</v>
      </c>
      <c r="O495" s="15"/>
      <c r="P495" s="15"/>
      <c r="Q495" s="15"/>
      <c r="R495" s="16">
        <f t="shared" si="38"/>
        <v>0</v>
      </c>
      <c r="S495" s="16">
        <f t="shared" si="39"/>
        <v>0</v>
      </c>
      <c r="T495" s="21"/>
      <c r="U495" s="21"/>
    </row>
    <row r="496" spans="1:23" ht="16.5" thickBot="1" x14ac:dyDescent="0.3">
      <c r="A496" s="14">
        <v>494</v>
      </c>
      <c r="B496" s="22" t="s">
        <v>640</v>
      </c>
      <c r="C496" s="22"/>
      <c r="D496" s="23" t="str">
        <f>VLOOKUP(B496,'[1]DEMAN DCB'!$B:$C,2,0)</f>
        <v>13.07.22</v>
      </c>
      <c r="E496" s="11" t="s">
        <v>658</v>
      </c>
      <c r="F496" s="15">
        <v>2</v>
      </c>
      <c r="G496" s="15"/>
      <c r="H496" s="15"/>
      <c r="I496" s="11">
        <f t="shared" si="35"/>
        <v>0</v>
      </c>
      <c r="J496" s="15"/>
      <c r="K496" s="15">
        <f t="shared" si="36"/>
        <v>0</v>
      </c>
      <c r="L496" s="15">
        <f t="shared" si="37"/>
        <v>0</v>
      </c>
      <c r="M496" s="15">
        <v>0</v>
      </c>
      <c r="N496" s="15">
        <v>0</v>
      </c>
      <c r="O496" s="15"/>
      <c r="P496" s="15"/>
      <c r="Q496" s="15"/>
      <c r="R496" s="16">
        <f t="shared" si="38"/>
        <v>0</v>
      </c>
      <c r="S496" s="16">
        <f t="shared" si="39"/>
        <v>0</v>
      </c>
    </row>
    <row r="497" spans="1:23" ht="16.5" thickBot="1" x14ac:dyDescent="0.3">
      <c r="A497" s="14">
        <v>495</v>
      </c>
      <c r="B497" s="22" t="s">
        <v>71</v>
      </c>
      <c r="C497" s="22" t="s">
        <v>72</v>
      </c>
      <c r="D497" s="23">
        <f>VLOOKUP(B497,'[1]DEMAN DCB'!$B:$C,2,0)</f>
        <v>0</v>
      </c>
      <c r="E497" s="11" t="s">
        <v>19</v>
      </c>
      <c r="F497" s="15">
        <v>1</v>
      </c>
      <c r="G497" s="15">
        <v>1708</v>
      </c>
      <c r="H497" s="15">
        <v>1740</v>
      </c>
      <c r="I497" s="11">
        <f t="shared" si="35"/>
        <v>32</v>
      </c>
      <c r="J497" s="15">
        <v>1</v>
      </c>
      <c r="K497" s="15">
        <f t="shared" si="36"/>
        <v>1</v>
      </c>
      <c r="L497" s="15">
        <f t="shared" si="37"/>
        <v>0</v>
      </c>
      <c r="M497" s="15">
        <v>-3730</v>
      </c>
      <c r="N497" s="15">
        <v>-788.15599999999995</v>
      </c>
      <c r="O497" s="15"/>
      <c r="P497" s="15"/>
      <c r="Q497" s="15"/>
      <c r="R497" s="16">
        <f t="shared" si="38"/>
        <v>16.96</v>
      </c>
      <c r="S497" s="16">
        <f t="shared" si="39"/>
        <v>0</v>
      </c>
      <c r="T497" s="33">
        <v>44949</v>
      </c>
      <c r="U497" s="33">
        <f>T497+28</f>
        <v>44977</v>
      </c>
      <c r="V497" s="13">
        <f>(U497-T497)/7</f>
        <v>4</v>
      </c>
      <c r="W497" s="20">
        <v>44930</v>
      </c>
    </row>
    <row r="498" spans="1:23" ht="16.5" thickBot="1" x14ac:dyDescent="0.3">
      <c r="A498" s="14">
        <v>496</v>
      </c>
      <c r="B498" s="22" t="s">
        <v>641</v>
      </c>
      <c r="C498" s="22"/>
      <c r="D498" s="23" t="str">
        <f>VLOOKUP(B498,'[1]DEMAN DCB'!$B:$C,2,0)</f>
        <v>30.05.22</v>
      </c>
      <c r="E498" s="11" t="s">
        <v>658</v>
      </c>
      <c r="F498" s="15">
        <v>2</v>
      </c>
      <c r="G498" s="15"/>
      <c r="H498" s="15"/>
      <c r="I498" s="11">
        <f t="shared" si="35"/>
        <v>0</v>
      </c>
      <c r="J498" s="15"/>
      <c r="K498" s="15">
        <f t="shared" si="36"/>
        <v>0</v>
      </c>
      <c r="L498" s="15">
        <f t="shared" si="37"/>
        <v>0</v>
      </c>
      <c r="M498" s="15">
        <v>0</v>
      </c>
      <c r="N498" s="15">
        <v>-8964</v>
      </c>
      <c r="O498" s="15"/>
      <c r="P498" s="15"/>
      <c r="Q498" s="15"/>
      <c r="R498" s="16">
        <f t="shared" si="38"/>
        <v>0</v>
      </c>
      <c r="S498" s="16">
        <f t="shared" si="39"/>
        <v>0</v>
      </c>
    </row>
    <row r="499" spans="1:23" ht="16.5" thickBot="1" x14ac:dyDescent="0.3">
      <c r="A499" s="14">
        <v>497</v>
      </c>
      <c r="B499" s="22" t="s">
        <v>73</v>
      </c>
      <c r="C499" s="22" t="s">
        <v>72</v>
      </c>
      <c r="D499" s="23">
        <f>VLOOKUP(B499,'[1]DEMAN DCB'!$B:$C,2,0)</f>
        <v>0</v>
      </c>
      <c r="E499" s="11" t="s">
        <v>19</v>
      </c>
      <c r="F499" s="15">
        <v>1</v>
      </c>
      <c r="G499" s="15">
        <v>577</v>
      </c>
      <c r="H499" s="15">
        <v>638</v>
      </c>
      <c r="I499" s="11">
        <f t="shared" si="35"/>
        <v>61</v>
      </c>
      <c r="J499" s="15">
        <v>1.41</v>
      </c>
      <c r="K499" s="15">
        <f t="shared" si="36"/>
        <v>1.5</v>
      </c>
      <c r="L499" s="15">
        <f t="shared" si="37"/>
        <v>0.5</v>
      </c>
      <c r="M499" s="15">
        <v>-3730</v>
      </c>
      <c r="N499" s="15">
        <v>-684.14199999999914</v>
      </c>
      <c r="O499" s="15"/>
      <c r="P499" s="15"/>
      <c r="Q499" s="15"/>
      <c r="R499" s="16">
        <f t="shared" si="38"/>
        <v>32.33</v>
      </c>
      <c r="S499" s="16">
        <f t="shared" si="39"/>
        <v>0</v>
      </c>
      <c r="T499" s="33">
        <v>44952</v>
      </c>
      <c r="U499" s="33">
        <f t="shared" ref="U499:U501" si="46">T499+28</f>
        <v>44980</v>
      </c>
      <c r="V499" s="13">
        <f t="shared" ref="V499:V501" si="47">(U499-T499)/7</f>
        <v>4</v>
      </c>
      <c r="W499" s="20">
        <v>44956</v>
      </c>
    </row>
    <row r="500" spans="1:23" ht="16.5" thickBot="1" x14ac:dyDescent="0.3">
      <c r="A500" s="14">
        <v>498</v>
      </c>
      <c r="B500" s="22" t="s">
        <v>74</v>
      </c>
      <c r="C500" s="22" t="s">
        <v>72</v>
      </c>
      <c r="D500" s="23">
        <f>VLOOKUP(B500,'[1]DEMAN DCB'!$B:$C,2,0)</f>
        <v>0</v>
      </c>
      <c r="E500" s="11" t="s">
        <v>19</v>
      </c>
      <c r="F500" s="15">
        <v>1</v>
      </c>
      <c r="G500" s="15">
        <v>147</v>
      </c>
      <c r="H500" s="15">
        <v>152</v>
      </c>
      <c r="I500" s="11">
        <f t="shared" si="35"/>
        <v>5</v>
      </c>
      <c r="J500" s="15">
        <v>0.5</v>
      </c>
      <c r="K500" s="15">
        <f t="shared" si="36"/>
        <v>0.5</v>
      </c>
      <c r="L500" s="15">
        <f t="shared" si="37"/>
        <v>0</v>
      </c>
      <c r="M500" s="15">
        <v>-3730</v>
      </c>
      <c r="N500" s="15">
        <v>-1264.6959999999999</v>
      </c>
      <c r="O500" s="15"/>
      <c r="P500" s="15"/>
      <c r="Q500" s="15"/>
      <c r="R500" s="16">
        <f t="shared" si="38"/>
        <v>2.6500000000000004</v>
      </c>
      <c r="S500" s="16">
        <f t="shared" si="39"/>
        <v>0</v>
      </c>
      <c r="T500" s="33">
        <v>44952</v>
      </c>
      <c r="U500" s="33">
        <f t="shared" si="46"/>
        <v>44980</v>
      </c>
      <c r="V500" s="13">
        <f t="shared" si="47"/>
        <v>4</v>
      </c>
      <c r="W500" s="20">
        <v>44956</v>
      </c>
    </row>
    <row r="501" spans="1:23" ht="16.5" thickBot="1" x14ac:dyDescent="0.3">
      <c r="A501" s="14">
        <v>499</v>
      </c>
      <c r="B501" s="22" t="s">
        <v>75</v>
      </c>
      <c r="C501" s="22" t="s">
        <v>72</v>
      </c>
      <c r="D501" s="23">
        <f>VLOOKUP(B501,'[1]DEMAN DCB'!$B:$C,2,0)</f>
        <v>0</v>
      </c>
      <c r="E501" s="11" t="s">
        <v>19</v>
      </c>
      <c r="F501" s="15">
        <v>2</v>
      </c>
      <c r="G501" s="15">
        <v>312</v>
      </c>
      <c r="H501" s="15">
        <v>352</v>
      </c>
      <c r="I501" s="11">
        <f t="shared" si="35"/>
        <v>40</v>
      </c>
      <c r="J501" s="15">
        <v>0.65</v>
      </c>
      <c r="K501" s="15">
        <f t="shared" si="36"/>
        <v>0.75</v>
      </c>
      <c r="L501" s="15">
        <f t="shared" si="37"/>
        <v>0</v>
      </c>
      <c r="M501" s="15">
        <v>-7460</v>
      </c>
      <c r="N501" s="15">
        <v>-1451.4859999999999</v>
      </c>
      <c r="O501" s="15"/>
      <c r="P501" s="15"/>
      <c r="Q501" s="15"/>
      <c r="R501" s="16">
        <f t="shared" si="38"/>
        <v>21.200000000000003</v>
      </c>
      <c r="S501" s="16">
        <f t="shared" si="39"/>
        <v>0</v>
      </c>
      <c r="T501" s="33">
        <v>44952</v>
      </c>
      <c r="U501" s="33">
        <f t="shared" si="46"/>
        <v>44980</v>
      </c>
      <c r="V501" s="13">
        <f t="shared" si="47"/>
        <v>4</v>
      </c>
      <c r="W501" s="20">
        <v>44956</v>
      </c>
    </row>
    <row r="502" spans="1:23" ht="16.5" thickBot="1" x14ac:dyDescent="0.3">
      <c r="A502" s="14">
        <v>500</v>
      </c>
      <c r="B502" s="22" t="s">
        <v>642</v>
      </c>
      <c r="C502" s="22"/>
      <c r="D502" s="23" t="str">
        <f>VLOOKUP(B502,'[1]DEMAN DCB'!$B:$C,2,0)</f>
        <v>11.10.22</v>
      </c>
      <c r="E502" s="11" t="s">
        <v>658</v>
      </c>
      <c r="F502" s="15">
        <v>1</v>
      </c>
      <c r="G502" s="15"/>
      <c r="H502" s="15"/>
      <c r="I502" s="11">
        <f t="shared" si="35"/>
        <v>0</v>
      </c>
      <c r="J502" s="15"/>
      <c r="K502" s="15">
        <f t="shared" si="36"/>
        <v>0</v>
      </c>
      <c r="L502" s="15">
        <f t="shared" si="37"/>
        <v>0</v>
      </c>
      <c r="M502" s="15">
        <v>0</v>
      </c>
      <c r="N502" s="15">
        <v>0</v>
      </c>
      <c r="O502" s="15"/>
      <c r="P502" s="15"/>
      <c r="Q502" s="15"/>
      <c r="R502" s="16">
        <f t="shared" si="38"/>
        <v>0</v>
      </c>
      <c r="S502" s="16">
        <f t="shared" si="39"/>
        <v>0</v>
      </c>
    </row>
    <row r="503" spans="1:23" ht="16.5" thickBot="1" x14ac:dyDescent="0.3">
      <c r="A503" s="14">
        <v>501</v>
      </c>
      <c r="B503" s="22" t="s">
        <v>76</v>
      </c>
      <c r="C503" s="22"/>
      <c r="D503" s="23" t="str">
        <f>VLOOKUP(B503,'[1]DEMAN DCB'!$B:$C,2,0)</f>
        <v>03.12.22</v>
      </c>
      <c r="E503" s="11" t="s">
        <v>658</v>
      </c>
      <c r="F503" s="15">
        <v>2</v>
      </c>
      <c r="G503" s="15">
        <v>0</v>
      </c>
      <c r="H503" s="15"/>
      <c r="I503" s="11">
        <f t="shared" si="35"/>
        <v>0</v>
      </c>
      <c r="J503" s="15"/>
      <c r="K503" s="15">
        <f t="shared" si="36"/>
        <v>0</v>
      </c>
      <c r="L503" s="15">
        <f t="shared" si="37"/>
        <v>0</v>
      </c>
      <c r="M503" s="15">
        <v>0</v>
      </c>
      <c r="N503" s="15">
        <v>-182</v>
      </c>
      <c r="O503" s="15"/>
      <c r="P503" s="15"/>
      <c r="Q503" s="15"/>
      <c r="R503" s="16">
        <f t="shared" si="38"/>
        <v>0</v>
      </c>
      <c r="S503" s="16">
        <f t="shared" si="39"/>
        <v>0</v>
      </c>
      <c r="T503" s="21"/>
      <c r="U503" s="21"/>
    </row>
    <row r="504" spans="1:23" ht="16.5" thickBot="1" x14ac:dyDescent="0.3">
      <c r="A504" s="14">
        <v>502</v>
      </c>
      <c r="B504" s="22" t="s">
        <v>77</v>
      </c>
      <c r="C504" s="22" t="s">
        <v>78</v>
      </c>
      <c r="D504" s="23" t="s">
        <v>674</v>
      </c>
      <c r="E504" s="11" t="s">
        <v>658</v>
      </c>
      <c r="F504" s="15">
        <v>2</v>
      </c>
      <c r="G504" s="15">
        <v>0</v>
      </c>
      <c r="H504" s="15"/>
      <c r="I504" s="11">
        <f t="shared" si="35"/>
        <v>0</v>
      </c>
      <c r="J504" s="15"/>
      <c r="K504" s="15">
        <f t="shared" si="36"/>
        <v>0</v>
      </c>
      <c r="L504" s="15">
        <f t="shared" si="37"/>
        <v>0</v>
      </c>
      <c r="M504" s="15">
        <v>0</v>
      </c>
      <c r="N504" s="15">
        <v>-305</v>
      </c>
      <c r="O504" s="15"/>
      <c r="P504" s="15"/>
      <c r="Q504" s="15"/>
      <c r="R504" s="16">
        <f t="shared" si="38"/>
        <v>0</v>
      </c>
      <c r="S504" s="16">
        <f t="shared" si="39"/>
        <v>0</v>
      </c>
      <c r="T504" s="21"/>
      <c r="U504" s="21"/>
    </row>
    <row r="505" spans="1:23" ht="16.5" thickBot="1" x14ac:dyDescent="0.3">
      <c r="A505" s="14">
        <v>503</v>
      </c>
      <c r="B505" s="22" t="s">
        <v>643</v>
      </c>
      <c r="C505" s="22"/>
      <c r="D505" s="23" t="str">
        <f>VLOOKUP(B505,'[1]DEMAN DCB'!$B:$C,2,0)</f>
        <v>26.08.22</v>
      </c>
      <c r="E505" s="11" t="s">
        <v>658</v>
      </c>
      <c r="F505" s="15">
        <v>1</v>
      </c>
      <c r="G505" s="15"/>
      <c r="H505" s="15"/>
      <c r="I505" s="11">
        <f t="shared" si="35"/>
        <v>0</v>
      </c>
      <c r="J505" s="15"/>
      <c r="K505" s="15">
        <f t="shared" si="36"/>
        <v>0</v>
      </c>
      <c r="L505" s="15">
        <f t="shared" si="37"/>
        <v>0</v>
      </c>
      <c r="M505" s="15">
        <v>0</v>
      </c>
      <c r="N505" s="15">
        <v>-119</v>
      </c>
      <c r="O505" s="15"/>
      <c r="P505" s="15"/>
      <c r="Q505" s="15"/>
      <c r="R505" s="16">
        <f t="shared" si="38"/>
        <v>0</v>
      </c>
      <c r="S505" s="16">
        <f t="shared" si="39"/>
        <v>0</v>
      </c>
    </row>
    <row r="506" spans="1:23" ht="16.5" thickBot="1" x14ac:dyDescent="0.3">
      <c r="A506" s="14">
        <v>504</v>
      </c>
      <c r="B506" s="22" t="s">
        <v>644</v>
      </c>
      <c r="C506" s="22" t="s">
        <v>662</v>
      </c>
      <c r="D506" s="23" t="str">
        <f>VLOOKUP(B506,'[1]DEMAN DCB'!$B:$C,2,0)</f>
        <v>26.09.22</v>
      </c>
      <c r="E506" s="11" t="s">
        <v>658</v>
      </c>
      <c r="F506" s="15">
        <v>2</v>
      </c>
      <c r="G506" s="15"/>
      <c r="H506" s="15"/>
      <c r="I506" s="11">
        <f t="shared" si="35"/>
        <v>0</v>
      </c>
      <c r="J506" s="15"/>
      <c r="K506" s="15">
        <f t="shared" si="36"/>
        <v>0</v>
      </c>
      <c r="L506" s="15">
        <f t="shared" si="37"/>
        <v>0</v>
      </c>
      <c r="M506" s="15">
        <v>0</v>
      </c>
      <c r="N506" s="15">
        <v>-4790</v>
      </c>
      <c r="O506" s="15"/>
      <c r="P506" s="15"/>
      <c r="Q506" s="15"/>
      <c r="R506" s="16">
        <f t="shared" si="38"/>
        <v>0</v>
      </c>
      <c r="S506" s="16">
        <f t="shared" si="39"/>
        <v>0</v>
      </c>
      <c r="T506" s="21"/>
      <c r="U506" s="21"/>
    </row>
    <row r="507" spans="1:23" ht="16.5" thickBot="1" x14ac:dyDescent="0.3">
      <c r="A507" s="14">
        <v>505</v>
      </c>
      <c r="B507" s="22" t="s">
        <v>79</v>
      </c>
      <c r="C507" s="22" t="s">
        <v>80</v>
      </c>
      <c r="D507" s="23">
        <f>VLOOKUP(B507,'[1]DEMAN DCB'!$B:$C,2,0)</f>
        <v>0</v>
      </c>
      <c r="E507" s="11" t="s">
        <v>19</v>
      </c>
      <c r="F507" s="15">
        <v>1</v>
      </c>
      <c r="G507" s="15">
        <v>1808</v>
      </c>
      <c r="H507" s="15">
        <v>1999</v>
      </c>
      <c r="I507" s="11">
        <f t="shared" si="35"/>
        <v>191</v>
      </c>
      <c r="J507" s="15">
        <v>2.12</v>
      </c>
      <c r="K507" s="15">
        <f t="shared" si="36"/>
        <v>2</v>
      </c>
      <c r="L507" s="15">
        <f t="shared" si="37"/>
        <v>1</v>
      </c>
      <c r="M507" s="15">
        <v>-3730</v>
      </c>
      <c r="N507" s="15">
        <v>2481.9120000000003</v>
      </c>
      <c r="O507" s="15"/>
      <c r="P507" s="15"/>
      <c r="Q507" s="15"/>
      <c r="R507" s="16">
        <f t="shared" si="38"/>
        <v>101.23</v>
      </c>
      <c r="S507" s="16">
        <f t="shared" si="39"/>
        <v>0</v>
      </c>
      <c r="T507" s="33">
        <v>44956</v>
      </c>
      <c r="U507" s="33">
        <f t="shared" ref="U507:U509" si="48">T507+28</f>
        <v>44984</v>
      </c>
      <c r="V507" s="13">
        <f t="shared" ref="V507:V509" si="49">(U507-T507)/7</f>
        <v>4</v>
      </c>
      <c r="W507" s="20">
        <v>44945</v>
      </c>
    </row>
    <row r="508" spans="1:23" ht="16.5" thickBot="1" x14ac:dyDescent="0.3">
      <c r="A508" s="14">
        <v>506</v>
      </c>
      <c r="B508" s="22" t="s">
        <v>81</v>
      </c>
      <c r="C508" s="22" t="s">
        <v>80</v>
      </c>
      <c r="D508" s="23">
        <f>VLOOKUP(B508,'[1]DEMAN DCB'!$B:$C,2,0)</f>
        <v>0</v>
      </c>
      <c r="E508" s="11" t="s">
        <v>19</v>
      </c>
      <c r="F508" s="15">
        <v>1</v>
      </c>
      <c r="G508" s="15">
        <v>99</v>
      </c>
      <c r="H508" s="15">
        <v>108</v>
      </c>
      <c r="I508" s="11">
        <f t="shared" si="35"/>
        <v>9</v>
      </c>
      <c r="J508" s="15">
        <v>0.05</v>
      </c>
      <c r="K508" s="15">
        <f t="shared" si="36"/>
        <v>0</v>
      </c>
      <c r="L508" s="15">
        <f t="shared" si="37"/>
        <v>0</v>
      </c>
      <c r="M508" s="15">
        <v>-3730</v>
      </c>
      <c r="N508" s="15">
        <v>-71.708000000000084</v>
      </c>
      <c r="O508" s="15"/>
      <c r="P508" s="15"/>
      <c r="Q508" s="15"/>
      <c r="R508" s="16">
        <f t="shared" si="38"/>
        <v>4.7700000000000005</v>
      </c>
      <c r="S508" s="16">
        <f t="shared" si="39"/>
        <v>0</v>
      </c>
      <c r="T508" s="33">
        <v>44956</v>
      </c>
      <c r="U508" s="33">
        <f t="shared" si="48"/>
        <v>44984</v>
      </c>
      <c r="V508" s="13">
        <f t="shared" si="49"/>
        <v>4</v>
      </c>
      <c r="W508" s="20">
        <v>44946</v>
      </c>
    </row>
    <row r="509" spans="1:23" ht="16.5" thickBot="1" x14ac:dyDescent="0.3">
      <c r="A509" s="14">
        <v>507</v>
      </c>
      <c r="B509" s="22" t="s">
        <v>82</v>
      </c>
      <c r="C509" s="22" t="s">
        <v>80</v>
      </c>
      <c r="D509" s="23">
        <f>VLOOKUP(B509,'[1]DEMAN DCB'!$B:$C,2,0)</f>
        <v>0</v>
      </c>
      <c r="E509" s="11" t="s">
        <v>19</v>
      </c>
      <c r="F509" s="15">
        <v>2</v>
      </c>
      <c r="G509" s="15">
        <v>434</v>
      </c>
      <c r="H509" s="15">
        <v>466</v>
      </c>
      <c r="I509" s="11">
        <f t="shared" si="35"/>
        <v>32</v>
      </c>
      <c r="J509" s="15">
        <v>2.5299999999999998</v>
      </c>
      <c r="K509" s="15">
        <f t="shared" si="36"/>
        <v>2.5</v>
      </c>
      <c r="L509" s="15">
        <f t="shared" si="37"/>
        <v>0.5</v>
      </c>
      <c r="M509" s="15">
        <v>-7460</v>
      </c>
      <c r="N509" s="15">
        <v>239.12399999999889</v>
      </c>
      <c r="O509" s="15"/>
      <c r="P509" s="15"/>
      <c r="Q509" s="15"/>
      <c r="R509" s="16">
        <f t="shared" si="38"/>
        <v>16.96</v>
      </c>
      <c r="S509" s="16">
        <f t="shared" si="39"/>
        <v>0</v>
      </c>
      <c r="T509" s="33">
        <v>44957</v>
      </c>
      <c r="U509" s="33">
        <f t="shared" si="48"/>
        <v>44985</v>
      </c>
      <c r="V509" s="13">
        <f t="shared" si="49"/>
        <v>4</v>
      </c>
      <c r="W509" s="20">
        <v>44947</v>
      </c>
    </row>
    <row r="510" spans="1:23" ht="16.5" thickBot="1" x14ac:dyDescent="0.3">
      <c r="A510" s="14">
        <v>508</v>
      </c>
      <c r="B510" s="22" t="s">
        <v>645</v>
      </c>
      <c r="C510" s="22"/>
      <c r="D510" s="23" t="str">
        <f>VLOOKUP(B510,'[1]DEMAN DCB'!$B:$C,2,0)</f>
        <v>24.05.22</v>
      </c>
      <c r="E510" s="11" t="s">
        <v>658</v>
      </c>
      <c r="F510" s="15">
        <v>1</v>
      </c>
      <c r="G510" s="15"/>
      <c r="H510" s="15"/>
      <c r="I510" s="11">
        <f t="shared" si="35"/>
        <v>0</v>
      </c>
      <c r="J510" s="15"/>
      <c r="K510" s="15">
        <f t="shared" si="36"/>
        <v>0</v>
      </c>
      <c r="L510" s="15">
        <f t="shared" si="37"/>
        <v>0</v>
      </c>
      <c r="M510" s="15">
        <v>0</v>
      </c>
      <c r="N510" s="15">
        <v>0</v>
      </c>
      <c r="O510" s="15"/>
      <c r="P510" s="15"/>
      <c r="Q510" s="15"/>
      <c r="R510" s="16">
        <f t="shared" si="38"/>
        <v>0</v>
      </c>
      <c r="S510" s="16">
        <f t="shared" si="39"/>
        <v>0</v>
      </c>
    </row>
    <row r="511" spans="1:23" ht="16.5" thickBot="1" x14ac:dyDescent="0.3">
      <c r="A511" s="14">
        <v>509</v>
      </c>
      <c r="B511" s="22" t="s">
        <v>83</v>
      </c>
      <c r="C511" s="22" t="s">
        <v>84</v>
      </c>
      <c r="D511" s="23">
        <f>VLOOKUP(B511,'[1]DEMAN DCB'!$B:$C,2,0)</f>
        <v>0</v>
      </c>
      <c r="E511" s="11" t="s">
        <v>19</v>
      </c>
      <c r="F511" s="15">
        <v>2</v>
      </c>
      <c r="G511" s="15">
        <v>283</v>
      </c>
      <c r="H511" s="15">
        <v>320</v>
      </c>
      <c r="I511" s="11">
        <f t="shared" si="35"/>
        <v>37</v>
      </c>
      <c r="J511" s="15">
        <v>1.53</v>
      </c>
      <c r="K511" s="15">
        <f t="shared" si="36"/>
        <v>1.5</v>
      </c>
      <c r="L511" s="15">
        <f t="shared" si="37"/>
        <v>0</v>
      </c>
      <c r="M511" s="15">
        <v>-7460</v>
      </c>
      <c r="N511" s="15">
        <v>-1303.3519999999999</v>
      </c>
      <c r="O511" s="15"/>
      <c r="P511" s="15"/>
      <c r="Q511" s="15"/>
      <c r="R511" s="16">
        <f t="shared" si="38"/>
        <v>19.61</v>
      </c>
      <c r="S511" s="16">
        <f t="shared" si="39"/>
        <v>0</v>
      </c>
      <c r="T511" s="33">
        <v>44956</v>
      </c>
      <c r="U511" s="33">
        <f t="shared" ref="U511:U513" si="50">T511+28</f>
        <v>44984</v>
      </c>
      <c r="V511" s="13">
        <f t="shared" ref="V511:V513" si="51">(U511-T511)/7</f>
        <v>4</v>
      </c>
      <c r="W511" s="20">
        <v>44953</v>
      </c>
    </row>
    <row r="512" spans="1:23" ht="16.5" thickBot="1" x14ac:dyDescent="0.3">
      <c r="A512" s="14">
        <v>510</v>
      </c>
      <c r="B512" s="22" t="s">
        <v>85</v>
      </c>
      <c r="C512" s="22" t="s">
        <v>86</v>
      </c>
      <c r="D512" s="23">
        <f>VLOOKUP(B512,'[1]DEMAN DCB'!$B:$C,2,0)</f>
        <v>0</v>
      </c>
      <c r="E512" s="11" t="s">
        <v>19</v>
      </c>
      <c r="F512" s="15">
        <v>2</v>
      </c>
      <c r="G512" s="15">
        <v>199</v>
      </c>
      <c r="H512" s="15">
        <v>287</v>
      </c>
      <c r="I512" s="11">
        <f t="shared" si="35"/>
        <v>88</v>
      </c>
      <c r="J512" s="15">
        <v>2.59</v>
      </c>
      <c r="K512" s="15">
        <f t="shared" si="36"/>
        <v>2.5</v>
      </c>
      <c r="L512" s="15">
        <f t="shared" si="37"/>
        <v>0.5</v>
      </c>
      <c r="M512" s="15">
        <v>-7460</v>
      </c>
      <c r="N512" s="15">
        <v>-912.70199999999977</v>
      </c>
      <c r="O512" s="15"/>
      <c r="P512" s="15"/>
      <c r="Q512" s="15"/>
      <c r="R512" s="16">
        <f t="shared" si="38"/>
        <v>46.64</v>
      </c>
      <c r="S512" s="16">
        <f t="shared" si="39"/>
        <v>0</v>
      </c>
      <c r="T512" s="33">
        <v>44957</v>
      </c>
      <c r="U512" s="33">
        <f t="shared" si="50"/>
        <v>44985</v>
      </c>
      <c r="V512" s="13">
        <f t="shared" si="51"/>
        <v>4</v>
      </c>
      <c r="W512" s="20">
        <v>44950</v>
      </c>
    </row>
    <row r="513" spans="1:23" ht="16.5" thickBot="1" x14ac:dyDescent="0.3">
      <c r="A513" s="14">
        <v>511</v>
      </c>
      <c r="B513" s="22" t="s">
        <v>87</v>
      </c>
      <c r="C513" s="22" t="s">
        <v>86</v>
      </c>
      <c r="D513" s="23">
        <f>VLOOKUP(B513,'[1]DEMAN DCB'!$B:$C,2,0)</f>
        <v>0</v>
      </c>
      <c r="E513" s="11" t="s">
        <v>19</v>
      </c>
      <c r="F513" s="15">
        <v>1</v>
      </c>
      <c r="G513" s="15">
        <v>1</v>
      </c>
      <c r="H513" s="15">
        <v>1</v>
      </c>
      <c r="I513" s="11">
        <f t="shared" si="35"/>
        <v>0</v>
      </c>
      <c r="J513" s="15">
        <v>0</v>
      </c>
      <c r="K513" s="15">
        <f t="shared" si="36"/>
        <v>0</v>
      </c>
      <c r="L513" s="15">
        <f t="shared" si="37"/>
        <v>0</v>
      </c>
      <c r="M513" s="15">
        <v>-3730</v>
      </c>
      <c r="N513" s="15">
        <v>-496</v>
      </c>
      <c r="O513" s="15"/>
      <c r="P513" s="15"/>
      <c r="Q513" s="15"/>
      <c r="R513" s="16">
        <f t="shared" si="38"/>
        <v>0</v>
      </c>
      <c r="S513" s="16">
        <f t="shared" si="39"/>
        <v>0</v>
      </c>
      <c r="T513" s="33">
        <v>44957</v>
      </c>
      <c r="U513" s="33">
        <f t="shared" si="50"/>
        <v>44985</v>
      </c>
      <c r="V513" s="13">
        <f t="shared" si="51"/>
        <v>4</v>
      </c>
      <c r="W513" s="20">
        <v>44949</v>
      </c>
    </row>
    <row r="514" spans="1:23" ht="16.5" thickBot="1" x14ac:dyDescent="0.3">
      <c r="A514" s="14">
        <v>512</v>
      </c>
      <c r="B514" s="22" t="s">
        <v>646</v>
      </c>
      <c r="C514" s="22"/>
      <c r="D514" s="23" t="str">
        <f>VLOOKUP(B514,'[1]DEMAN DCB'!$B:$C,2,0)</f>
        <v>22.07.22</v>
      </c>
      <c r="E514" s="11" t="s">
        <v>658</v>
      </c>
      <c r="F514" s="15">
        <v>2</v>
      </c>
      <c r="G514" s="15"/>
      <c r="H514" s="15"/>
      <c r="I514" s="11">
        <f t="shared" si="35"/>
        <v>0</v>
      </c>
      <c r="J514" s="15"/>
      <c r="K514" s="15">
        <f t="shared" si="36"/>
        <v>0</v>
      </c>
      <c r="L514" s="15">
        <f t="shared" si="37"/>
        <v>0</v>
      </c>
      <c r="M514" s="15">
        <v>-7460</v>
      </c>
      <c r="N514" s="15">
        <v>-1266</v>
      </c>
      <c r="O514" s="15"/>
      <c r="P514" s="15"/>
      <c r="Q514" s="15"/>
      <c r="R514" s="16">
        <f t="shared" si="38"/>
        <v>0</v>
      </c>
      <c r="S514" s="16">
        <f t="shared" si="39"/>
        <v>0</v>
      </c>
    </row>
    <row r="515" spans="1:23" ht="16.5" thickBot="1" x14ac:dyDescent="0.3">
      <c r="A515" s="14">
        <v>513</v>
      </c>
      <c r="B515" s="22" t="s">
        <v>88</v>
      </c>
      <c r="C515" s="22" t="s">
        <v>86</v>
      </c>
      <c r="D515" s="23" t="s">
        <v>694</v>
      </c>
      <c r="E515" s="11" t="s">
        <v>658</v>
      </c>
      <c r="F515" s="15">
        <v>2</v>
      </c>
      <c r="G515" s="15"/>
      <c r="H515" s="15"/>
      <c r="I515" s="11">
        <f t="shared" si="35"/>
        <v>0</v>
      </c>
      <c r="J515" s="15"/>
      <c r="K515" s="15">
        <f t="shared" si="36"/>
        <v>0</v>
      </c>
      <c r="L515" s="15">
        <f t="shared" si="37"/>
        <v>0</v>
      </c>
      <c r="M515" s="15">
        <v>0</v>
      </c>
      <c r="N515" s="15">
        <v>-6075</v>
      </c>
      <c r="O515" s="15"/>
      <c r="P515" s="15"/>
      <c r="Q515" s="15"/>
      <c r="R515" s="16">
        <f t="shared" si="38"/>
        <v>0</v>
      </c>
      <c r="S515" s="16">
        <f t="shared" si="39"/>
        <v>0</v>
      </c>
      <c r="T515" s="21"/>
      <c r="U515" s="21"/>
    </row>
    <row r="516" spans="1:23" ht="16.5" thickBot="1" x14ac:dyDescent="0.3">
      <c r="A516" s="14">
        <v>514</v>
      </c>
      <c r="B516" s="22" t="s">
        <v>89</v>
      </c>
      <c r="C516" s="22" t="s">
        <v>86</v>
      </c>
      <c r="D516" s="23">
        <f>VLOOKUP(B516,'[1]DEMAN DCB'!$B:$C,2,0)</f>
        <v>0</v>
      </c>
      <c r="E516" s="11" t="s">
        <v>19</v>
      </c>
      <c r="F516" s="15">
        <v>2</v>
      </c>
      <c r="G516" s="15">
        <v>421</v>
      </c>
      <c r="H516" s="15">
        <v>523</v>
      </c>
      <c r="I516" s="11">
        <f t="shared" ref="I516:I579" si="52">H516-G516</f>
        <v>102</v>
      </c>
      <c r="J516" s="15">
        <v>2.4900000000000002</v>
      </c>
      <c r="K516" s="15">
        <f t="shared" ref="K516:K579" si="53">MROUND(J516,0.25)</f>
        <v>2.5</v>
      </c>
      <c r="L516" s="15">
        <f t="shared" ref="L516:L579" si="54">IF(K516&gt;F516,K516-F516,0)</f>
        <v>0.5</v>
      </c>
      <c r="M516" s="15">
        <v>-7460</v>
      </c>
      <c r="N516" s="15">
        <v>-1344.0720000000001</v>
      </c>
      <c r="O516" s="15"/>
      <c r="P516" s="15"/>
      <c r="Q516" s="15"/>
      <c r="R516" s="16">
        <f t="shared" ref="R516:R579" si="55">I516*0.53</f>
        <v>54.06</v>
      </c>
      <c r="S516" s="16">
        <f t="shared" ref="S516:S579" si="56">P516*9%</f>
        <v>0</v>
      </c>
      <c r="T516" s="33">
        <v>44951</v>
      </c>
      <c r="U516" s="33">
        <f t="shared" ref="U516:U522" si="57">T516+28</f>
        <v>44979</v>
      </c>
      <c r="V516" s="13">
        <f t="shared" ref="V516:V522" si="58">(U516-T516)/7</f>
        <v>4</v>
      </c>
      <c r="W516" s="20">
        <v>44949</v>
      </c>
    </row>
    <row r="517" spans="1:23" ht="16.5" thickBot="1" x14ac:dyDescent="0.3">
      <c r="A517" s="14">
        <v>515</v>
      </c>
      <c r="B517" s="22" t="s">
        <v>90</v>
      </c>
      <c r="C517" s="22" t="s">
        <v>86</v>
      </c>
      <c r="D517" s="23">
        <f>VLOOKUP(B517,'[1]DEMAN DCB'!$B:$C,2,0)</f>
        <v>0</v>
      </c>
      <c r="E517" s="11" t="s">
        <v>19</v>
      </c>
      <c r="F517" s="15">
        <v>2</v>
      </c>
      <c r="G517" s="15">
        <v>398</v>
      </c>
      <c r="H517" s="15">
        <v>466</v>
      </c>
      <c r="I517" s="11">
        <f t="shared" si="52"/>
        <v>68</v>
      </c>
      <c r="J517" s="15">
        <v>1.85</v>
      </c>
      <c r="K517" s="15">
        <f t="shared" si="53"/>
        <v>1.75</v>
      </c>
      <c r="L517" s="15">
        <f t="shared" si="54"/>
        <v>0</v>
      </c>
      <c r="M517" s="15">
        <v>-7460</v>
      </c>
      <c r="N517" s="15">
        <v>-975.95399999999972</v>
      </c>
      <c r="O517" s="15"/>
      <c r="P517" s="15"/>
      <c r="Q517" s="15"/>
      <c r="R517" s="16">
        <f t="shared" si="55"/>
        <v>36.04</v>
      </c>
      <c r="S517" s="16">
        <f t="shared" si="56"/>
        <v>0</v>
      </c>
      <c r="T517" s="33">
        <v>44951</v>
      </c>
      <c r="U517" s="33">
        <f t="shared" si="57"/>
        <v>44979</v>
      </c>
      <c r="V517" s="13">
        <f t="shared" si="58"/>
        <v>4</v>
      </c>
      <c r="W517" s="20">
        <v>44949</v>
      </c>
    </row>
    <row r="518" spans="1:23" ht="16.5" thickBot="1" x14ac:dyDescent="0.3">
      <c r="A518" s="14">
        <v>516</v>
      </c>
      <c r="B518" s="22" t="s">
        <v>91</v>
      </c>
      <c r="C518" s="22" t="s">
        <v>86</v>
      </c>
      <c r="D518" s="23">
        <f>VLOOKUP(B518,'[1]DEMAN DCB'!$B:$C,2,0)</f>
        <v>0</v>
      </c>
      <c r="E518" s="11" t="s">
        <v>19</v>
      </c>
      <c r="F518" s="15">
        <v>1</v>
      </c>
      <c r="G518" s="15">
        <v>707</v>
      </c>
      <c r="H518" s="15">
        <v>776</v>
      </c>
      <c r="I518" s="11">
        <f t="shared" si="52"/>
        <v>69</v>
      </c>
      <c r="J518" s="15">
        <v>0.61</v>
      </c>
      <c r="K518" s="15">
        <f t="shared" si="53"/>
        <v>0.5</v>
      </c>
      <c r="L518" s="15">
        <f t="shared" si="54"/>
        <v>0</v>
      </c>
      <c r="M518" s="15">
        <v>-3730</v>
      </c>
      <c r="N518" s="15">
        <v>-2491.1880000000001</v>
      </c>
      <c r="O518" s="15"/>
      <c r="P518" s="15"/>
      <c r="Q518" s="15"/>
      <c r="R518" s="16">
        <f t="shared" si="55"/>
        <v>36.57</v>
      </c>
      <c r="S518" s="16">
        <f t="shared" si="56"/>
        <v>0</v>
      </c>
      <c r="T518" s="33">
        <v>44957</v>
      </c>
      <c r="U518" s="33">
        <f t="shared" si="57"/>
        <v>44985</v>
      </c>
      <c r="V518" s="13">
        <f t="shared" si="58"/>
        <v>4</v>
      </c>
      <c r="W518" s="20">
        <v>44947</v>
      </c>
    </row>
    <row r="519" spans="1:23" ht="16.5" thickBot="1" x14ac:dyDescent="0.3">
      <c r="A519" s="14">
        <v>517</v>
      </c>
      <c r="B519" s="22" t="s">
        <v>92</v>
      </c>
      <c r="C519" s="22" t="s">
        <v>93</v>
      </c>
      <c r="D519" s="23">
        <f>VLOOKUP(B519,'[1]DEMAN DCB'!$B:$C,2,0)</f>
        <v>0</v>
      </c>
      <c r="E519" s="11" t="s">
        <v>19</v>
      </c>
      <c r="F519" s="15">
        <v>2</v>
      </c>
      <c r="G519" s="15">
        <v>184</v>
      </c>
      <c r="H519" s="15">
        <v>217</v>
      </c>
      <c r="I519" s="11">
        <f t="shared" si="52"/>
        <v>33</v>
      </c>
      <c r="J519" s="15">
        <v>2</v>
      </c>
      <c r="K519" s="15">
        <f t="shared" si="53"/>
        <v>2</v>
      </c>
      <c r="L519" s="15">
        <f t="shared" si="54"/>
        <v>0</v>
      </c>
      <c r="M519" s="15">
        <v>-7460</v>
      </c>
      <c r="N519" s="15">
        <v>-994.41000000000076</v>
      </c>
      <c r="O519" s="15"/>
      <c r="P519" s="15"/>
      <c r="Q519" s="15"/>
      <c r="R519" s="16">
        <f t="shared" si="55"/>
        <v>17.490000000000002</v>
      </c>
      <c r="S519" s="16">
        <f t="shared" si="56"/>
        <v>0</v>
      </c>
      <c r="T519" s="33">
        <v>44951</v>
      </c>
      <c r="U519" s="33">
        <f t="shared" si="57"/>
        <v>44979</v>
      </c>
      <c r="V519" s="13">
        <f t="shared" si="58"/>
        <v>4</v>
      </c>
      <c r="W519" s="20">
        <v>44956</v>
      </c>
    </row>
    <row r="520" spans="1:23" ht="16.5" thickBot="1" x14ac:dyDescent="0.3">
      <c r="A520" s="14">
        <v>518</v>
      </c>
      <c r="B520" s="22" t="s">
        <v>647</v>
      </c>
      <c r="C520" s="22"/>
      <c r="D520" s="23" t="str">
        <f>VLOOKUP(B520,'[1]DEMAN DCB'!$B:$C,2,0)</f>
        <v>30.07.22</v>
      </c>
      <c r="E520" s="11" t="s">
        <v>658</v>
      </c>
      <c r="F520" s="15">
        <v>2</v>
      </c>
      <c r="G520" s="15"/>
      <c r="H520" s="15"/>
      <c r="I520" s="11">
        <f t="shared" si="52"/>
        <v>0</v>
      </c>
      <c r="J520" s="15"/>
      <c r="K520" s="15">
        <f t="shared" si="53"/>
        <v>0</v>
      </c>
      <c r="L520" s="15">
        <f t="shared" si="54"/>
        <v>0</v>
      </c>
      <c r="M520" s="15">
        <v>0</v>
      </c>
      <c r="N520" s="15">
        <v>-4181</v>
      </c>
      <c r="O520" s="15"/>
      <c r="P520" s="15"/>
      <c r="Q520" s="15"/>
      <c r="R520" s="16">
        <f t="shared" si="55"/>
        <v>0</v>
      </c>
      <c r="S520" s="16">
        <f t="shared" si="56"/>
        <v>0</v>
      </c>
      <c r="T520" s="33">
        <v>44951</v>
      </c>
      <c r="U520" s="33">
        <f t="shared" si="57"/>
        <v>44979</v>
      </c>
      <c r="V520" s="13">
        <f t="shared" si="58"/>
        <v>4</v>
      </c>
      <c r="W520" s="20">
        <v>44931</v>
      </c>
    </row>
    <row r="521" spans="1:23" ht="16.5" thickBot="1" x14ac:dyDescent="0.3">
      <c r="A521" s="14">
        <v>519</v>
      </c>
      <c r="B521" s="22" t="s">
        <v>94</v>
      </c>
      <c r="C521" s="22" t="s">
        <v>93</v>
      </c>
      <c r="D521" s="23">
        <f>VLOOKUP(B521,'[1]DEMAN DCB'!$B:$C,2,0)</f>
        <v>0</v>
      </c>
      <c r="E521" s="11" t="s">
        <v>19</v>
      </c>
      <c r="F521" s="15">
        <v>2</v>
      </c>
      <c r="G521" s="15">
        <v>1421</v>
      </c>
      <c r="H521" s="15">
        <v>1572</v>
      </c>
      <c r="I521" s="11">
        <f t="shared" si="52"/>
        <v>151</v>
      </c>
      <c r="J521" s="15">
        <v>1.1000000000000001</v>
      </c>
      <c r="K521" s="15">
        <f t="shared" si="53"/>
        <v>1</v>
      </c>
      <c r="L521" s="15">
        <f t="shared" si="54"/>
        <v>0</v>
      </c>
      <c r="M521" s="15">
        <v>-7460</v>
      </c>
      <c r="N521" s="15">
        <v>2830.7799999999997</v>
      </c>
      <c r="O521" s="15"/>
      <c r="P521" s="15"/>
      <c r="Q521" s="15"/>
      <c r="R521" s="16">
        <f t="shared" si="55"/>
        <v>80.03</v>
      </c>
      <c r="S521" s="16">
        <f t="shared" si="56"/>
        <v>0</v>
      </c>
      <c r="T521" s="33">
        <v>44951</v>
      </c>
      <c r="U521" s="33">
        <f t="shared" si="57"/>
        <v>44979</v>
      </c>
      <c r="V521" s="13">
        <f t="shared" si="58"/>
        <v>4</v>
      </c>
      <c r="W521" s="20">
        <v>44938</v>
      </c>
    </row>
    <row r="522" spans="1:23" ht="16.5" thickBot="1" x14ac:dyDescent="0.3">
      <c r="A522" s="14">
        <v>520</v>
      </c>
      <c r="B522" s="22" t="s">
        <v>95</v>
      </c>
      <c r="C522" s="22" t="s">
        <v>96</v>
      </c>
      <c r="D522" s="23">
        <f>VLOOKUP(B522,'[1]DEMAN DCB'!$B:$C,2,0)</f>
        <v>0</v>
      </c>
      <c r="E522" s="11" t="s">
        <v>19</v>
      </c>
      <c r="F522" s="15">
        <v>2</v>
      </c>
      <c r="G522" s="15">
        <v>477</v>
      </c>
      <c r="H522" s="15">
        <v>597</v>
      </c>
      <c r="I522" s="11">
        <f t="shared" si="52"/>
        <v>120</v>
      </c>
      <c r="J522" s="15">
        <v>0.95</v>
      </c>
      <c r="K522" s="15">
        <f t="shared" si="53"/>
        <v>1</v>
      </c>
      <c r="L522" s="15">
        <f t="shared" si="54"/>
        <v>0</v>
      </c>
      <c r="M522" s="15">
        <v>-7460</v>
      </c>
      <c r="N522" s="15">
        <v>934.86999999999989</v>
      </c>
      <c r="O522" s="15"/>
      <c r="P522" s="15"/>
      <c r="Q522" s="15"/>
      <c r="R522" s="16">
        <f t="shared" si="55"/>
        <v>63.6</v>
      </c>
      <c r="S522" s="16">
        <f t="shared" si="56"/>
        <v>0</v>
      </c>
      <c r="T522" s="33">
        <v>44951</v>
      </c>
      <c r="U522" s="33">
        <f t="shared" si="57"/>
        <v>44979</v>
      </c>
      <c r="V522" s="13">
        <f t="shared" si="58"/>
        <v>4</v>
      </c>
      <c r="W522" s="20">
        <v>44946</v>
      </c>
    </row>
    <row r="523" spans="1:23" ht="16.5" thickBot="1" x14ac:dyDescent="0.3">
      <c r="A523" s="14">
        <v>521</v>
      </c>
      <c r="B523" s="22" t="s">
        <v>97</v>
      </c>
      <c r="C523" s="22" t="s">
        <v>98</v>
      </c>
      <c r="D523" s="23" t="s">
        <v>694</v>
      </c>
      <c r="E523" s="11" t="s">
        <v>658</v>
      </c>
      <c r="F523" s="15">
        <v>2</v>
      </c>
      <c r="G523" s="15">
        <v>0</v>
      </c>
      <c r="H523" s="15"/>
      <c r="I523" s="11">
        <f t="shared" si="52"/>
        <v>0</v>
      </c>
      <c r="J523" s="15"/>
      <c r="K523" s="15">
        <f t="shared" si="53"/>
        <v>0</v>
      </c>
      <c r="L523" s="15">
        <f t="shared" si="54"/>
        <v>0</v>
      </c>
      <c r="M523" s="15">
        <v>-7460</v>
      </c>
      <c r="N523" s="15">
        <v>1744.5900000000001</v>
      </c>
      <c r="O523" s="15"/>
      <c r="P523" s="15"/>
      <c r="Q523" s="15"/>
      <c r="R523" s="16">
        <f t="shared" si="55"/>
        <v>0</v>
      </c>
      <c r="S523" s="16">
        <f t="shared" si="56"/>
        <v>0</v>
      </c>
      <c r="T523" s="21"/>
      <c r="U523" s="21"/>
    </row>
    <row r="524" spans="1:23" ht="16.5" thickBot="1" x14ac:dyDescent="0.3">
      <c r="A524" s="14">
        <v>522</v>
      </c>
      <c r="B524" s="22" t="s">
        <v>99</v>
      </c>
      <c r="C524" s="22" t="s">
        <v>98</v>
      </c>
      <c r="D524" s="23">
        <f>VLOOKUP(B524,'[1]DEMAN DCB'!$B:$C,2,0)</f>
        <v>0</v>
      </c>
      <c r="E524" s="11" t="s">
        <v>19</v>
      </c>
      <c r="F524" s="15">
        <v>2</v>
      </c>
      <c r="G524" s="15">
        <v>157</v>
      </c>
      <c r="H524" s="15">
        <v>211</v>
      </c>
      <c r="I524" s="11">
        <f t="shared" si="52"/>
        <v>54</v>
      </c>
      <c r="J524" s="15">
        <v>1.93</v>
      </c>
      <c r="K524" s="15">
        <f t="shared" si="53"/>
        <v>2</v>
      </c>
      <c r="L524" s="15">
        <f t="shared" si="54"/>
        <v>0</v>
      </c>
      <c r="M524" s="15">
        <v>-7460</v>
      </c>
      <c r="N524" s="15">
        <v>-685.56200000000013</v>
      </c>
      <c r="O524" s="15"/>
      <c r="P524" s="15"/>
      <c r="Q524" s="15"/>
      <c r="R524" s="16">
        <f t="shared" si="55"/>
        <v>28.62</v>
      </c>
      <c r="S524" s="16">
        <f t="shared" si="56"/>
        <v>0</v>
      </c>
      <c r="T524" s="33">
        <v>44954</v>
      </c>
      <c r="U524" s="33">
        <f t="shared" ref="U524:U526" si="59">T524+28</f>
        <v>44982</v>
      </c>
      <c r="V524" s="13">
        <f t="shared" ref="V524:V526" si="60">(U524-T524)/7</f>
        <v>4</v>
      </c>
    </row>
    <row r="525" spans="1:23" ht="16.5" thickBot="1" x14ac:dyDescent="0.3">
      <c r="A525" s="14">
        <v>523</v>
      </c>
      <c r="B525" s="22" t="s">
        <v>100</v>
      </c>
      <c r="C525" s="22" t="s">
        <v>98</v>
      </c>
      <c r="D525" s="23">
        <f>VLOOKUP(B525,'[1]DEMAN DCB'!$B:$C,2,0)</f>
        <v>0</v>
      </c>
      <c r="E525" s="11" t="s">
        <v>19</v>
      </c>
      <c r="F525" s="15">
        <v>2</v>
      </c>
      <c r="G525" s="15">
        <v>2543</v>
      </c>
      <c r="H525" s="15">
        <v>2640</v>
      </c>
      <c r="I525" s="11">
        <f t="shared" si="52"/>
        <v>97</v>
      </c>
      <c r="J525" s="15">
        <v>2.0299999999999998</v>
      </c>
      <c r="K525" s="15">
        <f t="shared" si="53"/>
        <v>2</v>
      </c>
      <c r="L525" s="15">
        <f t="shared" si="54"/>
        <v>0</v>
      </c>
      <c r="M525" s="15">
        <v>-7460</v>
      </c>
      <c r="N525" s="15">
        <v>1789.8000000000002</v>
      </c>
      <c r="O525" s="15"/>
      <c r="P525" s="15"/>
      <c r="Q525" s="15"/>
      <c r="R525" s="16">
        <f t="shared" si="55"/>
        <v>51.410000000000004</v>
      </c>
      <c r="S525" s="16">
        <f t="shared" si="56"/>
        <v>0</v>
      </c>
      <c r="T525" s="33">
        <v>44954</v>
      </c>
      <c r="U525" s="33">
        <f t="shared" si="59"/>
        <v>44982</v>
      </c>
      <c r="V525" s="13">
        <f t="shared" si="60"/>
        <v>4</v>
      </c>
      <c r="W525" s="20">
        <v>44947</v>
      </c>
    </row>
    <row r="526" spans="1:23" ht="16.5" thickBot="1" x14ac:dyDescent="0.3">
      <c r="A526" s="14">
        <v>524</v>
      </c>
      <c r="B526" s="22" t="s">
        <v>101</v>
      </c>
      <c r="C526" s="22" t="s">
        <v>102</v>
      </c>
      <c r="D526" s="23">
        <f>VLOOKUP(B526,'[1]DEMAN DCB'!$B:$C,2,0)</f>
        <v>0</v>
      </c>
      <c r="E526" s="11" t="s">
        <v>19</v>
      </c>
      <c r="F526" s="15">
        <v>2</v>
      </c>
      <c r="G526" s="15">
        <v>213</v>
      </c>
      <c r="H526" s="15">
        <v>256</v>
      </c>
      <c r="I526" s="11">
        <f t="shared" si="52"/>
        <v>43</v>
      </c>
      <c r="J526" s="15">
        <v>1.34</v>
      </c>
      <c r="K526" s="15">
        <f t="shared" si="53"/>
        <v>1.25</v>
      </c>
      <c r="L526" s="15">
        <f t="shared" si="54"/>
        <v>0</v>
      </c>
      <c r="M526" s="15">
        <v>-7460</v>
      </c>
      <c r="N526" s="15">
        <v>-605.5679999999993</v>
      </c>
      <c r="O526" s="15"/>
      <c r="P526" s="15"/>
      <c r="Q526" s="15"/>
      <c r="R526" s="16">
        <f t="shared" si="55"/>
        <v>22.790000000000003</v>
      </c>
      <c r="S526" s="16">
        <f t="shared" si="56"/>
        <v>0</v>
      </c>
      <c r="T526" s="33">
        <v>44954</v>
      </c>
      <c r="U526" s="33">
        <f t="shared" si="59"/>
        <v>44982</v>
      </c>
      <c r="V526" s="13">
        <f t="shared" si="60"/>
        <v>4</v>
      </c>
      <c r="W526" s="20">
        <v>44956</v>
      </c>
    </row>
    <row r="527" spans="1:23" ht="16.5" thickBot="1" x14ac:dyDescent="0.3">
      <c r="A527" s="14">
        <v>525</v>
      </c>
      <c r="B527" s="22" t="s">
        <v>103</v>
      </c>
      <c r="C527" s="22" t="s">
        <v>104</v>
      </c>
      <c r="D527" s="23">
        <f>VLOOKUP(B527,'[1]DEMAN DCB'!$B:$C,2,0)</f>
        <v>0</v>
      </c>
      <c r="E527" s="11" t="s">
        <v>658</v>
      </c>
      <c r="F527" s="15">
        <v>5</v>
      </c>
      <c r="G527" s="15">
        <v>0</v>
      </c>
      <c r="H527" s="15"/>
      <c r="I527" s="11">
        <f t="shared" si="52"/>
        <v>0</v>
      </c>
      <c r="J527" s="15"/>
      <c r="K527" s="15">
        <f t="shared" si="53"/>
        <v>0</v>
      </c>
      <c r="L527" s="15">
        <f t="shared" si="54"/>
        <v>0</v>
      </c>
      <c r="M527" s="15">
        <v>-18650</v>
      </c>
      <c r="N527" s="15">
        <v>-4328.7180000000044</v>
      </c>
      <c r="O527" s="15"/>
      <c r="P527" s="15"/>
      <c r="Q527" s="15"/>
      <c r="R527" s="16">
        <f t="shared" si="55"/>
        <v>0</v>
      </c>
      <c r="S527" s="16">
        <f t="shared" si="56"/>
        <v>0</v>
      </c>
      <c r="T527" s="21"/>
      <c r="U527" s="21"/>
    </row>
    <row r="528" spans="1:23" ht="16.5" thickBot="1" x14ac:dyDescent="0.3">
      <c r="A528" s="14">
        <v>526</v>
      </c>
      <c r="B528" s="22" t="s">
        <v>105</v>
      </c>
      <c r="C528" s="22" t="s">
        <v>104</v>
      </c>
      <c r="D528" s="23" t="str">
        <f>VLOOKUP(B528,'[1]DEMAN DCB'!$B:$C,2,0)</f>
        <v>15.11.22</v>
      </c>
      <c r="E528" s="11" t="s">
        <v>658</v>
      </c>
      <c r="F528" s="15">
        <v>2</v>
      </c>
      <c r="G528" s="15"/>
      <c r="H528" s="15"/>
      <c r="I528" s="11">
        <f t="shared" si="52"/>
        <v>0</v>
      </c>
      <c r="J528" s="15"/>
      <c r="K528" s="15">
        <f t="shared" si="53"/>
        <v>0</v>
      </c>
      <c r="L528" s="15">
        <f t="shared" si="54"/>
        <v>0</v>
      </c>
      <c r="M528" s="15">
        <v>0</v>
      </c>
      <c r="N528" s="15">
        <v>3570</v>
      </c>
      <c r="O528" s="15"/>
      <c r="P528" s="15"/>
      <c r="Q528" s="15"/>
      <c r="R528" s="16">
        <f t="shared" si="55"/>
        <v>0</v>
      </c>
      <c r="S528" s="16">
        <f t="shared" si="56"/>
        <v>0</v>
      </c>
      <c r="T528" s="21"/>
      <c r="U528" s="21"/>
    </row>
    <row r="529" spans="1:23" ht="16.5" thickBot="1" x14ac:dyDescent="0.3">
      <c r="A529" s="14">
        <v>527</v>
      </c>
      <c r="B529" s="22" t="s">
        <v>106</v>
      </c>
      <c r="C529" s="22" t="s">
        <v>104</v>
      </c>
      <c r="D529" s="23">
        <f>VLOOKUP(B529,'[1]DEMAN DCB'!$B:$C,2,0)</f>
        <v>0</v>
      </c>
      <c r="E529" s="11" t="s">
        <v>19</v>
      </c>
      <c r="F529" s="15">
        <v>1</v>
      </c>
      <c r="G529" s="15">
        <v>202</v>
      </c>
      <c r="H529" s="15">
        <v>234</v>
      </c>
      <c r="I529" s="11">
        <f t="shared" si="52"/>
        <v>32</v>
      </c>
      <c r="J529" s="15">
        <v>2.5</v>
      </c>
      <c r="K529" s="15">
        <f t="shared" si="53"/>
        <v>2.5</v>
      </c>
      <c r="L529" s="15">
        <f t="shared" si="54"/>
        <v>1.5</v>
      </c>
      <c r="M529" s="15">
        <v>-3730</v>
      </c>
      <c r="N529" s="15">
        <v>5682.9640000000018</v>
      </c>
      <c r="O529" s="15"/>
      <c r="P529" s="15"/>
      <c r="Q529" s="15"/>
      <c r="R529" s="16">
        <f t="shared" si="55"/>
        <v>16.96</v>
      </c>
      <c r="S529" s="16">
        <f t="shared" si="56"/>
        <v>0</v>
      </c>
      <c r="T529" s="33">
        <v>44954</v>
      </c>
      <c r="U529" s="33">
        <f t="shared" ref="U529:U533" si="61">T529+28</f>
        <v>44982</v>
      </c>
      <c r="V529" s="13">
        <f t="shared" ref="V529:V533" si="62">(U529-T529)/7</f>
        <v>4</v>
      </c>
      <c r="W529" s="20">
        <v>44956</v>
      </c>
    </row>
    <row r="530" spans="1:23" ht="16.5" thickBot="1" x14ac:dyDescent="0.3">
      <c r="A530" s="14">
        <v>528</v>
      </c>
      <c r="B530" s="22" t="s">
        <v>107</v>
      </c>
      <c r="C530" s="22" t="s">
        <v>104</v>
      </c>
      <c r="D530" s="23">
        <f>VLOOKUP(B530,'[1]DEMAN DCB'!$B:$C,2,0)</f>
        <v>0</v>
      </c>
      <c r="E530" s="11" t="s">
        <v>19</v>
      </c>
      <c r="F530" s="15">
        <v>5</v>
      </c>
      <c r="G530" s="15">
        <v>7842</v>
      </c>
      <c r="H530" s="15">
        <v>8122</v>
      </c>
      <c r="I530" s="11">
        <f t="shared" si="52"/>
        <v>280</v>
      </c>
      <c r="J530" s="15">
        <v>3.41</v>
      </c>
      <c r="K530" s="15">
        <f t="shared" si="53"/>
        <v>3.5</v>
      </c>
      <c r="L530" s="15">
        <f t="shared" si="54"/>
        <v>0</v>
      </c>
      <c r="M530" s="15">
        <v>-7460</v>
      </c>
      <c r="N530" s="15">
        <v>3156.5499999999993</v>
      </c>
      <c r="O530" s="15"/>
      <c r="P530" s="15"/>
      <c r="Q530" s="15"/>
      <c r="R530" s="16">
        <f t="shared" si="55"/>
        <v>148.4</v>
      </c>
      <c r="S530" s="16">
        <f t="shared" si="56"/>
        <v>0</v>
      </c>
      <c r="T530" s="33">
        <v>44955</v>
      </c>
      <c r="U530" s="33">
        <f t="shared" si="61"/>
        <v>44983</v>
      </c>
      <c r="V530" s="13">
        <f t="shared" si="62"/>
        <v>4</v>
      </c>
      <c r="W530" s="20">
        <v>44930</v>
      </c>
    </row>
    <row r="531" spans="1:23" ht="16.5" thickBot="1" x14ac:dyDescent="0.3">
      <c r="A531" s="14">
        <v>529</v>
      </c>
      <c r="B531" s="22" t="s">
        <v>108</v>
      </c>
      <c r="C531" s="22" t="s">
        <v>109</v>
      </c>
      <c r="D531" s="23">
        <f>VLOOKUP(B531,'[1]DEMAN DCB'!$B:$C,2,0)</f>
        <v>0</v>
      </c>
      <c r="E531" s="11" t="s">
        <v>19</v>
      </c>
      <c r="F531" s="15">
        <v>2</v>
      </c>
      <c r="G531" s="15">
        <v>201</v>
      </c>
      <c r="H531" s="15">
        <v>234</v>
      </c>
      <c r="I531" s="11">
        <f t="shared" si="52"/>
        <v>33</v>
      </c>
      <c r="J531" s="15">
        <v>2.5</v>
      </c>
      <c r="K531" s="15">
        <f t="shared" si="53"/>
        <v>2.5</v>
      </c>
      <c r="L531" s="15">
        <f t="shared" si="54"/>
        <v>0.5</v>
      </c>
      <c r="M531" s="15">
        <v>-7460</v>
      </c>
      <c r="N531" s="15">
        <v>1806.5140000000001</v>
      </c>
      <c r="O531" s="15"/>
      <c r="P531" s="15"/>
      <c r="Q531" s="15"/>
      <c r="R531" s="16">
        <f t="shared" si="55"/>
        <v>17.490000000000002</v>
      </c>
      <c r="S531" s="16">
        <f t="shared" si="56"/>
        <v>0</v>
      </c>
      <c r="T531" s="33">
        <v>44957</v>
      </c>
      <c r="U531" s="33">
        <f t="shared" si="61"/>
        <v>44985</v>
      </c>
      <c r="V531" s="13">
        <f t="shared" si="62"/>
        <v>4</v>
      </c>
      <c r="W531" s="20">
        <v>44930</v>
      </c>
    </row>
    <row r="532" spans="1:23" ht="16.5" thickBot="1" x14ac:dyDescent="0.3">
      <c r="A532" s="14">
        <v>530</v>
      </c>
      <c r="B532" s="22" t="s">
        <v>648</v>
      </c>
      <c r="C532" s="22"/>
      <c r="D532" s="23" t="str">
        <f>VLOOKUP(B532,'[1]DEMAN DCB'!$B:$C,2,0)</f>
        <v>08.08.22</v>
      </c>
      <c r="E532" s="11" t="s">
        <v>658</v>
      </c>
      <c r="F532" s="15">
        <v>2</v>
      </c>
      <c r="G532" s="15"/>
      <c r="H532" s="15"/>
      <c r="I532" s="11">
        <f t="shared" si="52"/>
        <v>0</v>
      </c>
      <c r="J532" s="15"/>
      <c r="K532" s="15">
        <f t="shared" si="53"/>
        <v>0</v>
      </c>
      <c r="L532" s="15">
        <f t="shared" si="54"/>
        <v>0</v>
      </c>
      <c r="M532" s="15">
        <v>0</v>
      </c>
      <c r="N532" s="15">
        <v>-1392</v>
      </c>
      <c r="O532" s="15"/>
      <c r="P532" s="15"/>
      <c r="Q532" s="15"/>
      <c r="R532" s="16">
        <f t="shared" si="55"/>
        <v>0</v>
      </c>
      <c r="S532" s="16">
        <f t="shared" si="56"/>
        <v>0</v>
      </c>
      <c r="T532" s="33">
        <v>44957</v>
      </c>
      <c r="U532" s="33">
        <f t="shared" si="61"/>
        <v>44985</v>
      </c>
    </row>
    <row r="533" spans="1:23" ht="16.5" thickBot="1" x14ac:dyDescent="0.3">
      <c r="A533" s="14">
        <v>531</v>
      </c>
      <c r="B533" s="22" t="s">
        <v>110</v>
      </c>
      <c r="C533" s="22" t="s">
        <v>109</v>
      </c>
      <c r="D533" s="23">
        <f>VLOOKUP(B533,'[1]DEMAN DCB'!$B:$C,2,0)</f>
        <v>0</v>
      </c>
      <c r="E533" s="11" t="s">
        <v>19</v>
      </c>
      <c r="F533" s="15">
        <v>2</v>
      </c>
      <c r="G533" s="15">
        <v>226</v>
      </c>
      <c r="H533" s="15">
        <v>319</v>
      </c>
      <c r="I533" s="11">
        <f t="shared" si="52"/>
        <v>93</v>
      </c>
      <c r="J533" s="15">
        <v>2.4300000000000002</v>
      </c>
      <c r="K533" s="15">
        <f t="shared" si="53"/>
        <v>2.5</v>
      </c>
      <c r="L533" s="15">
        <f t="shared" si="54"/>
        <v>0.5</v>
      </c>
      <c r="M533" s="15">
        <v>-7460</v>
      </c>
      <c r="N533" s="15">
        <v>-797.1239999999998</v>
      </c>
      <c r="O533" s="15"/>
      <c r="P533" s="15"/>
      <c r="Q533" s="15"/>
      <c r="R533" s="16">
        <f t="shared" si="55"/>
        <v>49.29</v>
      </c>
      <c r="S533" s="16">
        <f t="shared" si="56"/>
        <v>0</v>
      </c>
      <c r="T533" s="33">
        <v>44957</v>
      </c>
      <c r="U533" s="33">
        <f t="shared" si="61"/>
        <v>44985</v>
      </c>
      <c r="V533" s="13">
        <f t="shared" si="62"/>
        <v>4</v>
      </c>
      <c r="W533" s="20">
        <v>44957</v>
      </c>
    </row>
    <row r="534" spans="1:23" ht="16.5" thickBot="1" x14ac:dyDescent="0.3">
      <c r="A534" s="14">
        <v>532</v>
      </c>
      <c r="B534" s="22" t="s">
        <v>649</v>
      </c>
      <c r="C534" s="22" t="s">
        <v>663</v>
      </c>
      <c r="D534" s="23" t="str">
        <f>VLOOKUP(B534,'[1]DEMAN DCB'!$B:$C,2,0)</f>
        <v>20.09.22</v>
      </c>
      <c r="E534" s="11" t="s">
        <v>658</v>
      </c>
      <c r="F534" s="15">
        <v>2</v>
      </c>
      <c r="G534" s="15"/>
      <c r="H534" s="15"/>
      <c r="I534" s="11">
        <f t="shared" si="52"/>
        <v>0</v>
      </c>
      <c r="J534" s="15"/>
      <c r="K534" s="15">
        <f t="shared" si="53"/>
        <v>0</v>
      </c>
      <c r="L534" s="15">
        <f t="shared" si="54"/>
        <v>0</v>
      </c>
      <c r="M534" s="15">
        <v>-7460</v>
      </c>
      <c r="N534" s="15">
        <v>-4883</v>
      </c>
      <c r="O534" s="15"/>
      <c r="P534" s="15"/>
      <c r="Q534" s="15"/>
      <c r="R534" s="16">
        <f t="shared" si="55"/>
        <v>0</v>
      </c>
      <c r="S534" s="16">
        <f t="shared" si="56"/>
        <v>0</v>
      </c>
    </row>
    <row r="535" spans="1:23" ht="16.5" thickBot="1" x14ac:dyDescent="0.3">
      <c r="A535" s="14">
        <v>533</v>
      </c>
      <c r="B535" s="22" t="s">
        <v>111</v>
      </c>
      <c r="C535" s="22" t="s">
        <v>109</v>
      </c>
      <c r="D535" s="23">
        <f>VLOOKUP(B535,'[1]DEMAN DCB'!$B:$C,2,0)</f>
        <v>0</v>
      </c>
      <c r="E535" s="11" t="s">
        <v>19</v>
      </c>
      <c r="F535" s="15">
        <v>2</v>
      </c>
      <c r="G535" s="15">
        <v>77</v>
      </c>
      <c r="H535" s="15">
        <v>120</v>
      </c>
      <c r="I535" s="11">
        <f t="shared" si="52"/>
        <v>43</v>
      </c>
      <c r="J535" s="15">
        <v>1.56</v>
      </c>
      <c r="K535" s="15">
        <f t="shared" si="53"/>
        <v>1.5</v>
      </c>
      <c r="L535" s="15">
        <f t="shared" si="54"/>
        <v>0</v>
      </c>
      <c r="M535" s="15">
        <v>-7460</v>
      </c>
      <c r="N535" s="15">
        <v>-1183.0940000000001</v>
      </c>
      <c r="O535" s="15"/>
      <c r="P535" s="15"/>
      <c r="Q535" s="15"/>
      <c r="R535" s="16">
        <f t="shared" si="55"/>
        <v>22.790000000000003</v>
      </c>
      <c r="S535" s="16">
        <f t="shared" si="56"/>
        <v>0</v>
      </c>
      <c r="T535" s="33">
        <v>44957</v>
      </c>
      <c r="U535" s="33">
        <f>T535+28</f>
        <v>44985</v>
      </c>
      <c r="V535" s="13">
        <f>(U535-T535)/7</f>
        <v>4</v>
      </c>
      <c r="W535" s="20">
        <v>44956</v>
      </c>
    </row>
    <row r="536" spans="1:23" ht="16.5" thickBot="1" x14ac:dyDescent="0.3">
      <c r="A536" s="14">
        <v>534</v>
      </c>
      <c r="B536" s="22" t="s">
        <v>112</v>
      </c>
      <c r="C536" s="22">
        <v>0</v>
      </c>
      <c r="D536" s="23" t="s">
        <v>694</v>
      </c>
      <c r="E536" s="11" t="s">
        <v>658</v>
      </c>
      <c r="F536" s="15">
        <v>2</v>
      </c>
      <c r="G536" s="15">
        <v>0</v>
      </c>
      <c r="H536" s="15"/>
      <c r="I536" s="11">
        <f t="shared" si="52"/>
        <v>0</v>
      </c>
      <c r="J536" s="15"/>
      <c r="K536" s="15">
        <f t="shared" si="53"/>
        <v>0</v>
      </c>
      <c r="L536" s="15">
        <f t="shared" si="54"/>
        <v>0</v>
      </c>
      <c r="M536" s="15">
        <v>-7526</v>
      </c>
      <c r="N536" s="15">
        <v>-3290.0779999999995</v>
      </c>
      <c r="O536" s="15"/>
      <c r="P536" s="15"/>
      <c r="Q536" s="15"/>
      <c r="R536" s="16">
        <f t="shared" si="55"/>
        <v>0</v>
      </c>
      <c r="S536" s="16">
        <f t="shared" si="56"/>
        <v>0</v>
      </c>
      <c r="T536" s="21"/>
      <c r="U536" s="21"/>
    </row>
    <row r="537" spans="1:23" ht="16.5" thickBot="1" x14ac:dyDescent="0.3">
      <c r="A537" s="14">
        <v>535</v>
      </c>
      <c r="B537" s="22" t="s">
        <v>113</v>
      </c>
      <c r="C537" s="22" t="s">
        <v>114</v>
      </c>
      <c r="D537" s="23">
        <f>VLOOKUP(B537,'[1]DEMAN DCB'!$B:$C,2,0)</f>
        <v>0</v>
      </c>
      <c r="E537" s="11" t="s">
        <v>19</v>
      </c>
      <c r="F537" s="15">
        <v>2</v>
      </c>
      <c r="G537" s="15">
        <v>193</v>
      </c>
      <c r="H537" s="15">
        <v>193</v>
      </c>
      <c r="I537" s="11">
        <f t="shared" si="52"/>
        <v>0</v>
      </c>
      <c r="J537" s="15">
        <v>0</v>
      </c>
      <c r="K537" s="15">
        <f t="shared" si="53"/>
        <v>0</v>
      </c>
      <c r="L537" s="15">
        <f t="shared" si="54"/>
        <v>0</v>
      </c>
      <c r="M537" s="15">
        <v>-7526</v>
      </c>
      <c r="N537" s="15">
        <v>2558.7420000000002</v>
      </c>
      <c r="O537" s="15"/>
      <c r="P537" s="15"/>
      <c r="Q537" s="15"/>
      <c r="R537" s="16">
        <f t="shared" si="55"/>
        <v>0</v>
      </c>
      <c r="S537" s="16">
        <f t="shared" si="56"/>
        <v>0</v>
      </c>
      <c r="T537" s="33">
        <v>44953</v>
      </c>
      <c r="U537" s="33">
        <f>T537+28</f>
        <v>44981</v>
      </c>
      <c r="V537" s="13">
        <f>(U537-T537)/7</f>
        <v>4</v>
      </c>
      <c r="W537" s="20">
        <v>44939</v>
      </c>
    </row>
    <row r="538" spans="1:23" ht="16.5" thickBot="1" x14ac:dyDescent="0.3">
      <c r="A538" s="14">
        <v>536</v>
      </c>
      <c r="B538" s="22" t="s">
        <v>650</v>
      </c>
      <c r="C538" s="22" t="s">
        <v>114</v>
      </c>
      <c r="D538" s="23" t="str">
        <f>VLOOKUP(B538,'[1]DEMAN DCB'!$B:$C,2,0)</f>
        <v>22.08.22</v>
      </c>
      <c r="E538" s="11" t="s">
        <v>658</v>
      </c>
      <c r="F538" s="15">
        <v>2</v>
      </c>
      <c r="G538" s="15"/>
      <c r="H538" s="15"/>
      <c r="I538" s="11">
        <f t="shared" si="52"/>
        <v>0</v>
      </c>
      <c r="J538" s="15"/>
      <c r="K538" s="15">
        <f t="shared" si="53"/>
        <v>0</v>
      </c>
      <c r="L538" s="15">
        <f t="shared" si="54"/>
        <v>0</v>
      </c>
      <c r="M538" s="15">
        <v>0</v>
      </c>
      <c r="N538" s="15">
        <v>-274</v>
      </c>
      <c r="O538" s="15"/>
      <c r="P538" s="15"/>
      <c r="Q538" s="15"/>
      <c r="R538" s="16">
        <f t="shared" si="55"/>
        <v>0</v>
      </c>
      <c r="S538" s="16">
        <f t="shared" si="56"/>
        <v>0</v>
      </c>
      <c r="T538" s="13">
        <v>0</v>
      </c>
    </row>
    <row r="539" spans="1:23" s="54" customFormat="1" ht="16.5" thickBot="1" x14ac:dyDescent="0.3">
      <c r="A539" s="49">
        <v>537</v>
      </c>
      <c r="B539" s="50" t="s">
        <v>115</v>
      </c>
      <c r="C539" s="50" t="s">
        <v>116</v>
      </c>
      <c r="D539" s="23">
        <f>VLOOKUP(B539,'[1]DEMAN DCB'!$B:$C,2,0)</f>
        <v>0</v>
      </c>
      <c r="E539" s="11" t="s">
        <v>19</v>
      </c>
      <c r="F539" s="15">
        <v>1</v>
      </c>
      <c r="G539" s="15">
        <v>71</v>
      </c>
      <c r="H539" s="51">
        <v>104</v>
      </c>
      <c r="I539" s="11">
        <f t="shared" si="52"/>
        <v>33</v>
      </c>
      <c r="J539" s="15">
        <v>0.99</v>
      </c>
      <c r="K539" s="51">
        <f t="shared" si="53"/>
        <v>1</v>
      </c>
      <c r="L539" s="51">
        <f t="shared" si="54"/>
        <v>0</v>
      </c>
      <c r="M539" s="51">
        <v>-3730</v>
      </c>
      <c r="N539" s="51">
        <v>531.06999999999971</v>
      </c>
      <c r="O539" s="51"/>
      <c r="P539" s="51"/>
      <c r="Q539" s="51"/>
      <c r="R539" s="52">
        <f t="shared" si="55"/>
        <v>17.490000000000002</v>
      </c>
      <c r="S539" s="52">
        <f t="shared" si="56"/>
        <v>0</v>
      </c>
      <c r="T539" s="53">
        <v>44955</v>
      </c>
      <c r="U539" s="53">
        <f t="shared" ref="U539:U540" si="63">T539+28</f>
        <v>44983</v>
      </c>
      <c r="V539" s="54">
        <f t="shared" ref="V539:V540" si="64">(U539-T539)/7</f>
        <v>4</v>
      </c>
      <c r="W539" s="55">
        <v>44949</v>
      </c>
    </row>
    <row r="540" spans="1:23" ht="16.5" thickBot="1" x14ac:dyDescent="0.3">
      <c r="A540" s="14">
        <v>538</v>
      </c>
      <c r="B540" s="22" t="s">
        <v>117</v>
      </c>
      <c r="C540" s="22" t="s">
        <v>116</v>
      </c>
      <c r="D540" s="23">
        <f>VLOOKUP(B540,'[1]DEMAN DCB'!$B:$C,2,0)</f>
        <v>0</v>
      </c>
      <c r="E540" s="11" t="s">
        <v>19</v>
      </c>
      <c r="F540" s="15">
        <v>2</v>
      </c>
      <c r="G540" s="15">
        <v>375</v>
      </c>
      <c r="H540" s="15">
        <v>506</v>
      </c>
      <c r="I540" s="11">
        <f t="shared" si="52"/>
        <v>131</v>
      </c>
      <c r="J540" s="15">
        <v>1.9</v>
      </c>
      <c r="K540" s="15">
        <f t="shared" si="53"/>
        <v>2</v>
      </c>
      <c r="L540" s="15">
        <f t="shared" si="54"/>
        <v>0</v>
      </c>
      <c r="M540" s="15">
        <v>-7526</v>
      </c>
      <c r="N540" s="15">
        <v>5960.116</v>
      </c>
      <c r="O540" s="15"/>
      <c r="P540" s="15"/>
      <c r="Q540" s="15"/>
      <c r="R540" s="16">
        <f t="shared" si="55"/>
        <v>69.430000000000007</v>
      </c>
      <c r="S540" s="16">
        <f t="shared" si="56"/>
        <v>0</v>
      </c>
      <c r="T540" s="33">
        <v>44952</v>
      </c>
      <c r="U540" s="33">
        <f t="shared" si="63"/>
        <v>44980</v>
      </c>
      <c r="V540" s="13">
        <f t="shared" si="64"/>
        <v>4</v>
      </c>
      <c r="W540" s="20">
        <v>44952</v>
      </c>
    </row>
    <row r="541" spans="1:23" ht="16.5" thickBot="1" x14ac:dyDescent="0.3">
      <c r="A541" s="14">
        <v>539</v>
      </c>
      <c r="B541" s="22" t="s">
        <v>651</v>
      </c>
      <c r="C541" s="22" t="s">
        <v>119</v>
      </c>
      <c r="D541" s="23" t="str">
        <f>VLOOKUP(B541,'[1]DEMAN DCB'!$B:$C,2,0)</f>
        <v>22.08.22</v>
      </c>
      <c r="E541" s="11" t="s">
        <v>658</v>
      </c>
      <c r="F541" s="15">
        <v>1</v>
      </c>
      <c r="G541" s="15"/>
      <c r="H541" s="15"/>
      <c r="I541" s="11">
        <f t="shared" si="52"/>
        <v>0</v>
      </c>
      <c r="J541" s="15"/>
      <c r="K541" s="15">
        <f t="shared" si="53"/>
        <v>0</v>
      </c>
      <c r="L541" s="15">
        <f t="shared" si="54"/>
        <v>0</v>
      </c>
      <c r="M541" s="15">
        <v>0</v>
      </c>
      <c r="N541" s="15">
        <v>0</v>
      </c>
      <c r="O541" s="15"/>
      <c r="P541" s="15"/>
      <c r="Q541" s="15"/>
      <c r="R541" s="16">
        <f t="shared" si="55"/>
        <v>0</v>
      </c>
      <c r="S541" s="16">
        <f t="shared" si="56"/>
        <v>0</v>
      </c>
      <c r="T541" s="13">
        <v>0</v>
      </c>
    </row>
    <row r="542" spans="1:23" ht="16.5" thickBot="1" x14ac:dyDescent="0.3">
      <c r="A542" s="14">
        <v>540</v>
      </c>
      <c r="B542" s="22" t="s">
        <v>118</v>
      </c>
      <c r="C542" s="22" t="s">
        <v>119</v>
      </c>
      <c r="D542" s="23">
        <f>VLOOKUP(B542,'[1]DEMAN DCB'!$B:$C,2,0)</f>
        <v>0</v>
      </c>
      <c r="E542" s="11" t="s">
        <v>19</v>
      </c>
      <c r="F542" s="15">
        <v>1</v>
      </c>
      <c r="G542" s="15">
        <v>167</v>
      </c>
      <c r="H542" s="15">
        <v>251</v>
      </c>
      <c r="I542" s="11">
        <f t="shared" si="52"/>
        <v>84</v>
      </c>
      <c r="J542" s="15">
        <v>0.59</v>
      </c>
      <c r="K542" s="15">
        <f t="shared" si="53"/>
        <v>0.5</v>
      </c>
      <c r="L542" s="15">
        <f t="shared" si="54"/>
        <v>0</v>
      </c>
      <c r="M542" s="15">
        <v>-3763</v>
      </c>
      <c r="N542" s="15">
        <v>-96.130000000000109</v>
      </c>
      <c r="O542" s="15"/>
      <c r="P542" s="15"/>
      <c r="Q542" s="15"/>
      <c r="R542" s="16">
        <f t="shared" si="55"/>
        <v>44.52</v>
      </c>
      <c r="S542" s="16">
        <f t="shared" si="56"/>
        <v>0</v>
      </c>
      <c r="T542" s="33">
        <v>44956</v>
      </c>
      <c r="U542" s="33">
        <f>T542+28</f>
        <v>44984</v>
      </c>
      <c r="V542" s="13">
        <f>(U542-T542)/7</f>
        <v>4</v>
      </c>
      <c r="W542" s="20">
        <v>44957</v>
      </c>
    </row>
    <row r="543" spans="1:23" ht="16.5" thickBot="1" x14ac:dyDescent="0.3">
      <c r="A543" s="14">
        <v>541</v>
      </c>
      <c r="B543" s="22" t="s">
        <v>120</v>
      </c>
      <c r="C543" s="22" t="s">
        <v>119</v>
      </c>
      <c r="D543" s="23" t="s">
        <v>699</v>
      </c>
      <c r="E543" s="11" t="s">
        <v>658</v>
      </c>
      <c r="F543" s="15">
        <v>1</v>
      </c>
      <c r="G543" s="15">
        <v>0</v>
      </c>
      <c r="H543" s="15"/>
      <c r="I543" s="11">
        <f t="shared" si="52"/>
        <v>0</v>
      </c>
      <c r="J543" s="15"/>
      <c r="K543" s="15">
        <f t="shared" si="53"/>
        <v>0</v>
      </c>
      <c r="L543" s="15">
        <f t="shared" si="54"/>
        <v>0</v>
      </c>
      <c r="M543" s="15">
        <v>0</v>
      </c>
      <c r="N543" s="15">
        <v>-3763</v>
      </c>
      <c r="O543" s="15"/>
      <c r="P543" s="15"/>
      <c r="Q543" s="15"/>
      <c r="R543" s="16">
        <f t="shared" si="55"/>
        <v>0</v>
      </c>
      <c r="S543" s="16">
        <f t="shared" si="56"/>
        <v>0</v>
      </c>
      <c r="T543" s="21">
        <v>0</v>
      </c>
      <c r="U543" s="21"/>
    </row>
    <row r="544" spans="1:23" ht="16.5" thickBot="1" x14ac:dyDescent="0.3">
      <c r="A544" s="14">
        <v>542</v>
      </c>
      <c r="B544" s="22" t="s">
        <v>652</v>
      </c>
      <c r="C544" s="22" t="s">
        <v>700</v>
      </c>
      <c r="D544" s="23" t="str">
        <f>VLOOKUP(B544,'[1]DEMAN DCB'!$B:$C,2,0)</f>
        <v>08.08.22</v>
      </c>
      <c r="E544" s="11" t="s">
        <v>658</v>
      </c>
      <c r="F544" s="15">
        <v>1</v>
      </c>
      <c r="G544" s="15"/>
      <c r="H544" s="15"/>
      <c r="I544" s="11">
        <f t="shared" si="52"/>
        <v>0</v>
      </c>
      <c r="J544" s="15"/>
      <c r="K544" s="15">
        <f t="shared" si="53"/>
        <v>0</v>
      </c>
      <c r="L544" s="15">
        <f t="shared" si="54"/>
        <v>0</v>
      </c>
      <c r="M544" s="15">
        <v>0</v>
      </c>
      <c r="N544" s="15">
        <v>-2102</v>
      </c>
      <c r="O544" s="15"/>
      <c r="P544" s="15"/>
      <c r="Q544" s="15"/>
      <c r="R544" s="16">
        <f t="shared" si="55"/>
        <v>0</v>
      </c>
      <c r="S544" s="16">
        <f t="shared" si="56"/>
        <v>0</v>
      </c>
      <c r="T544" s="13">
        <v>0</v>
      </c>
    </row>
    <row r="545" spans="1:23" ht="16.5" thickBot="1" x14ac:dyDescent="0.3">
      <c r="A545" s="14">
        <v>543</v>
      </c>
      <c r="B545" s="22" t="s">
        <v>121</v>
      </c>
      <c r="C545" s="22" t="s">
        <v>122</v>
      </c>
      <c r="D545" s="23">
        <f>VLOOKUP(B545,'[1]DEMAN DCB'!$B:$C,2,0)</f>
        <v>0</v>
      </c>
      <c r="E545" s="11" t="s">
        <v>19</v>
      </c>
      <c r="F545" s="15">
        <v>5</v>
      </c>
      <c r="G545" s="15">
        <v>20137</v>
      </c>
      <c r="H545" s="15">
        <v>20342</v>
      </c>
      <c r="I545" s="11">
        <f t="shared" si="52"/>
        <v>205</v>
      </c>
      <c r="J545" s="15">
        <v>5.26</v>
      </c>
      <c r="K545" s="15">
        <f t="shared" si="53"/>
        <v>5.25</v>
      </c>
      <c r="L545" s="15">
        <f t="shared" si="54"/>
        <v>0.25</v>
      </c>
      <c r="M545" s="15">
        <v>-18816</v>
      </c>
      <c r="N545" s="15">
        <v>-1761.7320000000018</v>
      </c>
      <c r="O545" s="15"/>
      <c r="P545" s="15"/>
      <c r="Q545" s="15"/>
      <c r="R545" s="16">
        <f t="shared" si="55"/>
        <v>108.65</v>
      </c>
      <c r="S545" s="16">
        <f t="shared" si="56"/>
        <v>0</v>
      </c>
      <c r="T545" s="33">
        <v>44957</v>
      </c>
      <c r="U545" s="33">
        <f t="shared" ref="U545:U546" si="65">T545+28</f>
        <v>44985</v>
      </c>
      <c r="V545" s="13">
        <f t="shared" ref="V545:V546" si="66">(U545-T545)/7</f>
        <v>4</v>
      </c>
      <c r="W545" s="20">
        <v>44943</v>
      </c>
    </row>
    <row r="546" spans="1:23" ht="16.5" thickBot="1" x14ac:dyDescent="0.3">
      <c r="A546" s="14">
        <v>544</v>
      </c>
      <c r="B546" s="22" t="s">
        <v>123</v>
      </c>
      <c r="C546" s="22" t="s">
        <v>124</v>
      </c>
      <c r="D546" s="23">
        <f>VLOOKUP(B546,'[1]DEMAN DCB'!$B:$C,2,0)</f>
        <v>0</v>
      </c>
      <c r="E546" s="11" t="s">
        <v>19</v>
      </c>
      <c r="F546" s="15">
        <v>1</v>
      </c>
      <c r="G546" s="15">
        <v>177</v>
      </c>
      <c r="H546" s="15">
        <v>212</v>
      </c>
      <c r="I546" s="11">
        <f t="shared" si="52"/>
        <v>35</v>
      </c>
      <c r="J546" s="15">
        <v>1.68</v>
      </c>
      <c r="K546" s="15">
        <f t="shared" si="53"/>
        <v>1.75</v>
      </c>
      <c r="L546" s="15">
        <f t="shared" si="54"/>
        <v>0.75</v>
      </c>
      <c r="M546" s="15">
        <v>-3763</v>
      </c>
      <c r="N546" s="15">
        <v>456.37599999999975</v>
      </c>
      <c r="O546" s="15"/>
      <c r="P546" s="15"/>
      <c r="Q546" s="15"/>
      <c r="R546" s="16">
        <f t="shared" si="55"/>
        <v>18.55</v>
      </c>
      <c r="S546" s="16">
        <f t="shared" si="56"/>
        <v>0</v>
      </c>
      <c r="T546" s="33">
        <v>44955</v>
      </c>
      <c r="U546" s="33">
        <f t="shared" si="65"/>
        <v>44983</v>
      </c>
      <c r="V546" s="13">
        <f t="shared" si="66"/>
        <v>4</v>
      </c>
      <c r="W546" s="20">
        <v>44946</v>
      </c>
    </row>
    <row r="547" spans="1:23" ht="16.5" thickBot="1" x14ac:dyDescent="0.3">
      <c r="A547" s="14">
        <v>545</v>
      </c>
      <c r="B547" s="22" t="s">
        <v>653</v>
      </c>
      <c r="C547" s="22" t="s">
        <v>124</v>
      </c>
      <c r="D547" s="23" t="str">
        <f>VLOOKUP(B547,'[1]DEMAN DCB'!$B:$C,2,0)</f>
        <v>30.08.22</v>
      </c>
      <c r="E547" s="11" t="s">
        <v>658</v>
      </c>
      <c r="F547" s="15">
        <v>1</v>
      </c>
      <c r="G547" s="15"/>
      <c r="H547" s="15"/>
      <c r="I547" s="11">
        <f t="shared" si="52"/>
        <v>0</v>
      </c>
      <c r="J547" s="15"/>
      <c r="K547" s="15">
        <f t="shared" si="53"/>
        <v>0</v>
      </c>
      <c r="L547" s="15">
        <f t="shared" si="54"/>
        <v>0</v>
      </c>
      <c r="M547" s="15">
        <v>0</v>
      </c>
      <c r="N547" s="15">
        <v>-2699</v>
      </c>
      <c r="O547" s="15"/>
      <c r="P547" s="15"/>
      <c r="Q547" s="15"/>
      <c r="R547" s="16">
        <f t="shared" si="55"/>
        <v>0</v>
      </c>
      <c r="S547" s="16">
        <f t="shared" si="56"/>
        <v>0</v>
      </c>
      <c r="T547" s="13">
        <v>0</v>
      </c>
    </row>
    <row r="548" spans="1:23" ht="16.5" thickBot="1" x14ac:dyDescent="0.3">
      <c r="A548" s="14">
        <v>546</v>
      </c>
      <c r="B548" s="22" t="s">
        <v>125</v>
      </c>
      <c r="C548" s="22" t="s">
        <v>124</v>
      </c>
      <c r="D548" s="23">
        <f>VLOOKUP(B548,'[1]DEMAN DCB'!$B:$C,2,0)</f>
        <v>0</v>
      </c>
      <c r="E548" s="11" t="s">
        <v>19</v>
      </c>
      <c r="F548" s="15">
        <v>2</v>
      </c>
      <c r="G548" s="15">
        <v>64</v>
      </c>
      <c r="H548" s="15">
        <v>74</v>
      </c>
      <c r="I548" s="11">
        <f t="shared" si="52"/>
        <v>10</v>
      </c>
      <c r="J548" s="15">
        <v>1.67</v>
      </c>
      <c r="K548" s="15">
        <f t="shared" si="53"/>
        <v>1.75</v>
      </c>
      <c r="L548" s="15">
        <f t="shared" si="54"/>
        <v>0</v>
      </c>
      <c r="M548" s="15">
        <v>-7526</v>
      </c>
      <c r="N548" s="15">
        <v>-450.54399999999987</v>
      </c>
      <c r="O548" s="15"/>
      <c r="P548" s="15"/>
      <c r="Q548" s="15"/>
      <c r="R548" s="16">
        <f t="shared" si="55"/>
        <v>5.3000000000000007</v>
      </c>
      <c r="S548" s="16">
        <f t="shared" si="56"/>
        <v>0</v>
      </c>
      <c r="T548" s="33">
        <v>44955</v>
      </c>
      <c r="U548" s="33">
        <f t="shared" ref="U548:U550" si="67">T548+28</f>
        <v>44983</v>
      </c>
      <c r="V548" s="13">
        <f t="shared" ref="V548:V550" si="68">(U548-T548)/7</f>
        <v>4</v>
      </c>
      <c r="W548" s="20">
        <v>44947</v>
      </c>
    </row>
    <row r="549" spans="1:23" ht="16.5" thickBot="1" x14ac:dyDescent="0.3">
      <c r="A549" s="14">
        <v>547</v>
      </c>
      <c r="B549" s="22" t="s">
        <v>126</v>
      </c>
      <c r="C549" s="22" t="s">
        <v>127</v>
      </c>
      <c r="D549" s="23">
        <f>VLOOKUP(B549,'[1]DEMAN DCB'!$B:$C,2,0)</f>
        <v>0</v>
      </c>
      <c r="E549" s="11" t="s">
        <v>19</v>
      </c>
      <c r="F549" s="15">
        <v>2</v>
      </c>
      <c r="G549" s="15">
        <v>279</v>
      </c>
      <c r="H549" s="15">
        <v>296</v>
      </c>
      <c r="I549" s="11">
        <f t="shared" si="52"/>
        <v>17</v>
      </c>
      <c r="J549" s="15">
        <v>1.48</v>
      </c>
      <c r="K549" s="15">
        <f t="shared" si="53"/>
        <v>1.5</v>
      </c>
      <c r="L549" s="15">
        <f t="shared" si="54"/>
        <v>0</v>
      </c>
      <c r="M549" s="15">
        <v>-7526</v>
      </c>
      <c r="N549" s="15">
        <v>517</v>
      </c>
      <c r="O549" s="15"/>
      <c r="P549" s="15"/>
      <c r="Q549" s="15"/>
      <c r="R549" s="16">
        <f t="shared" si="55"/>
        <v>9.01</v>
      </c>
      <c r="S549" s="16">
        <f t="shared" si="56"/>
        <v>0</v>
      </c>
      <c r="T549" s="33">
        <v>44957</v>
      </c>
      <c r="U549" s="33">
        <f t="shared" si="67"/>
        <v>44985</v>
      </c>
      <c r="V549" s="13">
        <f t="shared" si="68"/>
        <v>4</v>
      </c>
      <c r="W549" s="20">
        <v>44950</v>
      </c>
    </row>
    <row r="550" spans="1:23" ht="16.5" thickBot="1" x14ac:dyDescent="0.3">
      <c r="A550" s="14">
        <v>548</v>
      </c>
      <c r="B550" s="22" t="s">
        <v>128</v>
      </c>
      <c r="C550" s="22" t="s">
        <v>129</v>
      </c>
      <c r="D550" s="23">
        <f>VLOOKUP(B550,'[1]DEMAN DCB'!$B:$C,2,0)</f>
        <v>0</v>
      </c>
      <c r="E550" s="11" t="s">
        <v>19</v>
      </c>
      <c r="F550" s="15">
        <v>2</v>
      </c>
      <c r="G550" s="15">
        <v>130</v>
      </c>
      <c r="H550" s="15">
        <v>160</v>
      </c>
      <c r="I550" s="11">
        <f t="shared" si="52"/>
        <v>30</v>
      </c>
      <c r="J550" s="15">
        <v>2.41</v>
      </c>
      <c r="K550" s="15">
        <f t="shared" si="53"/>
        <v>2.5</v>
      </c>
      <c r="L550" s="15">
        <f t="shared" si="54"/>
        <v>0.5</v>
      </c>
      <c r="M550" s="15">
        <v>-7526</v>
      </c>
      <c r="N550" s="15">
        <v>7168</v>
      </c>
      <c r="O550" s="15"/>
      <c r="P550" s="15"/>
      <c r="Q550" s="15"/>
      <c r="R550" s="16">
        <f t="shared" si="55"/>
        <v>15.9</v>
      </c>
      <c r="S550" s="16">
        <f t="shared" si="56"/>
        <v>0</v>
      </c>
      <c r="T550" s="33">
        <v>44957</v>
      </c>
      <c r="U550" s="33">
        <f t="shared" si="67"/>
        <v>44985</v>
      </c>
      <c r="V550" s="13">
        <f t="shared" si="68"/>
        <v>4</v>
      </c>
      <c r="W550" s="20">
        <v>44930</v>
      </c>
    </row>
    <row r="551" spans="1:23" ht="16.5" thickBot="1" x14ac:dyDescent="0.3">
      <c r="A551" s="14">
        <v>549</v>
      </c>
      <c r="B551" s="22" t="s">
        <v>130</v>
      </c>
      <c r="C551" s="22" t="s">
        <v>129</v>
      </c>
      <c r="D551" s="23" t="s">
        <v>701</v>
      </c>
      <c r="E551" s="11" t="s">
        <v>658</v>
      </c>
      <c r="F551" s="15">
        <v>1</v>
      </c>
      <c r="G551" s="15"/>
      <c r="H551" s="15"/>
      <c r="I551" s="11">
        <f t="shared" si="52"/>
        <v>0</v>
      </c>
      <c r="J551" s="15"/>
      <c r="K551" s="15">
        <f t="shared" si="53"/>
        <v>0</v>
      </c>
      <c r="L551" s="15">
        <f t="shared" si="54"/>
        <v>0</v>
      </c>
      <c r="M551" s="15">
        <v>0</v>
      </c>
      <c r="N551" s="15">
        <v>-1910</v>
      </c>
      <c r="O551" s="15"/>
      <c r="P551" s="15"/>
      <c r="Q551" s="15"/>
      <c r="R551" s="16">
        <f t="shared" si="55"/>
        <v>0</v>
      </c>
      <c r="S551" s="16">
        <f t="shared" si="56"/>
        <v>0</v>
      </c>
      <c r="T551" s="21">
        <v>0</v>
      </c>
      <c r="U551" s="21"/>
    </row>
    <row r="552" spans="1:23" ht="16.5" thickBot="1" x14ac:dyDescent="0.3">
      <c r="A552" s="14">
        <v>550</v>
      </c>
      <c r="B552" s="22" t="s">
        <v>131</v>
      </c>
      <c r="C552" s="22" t="s">
        <v>132</v>
      </c>
      <c r="D552" s="23" t="s">
        <v>693</v>
      </c>
      <c r="E552" s="11" t="s">
        <v>658</v>
      </c>
      <c r="F552" s="15">
        <v>2</v>
      </c>
      <c r="G552" s="15">
        <v>354</v>
      </c>
      <c r="H552" s="15">
        <v>379</v>
      </c>
      <c r="I552" s="11">
        <f t="shared" si="52"/>
        <v>25</v>
      </c>
      <c r="J552" s="15">
        <v>1.03</v>
      </c>
      <c r="K552" s="15">
        <f t="shared" si="53"/>
        <v>1</v>
      </c>
      <c r="L552" s="15">
        <f t="shared" si="54"/>
        <v>0</v>
      </c>
      <c r="M552" s="15">
        <v>0</v>
      </c>
      <c r="N552" s="15">
        <v>-5639</v>
      </c>
      <c r="O552" s="15"/>
      <c r="P552" s="15"/>
      <c r="Q552" s="15"/>
      <c r="R552" s="16">
        <f t="shared" si="55"/>
        <v>13.25</v>
      </c>
      <c r="S552" s="16">
        <f t="shared" si="56"/>
        <v>0</v>
      </c>
      <c r="T552" s="33">
        <v>44957</v>
      </c>
      <c r="U552" s="33">
        <f t="shared" ref="U552:U564" si="69">T552+28</f>
        <v>44985</v>
      </c>
      <c r="V552" s="13">
        <f t="shared" ref="V552:V564" si="70">(U552-T552)/7</f>
        <v>4</v>
      </c>
      <c r="W552" s="20">
        <v>44929</v>
      </c>
    </row>
    <row r="553" spans="1:23" ht="16.5" thickBot="1" x14ac:dyDescent="0.3">
      <c r="A553" s="14">
        <v>551</v>
      </c>
      <c r="B553" s="22" t="s">
        <v>133</v>
      </c>
      <c r="C553" s="22" t="s">
        <v>134</v>
      </c>
      <c r="D553" s="23">
        <f>VLOOKUP(B553,'[1]DEMAN DCB'!$B:$C,2,0)</f>
        <v>0</v>
      </c>
      <c r="E553" s="11" t="s">
        <v>19</v>
      </c>
      <c r="F553" s="15">
        <v>2</v>
      </c>
      <c r="G553" s="15">
        <v>193</v>
      </c>
      <c r="H553" s="15">
        <v>264</v>
      </c>
      <c r="I553" s="11">
        <f t="shared" si="52"/>
        <v>71</v>
      </c>
      <c r="J553" s="15">
        <v>2.6</v>
      </c>
      <c r="K553" s="15">
        <f t="shared" si="53"/>
        <v>2.5</v>
      </c>
      <c r="L553" s="15">
        <f t="shared" si="54"/>
        <v>0.5</v>
      </c>
      <c r="M553" s="15">
        <v>-7526</v>
      </c>
      <c r="N553" s="15">
        <v>758.43199999999979</v>
      </c>
      <c r="O553" s="15"/>
      <c r="P553" s="15"/>
      <c r="Q553" s="15"/>
      <c r="R553" s="16">
        <f t="shared" si="55"/>
        <v>37.630000000000003</v>
      </c>
      <c r="S553" s="16">
        <f t="shared" si="56"/>
        <v>0</v>
      </c>
      <c r="T553" s="33">
        <v>44955</v>
      </c>
      <c r="U553" s="33">
        <f t="shared" si="69"/>
        <v>44983</v>
      </c>
      <c r="V553" s="13">
        <f t="shared" si="70"/>
        <v>4</v>
      </c>
      <c r="W553" s="20">
        <v>44932</v>
      </c>
    </row>
    <row r="554" spans="1:23" ht="16.5" thickBot="1" x14ac:dyDescent="0.3">
      <c r="A554" s="14">
        <v>552</v>
      </c>
      <c r="B554" s="22" t="s">
        <v>135</v>
      </c>
      <c r="C554" s="22" t="s">
        <v>134</v>
      </c>
      <c r="D554" s="23">
        <f>VLOOKUP(B554,'[1]DEMAN DCB'!$B:$C,2,0)</f>
        <v>0</v>
      </c>
      <c r="E554" s="11" t="s">
        <v>19</v>
      </c>
      <c r="F554" s="15">
        <v>2</v>
      </c>
      <c r="G554" s="15">
        <v>256</v>
      </c>
      <c r="H554" s="15">
        <v>295</v>
      </c>
      <c r="I554" s="11">
        <f t="shared" si="52"/>
        <v>39</v>
      </c>
      <c r="J554" s="15">
        <v>0.78</v>
      </c>
      <c r="K554" s="15">
        <f t="shared" si="53"/>
        <v>0.75</v>
      </c>
      <c r="L554" s="15">
        <f t="shared" si="54"/>
        <v>0</v>
      </c>
      <c r="M554" s="15">
        <v>-7526</v>
      </c>
      <c r="N554" s="15">
        <v>1434</v>
      </c>
      <c r="O554" s="15"/>
      <c r="P554" s="15"/>
      <c r="Q554" s="15"/>
      <c r="R554" s="16">
        <f t="shared" si="55"/>
        <v>20.67</v>
      </c>
      <c r="S554" s="16">
        <f t="shared" si="56"/>
        <v>0</v>
      </c>
      <c r="T554" s="33">
        <v>44956</v>
      </c>
      <c r="U554" s="33">
        <f t="shared" si="69"/>
        <v>44984</v>
      </c>
      <c r="V554" s="13">
        <f t="shared" si="70"/>
        <v>4</v>
      </c>
      <c r="W554" s="20">
        <v>44935</v>
      </c>
    </row>
    <row r="555" spans="1:23" ht="16.5" thickBot="1" x14ac:dyDescent="0.3">
      <c r="A555" s="14">
        <v>553</v>
      </c>
      <c r="B555" s="22" t="s">
        <v>136</v>
      </c>
      <c r="C555" s="22" t="s">
        <v>134</v>
      </c>
      <c r="D555" s="23">
        <f>VLOOKUP(B555,'[1]DEMAN DCB'!$B:$C,2,0)</f>
        <v>0</v>
      </c>
      <c r="E555" s="11" t="s">
        <v>19</v>
      </c>
      <c r="F555" s="15">
        <v>2</v>
      </c>
      <c r="G555" s="15">
        <v>3654</v>
      </c>
      <c r="H555" s="15">
        <v>3660</v>
      </c>
      <c r="I555" s="11">
        <f t="shared" si="52"/>
        <v>6</v>
      </c>
      <c r="J555" s="15">
        <v>0.27</v>
      </c>
      <c r="K555" s="15">
        <f t="shared" si="53"/>
        <v>0.25</v>
      </c>
      <c r="L555" s="15">
        <f t="shared" si="54"/>
        <v>0</v>
      </c>
      <c r="M555" s="15">
        <v>-7526</v>
      </c>
      <c r="N555" s="15">
        <v>2197.1460000000006</v>
      </c>
      <c r="O555" s="15"/>
      <c r="P555" s="15"/>
      <c r="Q555" s="15"/>
      <c r="R555" s="16">
        <f t="shared" si="55"/>
        <v>3.18</v>
      </c>
      <c r="S555" s="16">
        <f t="shared" si="56"/>
        <v>0</v>
      </c>
      <c r="T555" s="33">
        <v>44954</v>
      </c>
      <c r="U555" s="33">
        <f t="shared" si="69"/>
        <v>44982</v>
      </c>
      <c r="V555" s="13">
        <f t="shared" si="70"/>
        <v>4</v>
      </c>
      <c r="W555" s="20">
        <v>44935</v>
      </c>
    </row>
    <row r="556" spans="1:23" ht="16.5" thickBot="1" x14ac:dyDescent="0.3">
      <c r="A556" s="14">
        <v>554</v>
      </c>
      <c r="B556" s="22" t="s">
        <v>137</v>
      </c>
      <c r="C556" s="22" t="s">
        <v>134</v>
      </c>
      <c r="D556" s="23">
        <f>VLOOKUP(B556,'[1]DEMAN DCB'!$B:$C,2,0)</f>
        <v>0</v>
      </c>
      <c r="E556" s="11" t="s">
        <v>19</v>
      </c>
      <c r="F556" s="15">
        <v>2</v>
      </c>
      <c r="G556" s="15">
        <v>461</v>
      </c>
      <c r="H556" s="15">
        <v>505</v>
      </c>
      <c r="I556" s="11">
        <f t="shared" si="52"/>
        <v>44</v>
      </c>
      <c r="J556" s="15">
        <v>1.86</v>
      </c>
      <c r="K556" s="15">
        <f t="shared" si="53"/>
        <v>1.75</v>
      </c>
      <c r="L556" s="15">
        <f t="shared" si="54"/>
        <v>0</v>
      </c>
      <c r="M556" s="15">
        <v>-7526</v>
      </c>
      <c r="N556" s="15">
        <v>-4478.3279999999995</v>
      </c>
      <c r="O556" s="15"/>
      <c r="P556" s="15"/>
      <c r="Q556" s="15"/>
      <c r="R556" s="16">
        <f t="shared" si="55"/>
        <v>23.32</v>
      </c>
      <c r="S556" s="16">
        <f t="shared" si="56"/>
        <v>0</v>
      </c>
      <c r="T556" s="33">
        <v>44954</v>
      </c>
      <c r="U556" s="33">
        <f t="shared" si="69"/>
        <v>44982</v>
      </c>
      <c r="V556" s="13">
        <f t="shared" si="70"/>
        <v>4</v>
      </c>
      <c r="W556" s="20">
        <v>44935</v>
      </c>
    </row>
    <row r="557" spans="1:23" ht="16.5" thickBot="1" x14ac:dyDescent="0.3">
      <c r="A557" s="14">
        <v>555</v>
      </c>
      <c r="B557" s="22" t="s">
        <v>138</v>
      </c>
      <c r="C557" s="22" t="s">
        <v>134</v>
      </c>
      <c r="D557" s="23">
        <f>VLOOKUP(B557,'[1]DEMAN DCB'!$B:$C,2,0)</f>
        <v>0</v>
      </c>
      <c r="E557" s="11" t="s">
        <v>19</v>
      </c>
      <c r="F557" s="15">
        <v>2</v>
      </c>
      <c r="G557" s="15">
        <v>187</v>
      </c>
      <c r="H557" s="15">
        <v>212</v>
      </c>
      <c r="I557" s="11">
        <f t="shared" si="52"/>
        <v>25</v>
      </c>
      <c r="J557" s="15">
        <v>1.46</v>
      </c>
      <c r="K557" s="15">
        <f t="shared" si="53"/>
        <v>1.5</v>
      </c>
      <c r="L557" s="15">
        <f t="shared" si="54"/>
        <v>0</v>
      </c>
      <c r="M557" s="15">
        <v>-7526</v>
      </c>
      <c r="N557" s="15">
        <v>3585.3439999999991</v>
      </c>
      <c r="O557" s="15"/>
      <c r="P557" s="15"/>
      <c r="Q557" s="15"/>
      <c r="R557" s="16">
        <f t="shared" si="55"/>
        <v>13.25</v>
      </c>
      <c r="S557" s="16">
        <f t="shared" si="56"/>
        <v>0</v>
      </c>
      <c r="T557" s="33">
        <v>44954</v>
      </c>
      <c r="U557" s="33">
        <f t="shared" si="69"/>
        <v>44982</v>
      </c>
      <c r="V557" s="13">
        <f t="shared" si="70"/>
        <v>4</v>
      </c>
      <c r="W557" s="20">
        <v>44935</v>
      </c>
    </row>
    <row r="558" spans="1:23" ht="16.5" thickBot="1" x14ac:dyDescent="0.3">
      <c r="A558" s="14">
        <v>556</v>
      </c>
      <c r="B558" s="22" t="s">
        <v>141</v>
      </c>
      <c r="C558" s="22"/>
      <c r="D558" s="23">
        <f>VLOOKUP(B558,'[1]DEMAN DCB'!$B:$C,2,0)</f>
        <v>0</v>
      </c>
      <c r="E558" s="11" t="s">
        <v>19</v>
      </c>
      <c r="F558" s="15">
        <v>5</v>
      </c>
      <c r="G558" s="15">
        <v>29301</v>
      </c>
      <c r="H558" s="15">
        <v>31610</v>
      </c>
      <c r="I558" s="11">
        <f t="shared" si="52"/>
        <v>2309</v>
      </c>
      <c r="J558" s="15">
        <v>6.92</v>
      </c>
      <c r="K558" s="15">
        <f t="shared" si="53"/>
        <v>7</v>
      </c>
      <c r="L558" s="15">
        <f t="shared" si="54"/>
        <v>2</v>
      </c>
      <c r="M558" s="15">
        <v>-18815</v>
      </c>
      <c r="N558" s="15">
        <v>10803.122000000003</v>
      </c>
      <c r="O558" s="15"/>
      <c r="P558" s="15"/>
      <c r="Q558" s="15"/>
      <c r="R558" s="16">
        <f t="shared" si="55"/>
        <v>1223.77</v>
      </c>
      <c r="S558" s="16">
        <f t="shared" si="56"/>
        <v>0</v>
      </c>
      <c r="T558" s="33">
        <v>44955</v>
      </c>
      <c r="U558" s="33">
        <f t="shared" si="69"/>
        <v>44983</v>
      </c>
      <c r="V558" s="13">
        <f t="shared" si="70"/>
        <v>4</v>
      </c>
      <c r="W558" s="20">
        <v>44939</v>
      </c>
    </row>
    <row r="559" spans="1:23" ht="16.5" thickBot="1" x14ac:dyDescent="0.3">
      <c r="A559" s="14">
        <v>557</v>
      </c>
      <c r="B559" s="22" t="s">
        <v>139</v>
      </c>
      <c r="C559" s="22" t="s">
        <v>140</v>
      </c>
      <c r="D559" s="23">
        <f>VLOOKUP(B559,'[1]DEMAN DCB'!$B:$C,2,0)</f>
        <v>0</v>
      </c>
      <c r="E559" s="11" t="s">
        <v>19</v>
      </c>
      <c r="F559" s="15">
        <v>1</v>
      </c>
      <c r="G559" s="15">
        <v>437</v>
      </c>
      <c r="H559" s="15">
        <v>446</v>
      </c>
      <c r="I559" s="11">
        <f t="shared" si="52"/>
        <v>9</v>
      </c>
      <c r="J559" s="15">
        <v>0.6</v>
      </c>
      <c r="K559" s="15">
        <f t="shared" si="53"/>
        <v>0.5</v>
      </c>
      <c r="L559" s="15">
        <f t="shared" si="54"/>
        <v>0</v>
      </c>
      <c r="M559" s="15">
        <v>-3763</v>
      </c>
      <c r="N559" s="15">
        <v>468.4079999999999</v>
      </c>
      <c r="O559" s="15"/>
      <c r="P559" s="15"/>
      <c r="Q559" s="15"/>
      <c r="R559" s="16">
        <f t="shared" si="55"/>
        <v>4.7700000000000005</v>
      </c>
      <c r="S559" s="16">
        <f t="shared" si="56"/>
        <v>0</v>
      </c>
      <c r="T559" s="33">
        <v>44953</v>
      </c>
      <c r="U559" s="33">
        <f t="shared" si="69"/>
        <v>44981</v>
      </c>
      <c r="V559" s="13">
        <f t="shared" si="70"/>
        <v>4</v>
      </c>
      <c r="W559" s="20">
        <v>44939</v>
      </c>
    </row>
    <row r="560" spans="1:23" ht="16.5" thickBot="1" x14ac:dyDescent="0.3">
      <c r="A560" s="14">
        <v>558</v>
      </c>
      <c r="B560" s="22" t="s">
        <v>142</v>
      </c>
      <c r="C560" s="22" t="s">
        <v>143</v>
      </c>
      <c r="D560" s="23" t="str">
        <f>VLOOKUP(B560,'[1]DEMAN DCB'!$B:$C,2,0)</f>
        <v>03.12.22</v>
      </c>
      <c r="E560" s="11" t="s">
        <v>658</v>
      </c>
      <c r="F560" s="15">
        <v>1</v>
      </c>
      <c r="G560" s="15">
        <v>0</v>
      </c>
      <c r="H560" s="15"/>
      <c r="I560" s="11">
        <f t="shared" si="52"/>
        <v>0</v>
      </c>
      <c r="J560" s="15"/>
      <c r="K560" s="15">
        <f t="shared" si="53"/>
        <v>0</v>
      </c>
      <c r="L560" s="15">
        <f t="shared" si="54"/>
        <v>0</v>
      </c>
      <c r="M560" s="15">
        <v>0</v>
      </c>
      <c r="N560" s="15">
        <v>3515</v>
      </c>
      <c r="O560" s="15"/>
      <c r="P560" s="15"/>
      <c r="Q560" s="15"/>
      <c r="R560" s="16">
        <f t="shared" si="55"/>
        <v>0</v>
      </c>
      <c r="S560" s="16">
        <f t="shared" si="56"/>
        <v>0</v>
      </c>
      <c r="T560" s="33">
        <v>44955</v>
      </c>
      <c r="U560" s="33">
        <f t="shared" si="69"/>
        <v>44983</v>
      </c>
      <c r="W560" s="13">
        <v>0</v>
      </c>
    </row>
    <row r="561" spans="1:23" ht="16.5" thickBot="1" x14ac:dyDescent="0.3">
      <c r="A561" s="14">
        <v>559</v>
      </c>
      <c r="B561" s="22" t="s">
        <v>144</v>
      </c>
      <c r="C561" s="22" t="s">
        <v>143</v>
      </c>
      <c r="D561" s="23">
        <f>VLOOKUP(B561,'[1]DEMAN DCB'!$B:$C,2,0)</f>
        <v>0</v>
      </c>
      <c r="E561" s="11" t="s">
        <v>19</v>
      </c>
      <c r="F561" s="15">
        <v>2</v>
      </c>
      <c r="G561" s="15">
        <v>301</v>
      </c>
      <c r="H561" s="15">
        <v>366</v>
      </c>
      <c r="I561" s="11">
        <f t="shared" si="52"/>
        <v>65</v>
      </c>
      <c r="J561" s="15">
        <v>1.97</v>
      </c>
      <c r="K561" s="15">
        <f t="shared" si="53"/>
        <v>2</v>
      </c>
      <c r="L561" s="15">
        <f t="shared" si="54"/>
        <v>0</v>
      </c>
      <c r="M561" s="15">
        <v>-7526</v>
      </c>
      <c r="N561" s="15">
        <v>864.88200000000006</v>
      </c>
      <c r="O561" s="15"/>
      <c r="P561" s="15"/>
      <c r="Q561" s="15"/>
      <c r="R561" s="16">
        <f t="shared" si="55"/>
        <v>34.450000000000003</v>
      </c>
      <c r="S561" s="16">
        <f t="shared" si="56"/>
        <v>0</v>
      </c>
      <c r="T561" s="33">
        <v>44955</v>
      </c>
      <c r="U561" s="33">
        <f t="shared" si="69"/>
        <v>44983</v>
      </c>
      <c r="V561" s="13">
        <f t="shared" si="70"/>
        <v>4</v>
      </c>
      <c r="W561" s="20">
        <v>44943</v>
      </c>
    </row>
    <row r="562" spans="1:23" ht="16.5" thickBot="1" x14ac:dyDescent="0.3">
      <c r="A562" s="14">
        <v>560</v>
      </c>
      <c r="B562" s="22" t="s">
        <v>145</v>
      </c>
      <c r="C562" s="22" t="s">
        <v>143</v>
      </c>
      <c r="D562" s="23">
        <f>VLOOKUP(B562,'[1]DEMAN DCB'!$B:$C,2,0)</f>
        <v>0</v>
      </c>
      <c r="E562" s="11" t="s">
        <v>19</v>
      </c>
      <c r="F562" s="15">
        <v>1</v>
      </c>
      <c r="G562" s="15">
        <v>28</v>
      </c>
      <c r="H562" s="15">
        <v>38</v>
      </c>
      <c r="I562" s="11">
        <f t="shared" si="52"/>
        <v>10</v>
      </c>
      <c r="J562" s="15">
        <v>0.42</v>
      </c>
      <c r="K562" s="15">
        <f t="shared" si="53"/>
        <v>0.5</v>
      </c>
      <c r="L562" s="15">
        <f t="shared" si="54"/>
        <v>0</v>
      </c>
      <c r="M562" s="15">
        <v>-3763</v>
      </c>
      <c r="N562" s="15">
        <v>17</v>
      </c>
      <c r="O562" s="15"/>
      <c r="P562" s="15"/>
      <c r="Q562" s="15"/>
      <c r="R562" s="16">
        <f t="shared" si="55"/>
        <v>5.3000000000000007</v>
      </c>
      <c r="S562" s="16">
        <f t="shared" si="56"/>
        <v>0</v>
      </c>
      <c r="T562" s="33">
        <v>44955</v>
      </c>
      <c r="U562" s="33">
        <f t="shared" si="69"/>
        <v>44983</v>
      </c>
      <c r="V562" s="13">
        <f t="shared" si="70"/>
        <v>4</v>
      </c>
      <c r="W562" s="20">
        <v>44943</v>
      </c>
    </row>
    <row r="563" spans="1:23" ht="16.5" thickBot="1" x14ac:dyDescent="0.3">
      <c r="A563" s="14">
        <v>561</v>
      </c>
      <c r="B563" s="22" t="s">
        <v>146</v>
      </c>
      <c r="C563" s="22" t="s">
        <v>147</v>
      </c>
      <c r="D563" s="23">
        <f>VLOOKUP(B563,'[1]DEMAN DCB'!$B:$C,2,0)</f>
        <v>0</v>
      </c>
      <c r="E563" s="11" t="s">
        <v>19</v>
      </c>
      <c r="F563" s="15">
        <v>1</v>
      </c>
      <c r="G563" s="15">
        <v>118</v>
      </c>
      <c r="H563" s="15">
        <v>141</v>
      </c>
      <c r="I563" s="11">
        <f t="shared" si="52"/>
        <v>23</v>
      </c>
      <c r="J563" s="15">
        <v>0.56999999999999995</v>
      </c>
      <c r="K563" s="15">
        <f t="shared" si="53"/>
        <v>0.5</v>
      </c>
      <c r="L563" s="15">
        <f t="shared" si="54"/>
        <v>0</v>
      </c>
      <c r="M563" s="15">
        <v>-3763</v>
      </c>
      <c r="N563" s="15">
        <v>-2941.8139999999999</v>
      </c>
      <c r="O563" s="15"/>
      <c r="P563" s="15"/>
      <c r="Q563" s="15"/>
      <c r="R563" s="16">
        <f t="shared" si="55"/>
        <v>12.190000000000001</v>
      </c>
      <c r="S563" s="16">
        <f t="shared" si="56"/>
        <v>0</v>
      </c>
      <c r="T563" s="33">
        <v>44952</v>
      </c>
      <c r="U563" s="33">
        <f t="shared" si="69"/>
        <v>44980</v>
      </c>
      <c r="V563" s="13">
        <f t="shared" si="70"/>
        <v>4</v>
      </c>
      <c r="W563" s="20">
        <v>44953</v>
      </c>
    </row>
    <row r="564" spans="1:23" ht="16.5" thickBot="1" x14ac:dyDescent="0.3">
      <c r="A564" s="14">
        <v>562</v>
      </c>
      <c r="B564" s="22" t="s">
        <v>148</v>
      </c>
      <c r="C564" s="22" t="s">
        <v>147</v>
      </c>
      <c r="D564" s="23">
        <f>VLOOKUP(B564,'[1]DEMAN DCB'!$B:$C,2,0)</f>
        <v>0</v>
      </c>
      <c r="E564" s="11" t="s">
        <v>19</v>
      </c>
      <c r="F564" s="15">
        <v>2</v>
      </c>
      <c r="G564" s="15">
        <v>6182</v>
      </c>
      <c r="H564" s="15">
        <v>6866</v>
      </c>
      <c r="I564" s="11">
        <f t="shared" si="52"/>
        <v>684</v>
      </c>
      <c r="J564" s="15">
        <v>3.33</v>
      </c>
      <c r="K564" s="15">
        <f t="shared" si="53"/>
        <v>3.25</v>
      </c>
      <c r="L564" s="15">
        <f t="shared" si="54"/>
        <v>1.25</v>
      </c>
      <c r="M564" s="15">
        <v>-7526</v>
      </c>
      <c r="N564" s="15">
        <v>8462.8799999999992</v>
      </c>
      <c r="O564" s="15"/>
      <c r="P564" s="15"/>
      <c r="Q564" s="15"/>
      <c r="R564" s="16">
        <f t="shared" si="55"/>
        <v>362.52000000000004</v>
      </c>
      <c r="S564" s="16">
        <f t="shared" si="56"/>
        <v>0</v>
      </c>
      <c r="T564" s="33">
        <v>44952</v>
      </c>
      <c r="U564" s="33">
        <f t="shared" si="69"/>
        <v>44980</v>
      </c>
      <c r="V564" s="13">
        <f t="shared" si="70"/>
        <v>4</v>
      </c>
      <c r="W564" s="20">
        <v>44953</v>
      </c>
    </row>
    <row r="565" spans="1:23" ht="16.5" thickBot="1" x14ac:dyDescent="0.3">
      <c r="A565" s="14">
        <v>563</v>
      </c>
      <c r="B565" s="22" t="s">
        <v>149</v>
      </c>
      <c r="C565" s="22" t="s">
        <v>147</v>
      </c>
      <c r="D565" s="23" t="str">
        <f>VLOOKUP(B565,'[1]DEMAN DCB'!$B:$C,2,0)</f>
        <v>07.12.22</v>
      </c>
      <c r="E565" s="11" t="s">
        <v>658</v>
      </c>
      <c r="F565" s="15">
        <v>1</v>
      </c>
      <c r="G565" s="15">
        <v>0</v>
      </c>
      <c r="H565" s="15"/>
      <c r="I565" s="11">
        <f t="shared" si="52"/>
        <v>0</v>
      </c>
      <c r="J565" s="15"/>
      <c r="K565" s="15">
        <f t="shared" si="53"/>
        <v>0</v>
      </c>
      <c r="L565" s="15">
        <f t="shared" si="54"/>
        <v>0</v>
      </c>
      <c r="M565" s="15">
        <v>0</v>
      </c>
      <c r="N565" s="15">
        <v>-3370</v>
      </c>
      <c r="O565" s="15"/>
      <c r="P565" s="15"/>
      <c r="Q565" s="15"/>
      <c r="R565" s="16">
        <v>7</v>
      </c>
      <c r="S565" s="16">
        <v>13</v>
      </c>
      <c r="T565" s="21">
        <v>0</v>
      </c>
      <c r="U565" s="21"/>
    </row>
    <row r="566" spans="1:23" ht="16.5" thickBot="1" x14ac:dyDescent="0.3">
      <c r="A566" s="14">
        <v>564</v>
      </c>
      <c r="B566" s="22" t="s">
        <v>654</v>
      </c>
      <c r="C566" s="22" t="s">
        <v>702</v>
      </c>
      <c r="D566" s="23" t="str">
        <f>VLOOKUP(B566,'[1]DEMAN DCB'!$B:$C,2,0)</f>
        <v>01.09.22</v>
      </c>
      <c r="E566" s="11" t="s">
        <v>658</v>
      </c>
      <c r="F566" s="15">
        <v>1</v>
      </c>
      <c r="G566" s="15"/>
      <c r="H566" s="15"/>
      <c r="I566" s="11">
        <f t="shared" si="52"/>
        <v>0</v>
      </c>
      <c r="J566" s="15"/>
      <c r="K566" s="15">
        <f t="shared" si="53"/>
        <v>0</v>
      </c>
      <c r="L566" s="15">
        <f t="shared" si="54"/>
        <v>0</v>
      </c>
      <c r="M566" s="15">
        <v>0</v>
      </c>
      <c r="N566" s="15">
        <v>0</v>
      </c>
      <c r="O566" s="15"/>
      <c r="P566" s="15"/>
      <c r="Q566" s="15"/>
      <c r="R566" s="16">
        <f t="shared" si="55"/>
        <v>0</v>
      </c>
      <c r="S566" s="16">
        <f t="shared" si="56"/>
        <v>0</v>
      </c>
      <c r="T566" s="13">
        <v>0</v>
      </c>
    </row>
    <row r="567" spans="1:23" ht="16.5" thickBot="1" x14ac:dyDescent="0.3">
      <c r="A567" s="14">
        <v>565</v>
      </c>
      <c r="B567" s="22" t="s">
        <v>150</v>
      </c>
      <c r="C567" s="22" t="s">
        <v>147</v>
      </c>
      <c r="D567" s="23">
        <f>VLOOKUP(B567,'[1]DEMAN DCB'!$B:$C,2,0)</f>
        <v>0</v>
      </c>
      <c r="E567" s="11" t="s">
        <v>19</v>
      </c>
      <c r="F567" s="15">
        <v>2</v>
      </c>
      <c r="G567" s="15">
        <v>275</v>
      </c>
      <c r="H567" s="15">
        <v>309</v>
      </c>
      <c r="I567" s="11">
        <f t="shared" si="52"/>
        <v>34</v>
      </c>
      <c r="J567" s="15">
        <v>1.81</v>
      </c>
      <c r="K567" s="15">
        <f t="shared" si="53"/>
        <v>1.75</v>
      </c>
      <c r="L567" s="15">
        <f t="shared" si="54"/>
        <v>0</v>
      </c>
      <c r="M567" s="15">
        <v>-7526</v>
      </c>
      <c r="N567" s="15">
        <v>1929.4840000000004</v>
      </c>
      <c r="O567" s="15"/>
      <c r="P567" s="15"/>
      <c r="Q567" s="15"/>
      <c r="R567" s="16">
        <f t="shared" si="55"/>
        <v>18.02</v>
      </c>
      <c r="S567" s="16">
        <f t="shared" si="56"/>
        <v>0</v>
      </c>
      <c r="T567" s="33">
        <v>44952</v>
      </c>
      <c r="U567" s="33">
        <f t="shared" ref="U567:U571" si="71">T567+28</f>
        <v>44980</v>
      </c>
      <c r="V567" s="13">
        <f t="shared" ref="V567:V571" si="72">(U567-T567)/7</f>
        <v>4</v>
      </c>
      <c r="W567" s="20">
        <v>44953</v>
      </c>
    </row>
    <row r="568" spans="1:23" s="40" customFormat="1" ht="16.5" thickBot="1" x14ac:dyDescent="0.3">
      <c r="A568" s="34">
        <v>566</v>
      </c>
      <c r="B568" s="43" t="s">
        <v>151</v>
      </c>
      <c r="C568" s="43" t="s">
        <v>147</v>
      </c>
      <c r="D568" s="44" t="s">
        <v>703</v>
      </c>
      <c r="E568" s="35" t="s">
        <v>658</v>
      </c>
      <c r="F568" s="36">
        <v>1</v>
      </c>
      <c r="G568" s="36">
        <v>42</v>
      </c>
      <c r="H568" s="36">
        <v>46</v>
      </c>
      <c r="I568" s="11">
        <f t="shared" si="52"/>
        <v>4</v>
      </c>
      <c r="J568" s="36">
        <v>0.28999999999999998</v>
      </c>
      <c r="K568" s="36">
        <f t="shared" si="53"/>
        <v>0.25</v>
      </c>
      <c r="L568" s="36">
        <f t="shared" si="54"/>
        <v>0</v>
      </c>
      <c r="M568" s="36">
        <v>-3763</v>
      </c>
      <c r="N568" s="36">
        <v>2346.2980000000002</v>
      </c>
      <c r="O568" s="36"/>
      <c r="P568" s="36"/>
      <c r="Q568" s="36"/>
      <c r="R568" s="37">
        <f t="shared" si="55"/>
        <v>2.12</v>
      </c>
      <c r="S568" s="37">
        <f t="shared" si="56"/>
        <v>0</v>
      </c>
      <c r="T568" s="41">
        <v>44952</v>
      </c>
      <c r="U568" s="33">
        <f t="shared" si="71"/>
        <v>44980</v>
      </c>
      <c r="V568" s="13">
        <f t="shared" si="72"/>
        <v>4</v>
      </c>
      <c r="W568" s="13"/>
    </row>
    <row r="569" spans="1:23" ht="16.5" thickBot="1" x14ac:dyDescent="0.3">
      <c r="A569" s="14">
        <v>567</v>
      </c>
      <c r="B569" s="22" t="s">
        <v>152</v>
      </c>
      <c r="C569" s="22" t="s">
        <v>147</v>
      </c>
      <c r="D569" s="23">
        <f>VLOOKUP(B569,'[1]DEMAN DCB'!$B:$C,2,0)</f>
        <v>0</v>
      </c>
      <c r="E569" s="11" t="s">
        <v>19</v>
      </c>
      <c r="F569" s="15">
        <v>1</v>
      </c>
      <c r="G569" s="15">
        <v>38</v>
      </c>
      <c r="H569" s="15">
        <v>53</v>
      </c>
      <c r="I569" s="11">
        <f t="shared" si="52"/>
        <v>15</v>
      </c>
      <c r="J569" s="15">
        <v>0.48</v>
      </c>
      <c r="K569" s="15">
        <f t="shared" si="53"/>
        <v>0.5</v>
      </c>
      <c r="L569" s="15">
        <f t="shared" si="54"/>
        <v>0</v>
      </c>
      <c r="M569" s="15">
        <v>-3763</v>
      </c>
      <c r="N569" s="15">
        <v>-241.2399999999999</v>
      </c>
      <c r="O569" s="15"/>
      <c r="P569" s="15"/>
      <c r="Q569" s="15"/>
      <c r="R569" s="16">
        <f t="shared" si="55"/>
        <v>7.95</v>
      </c>
      <c r="S569" s="16">
        <f t="shared" si="56"/>
        <v>0</v>
      </c>
      <c r="T569" s="33">
        <v>44952</v>
      </c>
      <c r="U569" s="33">
        <f t="shared" si="71"/>
        <v>44980</v>
      </c>
      <c r="V569" s="13">
        <f t="shared" si="72"/>
        <v>4</v>
      </c>
      <c r="W569" s="20">
        <v>44953</v>
      </c>
    </row>
    <row r="570" spans="1:23" ht="16.5" thickBot="1" x14ac:dyDescent="0.3">
      <c r="A570" s="14">
        <v>568</v>
      </c>
      <c r="B570" s="22" t="s">
        <v>153</v>
      </c>
      <c r="C570" s="22" t="s">
        <v>154</v>
      </c>
      <c r="D570" s="23">
        <f>VLOOKUP(B570,'[1]DEMAN DCB'!$B:$C,2,0)</f>
        <v>0</v>
      </c>
      <c r="E570" s="11" t="s">
        <v>19</v>
      </c>
      <c r="F570" s="15">
        <v>2</v>
      </c>
      <c r="G570" s="15">
        <v>275</v>
      </c>
      <c r="H570" s="15">
        <v>345</v>
      </c>
      <c r="I570" s="11">
        <f t="shared" si="52"/>
        <v>70</v>
      </c>
      <c r="J570" s="15">
        <v>2.83</v>
      </c>
      <c r="K570" s="15">
        <f t="shared" si="53"/>
        <v>2.75</v>
      </c>
      <c r="L570" s="15">
        <f t="shared" si="54"/>
        <v>0.75</v>
      </c>
      <c r="M570" s="15">
        <v>-7526</v>
      </c>
      <c r="N570" s="15">
        <v>1657.6300000000006</v>
      </c>
      <c r="O570" s="15"/>
      <c r="P570" s="15"/>
      <c r="Q570" s="15"/>
      <c r="R570" s="16">
        <f t="shared" si="55"/>
        <v>37.1</v>
      </c>
      <c r="S570" s="16">
        <f t="shared" si="56"/>
        <v>0</v>
      </c>
      <c r="T570" s="33">
        <v>44951</v>
      </c>
      <c r="U570" s="33">
        <f t="shared" si="71"/>
        <v>44979</v>
      </c>
      <c r="V570" s="13">
        <f t="shared" si="72"/>
        <v>4</v>
      </c>
      <c r="W570" s="20">
        <v>44931</v>
      </c>
    </row>
    <row r="571" spans="1:23" ht="16.5" thickBot="1" x14ac:dyDescent="0.3">
      <c r="A571" s="14">
        <v>569</v>
      </c>
      <c r="B571" s="22" t="s">
        <v>155</v>
      </c>
      <c r="C571" s="22" t="s">
        <v>154</v>
      </c>
      <c r="D571" s="23">
        <f>VLOOKUP(B571,'[1]DEMAN DCB'!$B:$C,2,0)</f>
        <v>0</v>
      </c>
      <c r="E571" s="11" t="s">
        <v>19</v>
      </c>
      <c r="F571" s="15">
        <v>2</v>
      </c>
      <c r="G571" s="15">
        <v>418</v>
      </c>
      <c r="H571" s="15">
        <v>465</v>
      </c>
      <c r="I571" s="11">
        <f t="shared" si="52"/>
        <v>47</v>
      </c>
      <c r="J571" s="15">
        <v>1.1100000000000001</v>
      </c>
      <c r="K571" s="15">
        <f t="shared" si="53"/>
        <v>1</v>
      </c>
      <c r="L571" s="15">
        <f t="shared" si="54"/>
        <v>0</v>
      </c>
      <c r="M571" s="15">
        <v>-7526</v>
      </c>
      <c r="N571" s="15">
        <v>1789.9459999999999</v>
      </c>
      <c r="O571" s="15"/>
      <c r="P571" s="15"/>
      <c r="Q571" s="15"/>
      <c r="R571" s="16">
        <f t="shared" si="55"/>
        <v>24.91</v>
      </c>
      <c r="S571" s="16">
        <f t="shared" si="56"/>
        <v>0</v>
      </c>
      <c r="T571" s="33">
        <v>44951</v>
      </c>
      <c r="U571" s="33">
        <f t="shared" si="71"/>
        <v>44979</v>
      </c>
      <c r="V571" s="13">
        <f t="shared" si="72"/>
        <v>4</v>
      </c>
      <c r="W571" s="20">
        <v>44931</v>
      </c>
    </row>
    <row r="572" spans="1:23" ht="16.5" thickBot="1" x14ac:dyDescent="0.3">
      <c r="A572" s="14">
        <v>570</v>
      </c>
      <c r="B572" s="22" t="s">
        <v>655</v>
      </c>
      <c r="C572" s="22" t="s">
        <v>157</v>
      </c>
      <c r="D572" s="23" t="str">
        <f>VLOOKUP(B572,'[1]DEMAN DCB'!$B:$C,2,0)</f>
        <v>30.09.22</v>
      </c>
      <c r="E572" s="11" t="s">
        <v>658</v>
      </c>
      <c r="F572" s="15">
        <v>1</v>
      </c>
      <c r="G572" s="15"/>
      <c r="H572" s="15"/>
      <c r="I572" s="11">
        <f t="shared" si="52"/>
        <v>0</v>
      </c>
      <c r="J572" s="15"/>
      <c r="K572" s="15">
        <f t="shared" si="53"/>
        <v>0</v>
      </c>
      <c r="L572" s="15">
        <f t="shared" si="54"/>
        <v>0</v>
      </c>
      <c r="M572" s="15">
        <v>0</v>
      </c>
      <c r="N572" s="15">
        <v>0</v>
      </c>
      <c r="O572" s="15"/>
      <c r="P572" s="15"/>
      <c r="Q572" s="15"/>
      <c r="R572" s="16">
        <f t="shared" si="55"/>
        <v>0</v>
      </c>
      <c r="S572" s="16">
        <f t="shared" si="56"/>
        <v>0</v>
      </c>
      <c r="T572" s="13">
        <v>0</v>
      </c>
    </row>
    <row r="573" spans="1:23" ht="16.5" thickBot="1" x14ac:dyDescent="0.3">
      <c r="A573" s="14">
        <v>571</v>
      </c>
      <c r="B573" s="22" t="s">
        <v>156</v>
      </c>
      <c r="C573" s="22" t="s">
        <v>157</v>
      </c>
      <c r="D573" s="23">
        <f>VLOOKUP(B573,'[1]DEMAN DCB'!$B:$C,2,0)</f>
        <v>0</v>
      </c>
      <c r="E573" s="11" t="s">
        <v>19</v>
      </c>
      <c r="F573" s="15">
        <v>5</v>
      </c>
      <c r="G573" s="15">
        <v>119</v>
      </c>
      <c r="H573" s="15">
        <v>321</v>
      </c>
      <c r="I573" s="11">
        <f t="shared" si="52"/>
        <v>202</v>
      </c>
      <c r="J573" s="15">
        <v>2.15</v>
      </c>
      <c r="K573" s="15">
        <f t="shared" si="53"/>
        <v>2.25</v>
      </c>
      <c r="L573" s="15">
        <f t="shared" si="54"/>
        <v>0</v>
      </c>
      <c r="M573" s="15">
        <v>-7526</v>
      </c>
      <c r="N573" s="15">
        <v>32</v>
      </c>
      <c r="O573" s="15"/>
      <c r="P573" s="15"/>
      <c r="Q573" s="15"/>
      <c r="R573" s="16">
        <f t="shared" si="55"/>
        <v>107.06</v>
      </c>
      <c r="S573" s="16">
        <f t="shared" si="56"/>
        <v>0</v>
      </c>
      <c r="T573" s="33">
        <v>44951</v>
      </c>
      <c r="U573" s="33">
        <f t="shared" ref="U573:U581" si="73">T573+28</f>
        <v>44979</v>
      </c>
      <c r="V573" s="13">
        <f t="shared" ref="V573:V581" si="74">(U573-T573)/7</f>
        <v>4</v>
      </c>
      <c r="W573" s="20">
        <v>44945</v>
      </c>
    </row>
    <row r="574" spans="1:23" ht="16.5" thickBot="1" x14ac:dyDescent="0.3">
      <c r="A574" s="14">
        <v>572</v>
      </c>
      <c r="B574" s="22" t="s">
        <v>158</v>
      </c>
      <c r="C574" s="22" t="s">
        <v>157</v>
      </c>
      <c r="D574" s="23">
        <f>VLOOKUP(B574,'[1]DEMAN DCB'!$B:$C,2,0)</f>
        <v>0</v>
      </c>
      <c r="E574" s="11" t="s">
        <v>19</v>
      </c>
      <c r="F574" s="15">
        <v>3</v>
      </c>
      <c r="G574" s="15">
        <v>296</v>
      </c>
      <c r="H574" s="15">
        <v>406</v>
      </c>
      <c r="I574" s="11">
        <f t="shared" si="52"/>
        <v>110</v>
      </c>
      <c r="J574" s="15">
        <v>3.22</v>
      </c>
      <c r="K574" s="15">
        <f t="shared" si="53"/>
        <v>3.25</v>
      </c>
      <c r="L574" s="15">
        <f t="shared" si="54"/>
        <v>0.25</v>
      </c>
      <c r="M574" s="15">
        <v>-7526</v>
      </c>
      <c r="N574" s="15">
        <v>-1180</v>
      </c>
      <c r="O574" s="15"/>
      <c r="P574" s="15"/>
      <c r="Q574" s="15"/>
      <c r="R574" s="16">
        <f t="shared" si="55"/>
        <v>58.300000000000004</v>
      </c>
      <c r="S574" s="16">
        <f t="shared" si="56"/>
        <v>0</v>
      </c>
      <c r="T574" s="33">
        <v>44951</v>
      </c>
      <c r="U574" s="33">
        <f t="shared" si="73"/>
        <v>44979</v>
      </c>
      <c r="V574" s="13">
        <f t="shared" si="74"/>
        <v>4</v>
      </c>
      <c r="W574" s="20">
        <v>44945</v>
      </c>
    </row>
    <row r="575" spans="1:23" ht="16.5" thickBot="1" x14ac:dyDescent="0.3">
      <c r="A575" s="14">
        <v>573</v>
      </c>
      <c r="B575" s="22" t="s">
        <v>159</v>
      </c>
      <c r="C575" s="22" t="s">
        <v>160</v>
      </c>
      <c r="D575" s="23" t="str">
        <f>VLOOKUP(B575,'[1]DEMAN DCB'!$B:$C,2,0)</f>
        <v>09.11.22</v>
      </c>
      <c r="E575" s="11" t="s">
        <v>658</v>
      </c>
      <c r="F575" s="15">
        <v>1</v>
      </c>
      <c r="G575" s="15"/>
      <c r="H575" s="15"/>
      <c r="I575" s="11">
        <f t="shared" si="52"/>
        <v>0</v>
      </c>
      <c r="J575" s="15"/>
      <c r="K575" s="15">
        <f t="shared" si="53"/>
        <v>0</v>
      </c>
      <c r="L575" s="15">
        <f t="shared" si="54"/>
        <v>0</v>
      </c>
      <c r="M575" s="15"/>
      <c r="N575" s="15">
        <v>-965</v>
      </c>
      <c r="O575" s="15"/>
      <c r="P575" s="15"/>
      <c r="Q575" s="15"/>
      <c r="R575" s="16">
        <f t="shared" si="55"/>
        <v>0</v>
      </c>
      <c r="S575" s="16">
        <f t="shared" si="56"/>
        <v>0</v>
      </c>
      <c r="T575" s="33">
        <v>44953</v>
      </c>
      <c r="U575" s="33">
        <f t="shared" si="73"/>
        <v>44981</v>
      </c>
    </row>
    <row r="576" spans="1:23" ht="16.5" thickBot="1" x14ac:dyDescent="0.3">
      <c r="A576" s="14">
        <v>574</v>
      </c>
      <c r="B576" s="22" t="s">
        <v>161</v>
      </c>
      <c r="C576" s="22" t="s">
        <v>160</v>
      </c>
      <c r="D576" s="23">
        <f>VLOOKUP(B576,'[1]DEMAN DCB'!$B:$C,2,0)</f>
        <v>0</v>
      </c>
      <c r="E576" s="11" t="s">
        <v>19</v>
      </c>
      <c r="F576" s="15">
        <v>1</v>
      </c>
      <c r="G576" s="15">
        <v>138</v>
      </c>
      <c r="H576" s="15">
        <v>163</v>
      </c>
      <c r="I576" s="11">
        <f t="shared" si="52"/>
        <v>25</v>
      </c>
      <c r="J576" s="15">
        <v>0.56999999999999995</v>
      </c>
      <c r="K576" s="15">
        <f t="shared" si="53"/>
        <v>0.5</v>
      </c>
      <c r="L576" s="15">
        <f t="shared" si="54"/>
        <v>0</v>
      </c>
      <c r="M576" s="15">
        <v>-3763</v>
      </c>
      <c r="N576" s="15">
        <v>831.05799999999999</v>
      </c>
      <c r="O576" s="15"/>
      <c r="P576" s="15"/>
      <c r="Q576" s="15"/>
      <c r="R576" s="16">
        <f t="shared" si="55"/>
        <v>13.25</v>
      </c>
      <c r="S576" s="16">
        <f t="shared" si="56"/>
        <v>0</v>
      </c>
      <c r="T576" s="33">
        <v>44953</v>
      </c>
      <c r="U576" s="33">
        <f t="shared" si="73"/>
        <v>44981</v>
      </c>
      <c r="V576" s="13">
        <f t="shared" si="74"/>
        <v>4</v>
      </c>
      <c r="W576" s="20">
        <v>44933</v>
      </c>
    </row>
    <row r="577" spans="1:23" ht="16.5" thickBot="1" x14ac:dyDescent="0.3">
      <c r="A577" s="14">
        <v>575</v>
      </c>
      <c r="B577" s="22" t="s">
        <v>162</v>
      </c>
      <c r="C577" s="22" t="s">
        <v>160</v>
      </c>
      <c r="D577" s="23">
        <f>VLOOKUP(B577,'[1]DEMAN DCB'!$B:$C,2,0)</f>
        <v>0</v>
      </c>
      <c r="E577" s="11" t="s">
        <v>19</v>
      </c>
      <c r="F577" s="15">
        <v>1</v>
      </c>
      <c r="G577" s="15">
        <v>143</v>
      </c>
      <c r="H577" s="15">
        <v>156</v>
      </c>
      <c r="I577" s="11">
        <f t="shared" si="52"/>
        <v>13</v>
      </c>
      <c r="J577" s="15">
        <v>0.75</v>
      </c>
      <c r="K577" s="15">
        <f t="shared" si="53"/>
        <v>0.75</v>
      </c>
      <c r="L577" s="15">
        <f t="shared" si="54"/>
        <v>0</v>
      </c>
      <c r="M577" s="15">
        <v>-3763</v>
      </c>
      <c r="N577" s="15">
        <v>2250.5720000000001</v>
      </c>
      <c r="O577" s="15"/>
      <c r="P577" s="15"/>
      <c r="Q577" s="15"/>
      <c r="R577" s="16">
        <f t="shared" si="55"/>
        <v>6.8900000000000006</v>
      </c>
      <c r="S577" s="16">
        <f t="shared" si="56"/>
        <v>0</v>
      </c>
      <c r="T577" s="33">
        <v>44953</v>
      </c>
      <c r="U577" s="33">
        <f t="shared" si="73"/>
        <v>44981</v>
      </c>
      <c r="V577" s="13">
        <f t="shared" si="74"/>
        <v>4</v>
      </c>
      <c r="W577" s="20">
        <v>44933</v>
      </c>
    </row>
    <row r="578" spans="1:23" ht="16.5" thickBot="1" x14ac:dyDescent="0.3">
      <c r="A578" s="14">
        <v>576</v>
      </c>
      <c r="B578" s="22" t="s">
        <v>163</v>
      </c>
      <c r="C578" s="22" t="s">
        <v>160</v>
      </c>
      <c r="D578" s="23">
        <f>VLOOKUP(B578,'[1]DEMAN DCB'!$B:$C,2,0)</f>
        <v>0</v>
      </c>
      <c r="E578" s="11" t="s">
        <v>19</v>
      </c>
      <c r="F578" s="15">
        <v>2</v>
      </c>
      <c r="G578" s="15">
        <v>361</v>
      </c>
      <c r="H578" s="15">
        <v>431</v>
      </c>
      <c r="I578" s="11">
        <f t="shared" si="52"/>
        <v>70</v>
      </c>
      <c r="J578" s="15">
        <v>2.71</v>
      </c>
      <c r="K578" s="15">
        <f t="shared" si="53"/>
        <v>2.75</v>
      </c>
      <c r="L578" s="15">
        <f t="shared" si="54"/>
        <v>0.75</v>
      </c>
      <c r="M578" s="15">
        <v>-7526</v>
      </c>
      <c r="N578" s="15">
        <v>4135.0479999999998</v>
      </c>
      <c r="O578" s="15"/>
      <c r="P578" s="15"/>
      <c r="Q578" s="15"/>
      <c r="R578" s="16">
        <f t="shared" si="55"/>
        <v>37.1</v>
      </c>
      <c r="S578" s="16">
        <f t="shared" si="56"/>
        <v>0</v>
      </c>
      <c r="T578" s="33">
        <v>44953</v>
      </c>
      <c r="U578" s="33">
        <f t="shared" si="73"/>
        <v>44981</v>
      </c>
      <c r="V578" s="13">
        <f t="shared" si="74"/>
        <v>4</v>
      </c>
      <c r="W578" s="20">
        <v>44933</v>
      </c>
    </row>
    <row r="579" spans="1:23" ht="16.5" thickBot="1" x14ac:dyDescent="0.3">
      <c r="A579" s="14">
        <v>577</v>
      </c>
      <c r="B579" s="22" t="s">
        <v>164</v>
      </c>
      <c r="C579" s="22" t="s">
        <v>160</v>
      </c>
      <c r="D579" s="23">
        <f>VLOOKUP(B579,'[1]DEMAN DCB'!$B:$C,2,0)</f>
        <v>0</v>
      </c>
      <c r="E579" s="11" t="s">
        <v>19</v>
      </c>
      <c r="F579" s="15">
        <v>2</v>
      </c>
      <c r="G579" s="15">
        <v>158</v>
      </c>
      <c r="H579" s="15">
        <v>231</v>
      </c>
      <c r="I579" s="11">
        <f t="shared" si="52"/>
        <v>73</v>
      </c>
      <c r="J579" s="15">
        <v>2.11</v>
      </c>
      <c r="K579" s="15">
        <f t="shared" si="53"/>
        <v>2</v>
      </c>
      <c r="L579" s="15">
        <f t="shared" si="54"/>
        <v>0</v>
      </c>
      <c r="M579" s="15">
        <v>-7526</v>
      </c>
      <c r="N579" s="15">
        <v>469.88200000000006</v>
      </c>
      <c r="O579" s="15"/>
      <c r="P579" s="15"/>
      <c r="Q579" s="15"/>
      <c r="R579" s="16">
        <f t="shared" si="55"/>
        <v>38.690000000000005</v>
      </c>
      <c r="S579" s="16">
        <f t="shared" si="56"/>
        <v>0</v>
      </c>
      <c r="T579" s="33">
        <v>44953</v>
      </c>
      <c r="U579" s="33">
        <f t="shared" si="73"/>
        <v>44981</v>
      </c>
      <c r="V579" s="13">
        <f t="shared" si="74"/>
        <v>4</v>
      </c>
      <c r="W579" s="20">
        <v>44933</v>
      </c>
    </row>
    <row r="580" spans="1:23" ht="16.5" thickBot="1" x14ac:dyDescent="0.3">
      <c r="A580" s="14">
        <v>578</v>
      </c>
      <c r="B580" s="22" t="s">
        <v>165</v>
      </c>
      <c r="C580" s="22" t="s">
        <v>160</v>
      </c>
      <c r="D580" s="23">
        <f>VLOOKUP(B580,'[1]DEMAN DCB'!$B:$C,2,0)</f>
        <v>0</v>
      </c>
      <c r="E580" s="11" t="s">
        <v>19</v>
      </c>
      <c r="F580" s="15">
        <v>2</v>
      </c>
      <c r="G580" s="15">
        <v>241</v>
      </c>
      <c r="H580" s="15">
        <v>332</v>
      </c>
      <c r="I580" s="11">
        <f t="shared" ref="I580:I629" si="75">H580-G580</f>
        <v>91</v>
      </c>
      <c r="J580" s="15">
        <v>3.84</v>
      </c>
      <c r="K580" s="15">
        <f t="shared" ref="K580:K629" si="76">MROUND(J580,0.25)</f>
        <v>3.75</v>
      </c>
      <c r="L580" s="15">
        <f t="shared" ref="L580:L629" si="77">IF(K580&gt;F580,K580-F580,0)</f>
        <v>1.75</v>
      </c>
      <c r="M580" s="15">
        <v>-3763</v>
      </c>
      <c r="N580" s="15">
        <v>6576</v>
      </c>
      <c r="O580" s="15"/>
      <c r="P580" s="15"/>
      <c r="Q580" s="15"/>
      <c r="R580" s="16">
        <f t="shared" ref="R580:R611" si="78">I580*0.53</f>
        <v>48.230000000000004</v>
      </c>
      <c r="S580" s="16">
        <f t="shared" ref="S580:S611" si="79">P580*9%</f>
        <v>0</v>
      </c>
      <c r="T580" s="33">
        <v>44953</v>
      </c>
      <c r="U580" s="33">
        <f t="shared" si="73"/>
        <v>44981</v>
      </c>
      <c r="V580" s="13">
        <f t="shared" si="74"/>
        <v>4</v>
      </c>
      <c r="W580" s="20">
        <v>44933</v>
      </c>
    </row>
    <row r="581" spans="1:23" ht="16.5" thickBot="1" x14ac:dyDescent="0.3">
      <c r="A581" s="14">
        <v>579</v>
      </c>
      <c r="B581" s="22" t="s">
        <v>166</v>
      </c>
      <c r="C581" s="22" t="s">
        <v>160</v>
      </c>
      <c r="D581" s="23">
        <f>VLOOKUP(B581,'[1]DEMAN DCB'!$B:$C,2,0)</f>
        <v>0</v>
      </c>
      <c r="E581" s="11" t="s">
        <v>19</v>
      </c>
      <c r="F581" s="15">
        <v>2</v>
      </c>
      <c r="G581" s="15">
        <v>138</v>
      </c>
      <c r="H581" s="15">
        <v>162</v>
      </c>
      <c r="I581" s="11">
        <f t="shared" si="75"/>
        <v>24</v>
      </c>
      <c r="J581" s="15">
        <v>1.1599999999999999</v>
      </c>
      <c r="K581" s="15">
        <f t="shared" si="76"/>
        <v>1.25</v>
      </c>
      <c r="L581" s="15">
        <f t="shared" si="77"/>
        <v>0</v>
      </c>
      <c r="M581" s="15">
        <v>-3763</v>
      </c>
      <c r="N581" s="15">
        <v>1867</v>
      </c>
      <c r="O581" s="15"/>
      <c r="P581" s="15"/>
      <c r="Q581" s="15"/>
      <c r="R581" s="16">
        <f t="shared" si="78"/>
        <v>12.72</v>
      </c>
      <c r="S581" s="16">
        <f t="shared" si="79"/>
        <v>0</v>
      </c>
      <c r="T581" s="33">
        <v>44954</v>
      </c>
      <c r="U581" s="33">
        <f t="shared" si="73"/>
        <v>44982</v>
      </c>
      <c r="V581" s="13">
        <f t="shared" si="74"/>
        <v>4</v>
      </c>
      <c r="W581" s="20">
        <v>44933</v>
      </c>
    </row>
    <row r="582" spans="1:23" ht="16.5" thickBot="1" x14ac:dyDescent="0.3">
      <c r="A582" s="14">
        <v>580</v>
      </c>
      <c r="B582" s="22" t="s">
        <v>167</v>
      </c>
      <c r="C582" s="22" t="s">
        <v>168</v>
      </c>
      <c r="D582" s="23">
        <f>VLOOKUP(B582,'[1]DEMAN DCB'!$B:$C,2,0)</f>
        <v>0</v>
      </c>
      <c r="E582" s="11" t="s">
        <v>658</v>
      </c>
      <c r="F582" s="15">
        <v>1</v>
      </c>
      <c r="G582" s="15"/>
      <c r="H582" s="15"/>
      <c r="I582" s="11">
        <f t="shared" si="75"/>
        <v>0</v>
      </c>
      <c r="J582" s="15"/>
      <c r="K582" s="15">
        <f t="shared" si="76"/>
        <v>0</v>
      </c>
      <c r="L582" s="15">
        <f t="shared" si="77"/>
        <v>0</v>
      </c>
      <c r="M582" s="15">
        <v>0</v>
      </c>
      <c r="N582" s="15">
        <v>8317</v>
      </c>
      <c r="O582" s="15"/>
      <c r="P582" s="15"/>
      <c r="Q582" s="15"/>
      <c r="R582" s="16">
        <f t="shared" si="78"/>
        <v>0</v>
      </c>
      <c r="S582" s="16">
        <f t="shared" si="79"/>
        <v>0</v>
      </c>
      <c r="T582" s="21">
        <v>0</v>
      </c>
      <c r="U582" s="21"/>
    </row>
    <row r="583" spans="1:23" ht="16.5" thickBot="1" x14ac:dyDescent="0.3">
      <c r="A583" s="14">
        <v>581</v>
      </c>
      <c r="B583" s="22" t="s">
        <v>169</v>
      </c>
      <c r="C583" s="22" t="s">
        <v>170</v>
      </c>
      <c r="D583" s="23">
        <f>VLOOKUP(B583,'[1]DEMAN DCB'!$B:$C,2,0)</f>
        <v>0</v>
      </c>
      <c r="E583" s="11" t="s">
        <v>19</v>
      </c>
      <c r="F583" s="15">
        <v>2</v>
      </c>
      <c r="G583" s="15">
        <v>4015</v>
      </c>
      <c r="H583" s="15">
        <v>4063</v>
      </c>
      <c r="I583" s="11">
        <f t="shared" si="75"/>
        <v>48</v>
      </c>
      <c r="J583" s="15">
        <v>0.96</v>
      </c>
      <c r="K583" s="15">
        <f t="shared" si="76"/>
        <v>1</v>
      </c>
      <c r="L583" s="15">
        <f t="shared" si="77"/>
        <v>0</v>
      </c>
      <c r="M583" s="15">
        <v>-7526</v>
      </c>
      <c r="N583" s="15">
        <v>1033.0099999999998</v>
      </c>
      <c r="O583" s="15"/>
      <c r="P583" s="15"/>
      <c r="Q583" s="15"/>
      <c r="R583" s="16">
        <f t="shared" si="78"/>
        <v>25.44</v>
      </c>
      <c r="S583" s="16">
        <f t="shared" si="79"/>
        <v>0</v>
      </c>
      <c r="T583" s="33">
        <v>44955</v>
      </c>
      <c r="U583" s="33">
        <f t="shared" ref="U583:U585" si="80">T583+28</f>
        <v>44983</v>
      </c>
      <c r="V583" s="13">
        <f t="shared" ref="V583:V585" si="81">(U583-T583)/7</f>
        <v>4</v>
      </c>
      <c r="W583" s="20">
        <v>44941</v>
      </c>
    </row>
    <row r="584" spans="1:23" ht="16.5" thickBot="1" x14ac:dyDescent="0.3">
      <c r="A584" s="14">
        <v>582</v>
      </c>
      <c r="B584" s="22" t="s">
        <v>171</v>
      </c>
      <c r="C584" s="22" t="s">
        <v>172</v>
      </c>
      <c r="D584" s="23">
        <f>VLOOKUP(B584,'[1]DEMAN DCB'!$B:$C,2,0)</f>
        <v>0</v>
      </c>
      <c r="E584" s="11" t="s">
        <v>19</v>
      </c>
      <c r="F584" s="15">
        <v>3</v>
      </c>
      <c r="G584" s="15">
        <v>56</v>
      </c>
      <c r="H584" s="15">
        <v>67</v>
      </c>
      <c r="I584" s="11">
        <f t="shared" si="75"/>
        <v>11</v>
      </c>
      <c r="J584" s="15">
        <v>2.0299999999999998</v>
      </c>
      <c r="K584" s="15">
        <f t="shared" si="76"/>
        <v>2</v>
      </c>
      <c r="L584" s="15">
        <f t="shared" si="77"/>
        <v>0</v>
      </c>
      <c r="M584" s="15">
        <v>-11289</v>
      </c>
      <c r="N584" s="15">
        <v>1611.5259999999998</v>
      </c>
      <c r="O584" s="15"/>
      <c r="P584" s="15"/>
      <c r="Q584" s="15"/>
      <c r="R584" s="16">
        <f t="shared" si="78"/>
        <v>5.83</v>
      </c>
      <c r="S584" s="16">
        <f t="shared" si="79"/>
        <v>0</v>
      </c>
      <c r="T584" s="33">
        <v>44953</v>
      </c>
      <c r="U584" s="33">
        <f t="shared" si="80"/>
        <v>44981</v>
      </c>
      <c r="V584" s="13">
        <f t="shared" si="81"/>
        <v>4</v>
      </c>
      <c r="W584" s="20">
        <v>44947</v>
      </c>
    </row>
    <row r="585" spans="1:23" ht="16.5" thickBot="1" x14ac:dyDescent="0.3">
      <c r="A585" s="14">
        <v>583</v>
      </c>
      <c r="B585" s="22" t="s">
        <v>173</v>
      </c>
      <c r="C585" s="22" t="s">
        <v>172</v>
      </c>
      <c r="D585" s="23">
        <f>VLOOKUP(B585,'[1]DEMAN DCB'!$B:$C,2,0)</f>
        <v>0</v>
      </c>
      <c r="E585" s="11" t="s">
        <v>19</v>
      </c>
      <c r="F585" s="15">
        <v>1</v>
      </c>
      <c r="G585" s="15">
        <v>19</v>
      </c>
      <c r="H585" s="15">
        <v>25</v>
      </c>
      <c r="I585" s="11">
        <f t="shared" si="75"/>
        <v>6</v>
      </c>
      <c r="J585" s="15">
        <v>0.09</v>
      </c>
      <c r="K585" s="15">
        <f t="shared" si="76"/>
        <v>0</v>
      </c>
      <c r="L585" s="15">
        <f t="shared" si="77"/>
        <v>0</v>
      </c>
      <c r="M585" s="15">
        <v>-3763</v>
      </c>
      <c r="N585" s="15">
        <v>470</v>
      </c>
      <c r="O585" s="15"/>
      <c r="P585" s="15"/>
      <c r="Q585" s="15"/>
      <c r="R585" s="16">
        <f t="shared" si="78"/>
        <v>3.18</v>
      </c>
      <c r="S585" s="16">
        <f t="shared" si="79"/>
        <v>0</v>
      </c>
      <c r="T585" s="33">
        <v>44953</v>
      </c>
      <c r="U585" s="33">
        <f t="shared" si="80"/>
        <v>44981</v>
      </c>
      <c r="V585" s="13">
        <f t="shared" si="81"/>
        <v>4</v>
      </c>
      <c r="W585" s="20">
        <v>44947</v>
      </c>
    </row>
    <row r="586" spans="1:23" ht="16.5" thickBot="1" x14ac:dyDescent="0.3">
      <c r="A586" s="14">
        <v>584</v>
      </c>
      <c r="B586" s="22" t="s">
        <v>174</v>
      </c>
      <c r="C586" s="22" t="s">
        <v>175</v>
      </c>
      <c r="D586" s="23" t="str">
        <f>VLOOKUP(B586,'[1]DEMAN DCB'!$B:$C,2,0)</f>
        <v>03.12.22</v>
      </c>
      <c r="E586" s="11" t="s">
        <v>658</v>
      </c>
      <c r="F586" s="15">
        <v>2</v>
      </c>
      <c r="G586" s="15">
        <v>0</v>
      </c>
      <c r="H586" s="15"/>
      <c r="I586" s="11">
        <f t="shared" si="75"/>
        <v>0</v>
      </c>
      <c r="J586" s="15"/>
      <c r="K586" s="15">
        <f t="shared" si="76"/>
        <v>0</v>
      </c>
      <c r="L586" s="15">
        <f t="shared" si="77"/>
        <v>0</v>
      </c>
      <c r="M586" s="15">
        <v>0</v>
      </c>
      <c r="N586" s="15">
        <v>-2482</v>
      </c>
      <c r="O586" s="15"/>
      <c r="P586" s="15"/>
      <c r="Q586" s="15"/>
      <c r="R586" s="16">
        <v>19</v>
      </c>
      <c r="S586" s="16">
        <v>35</v>
      </c>
      <c r="T586" s="13">
        <v>0</v>
      </c>
      <c r="U586" s="21"/>
    </row>
    <row r="587" spans="1:23" ht="16.5" thickBot="1" x14ac:dyDescent="0.3">
      <c r="A587" s="14">
        <v>585</v>
      </c>
      <c r="B587" s="22" t="s">
        <v>176</v>
      </c>
      <c r="C587" s="22" t="s">
        <v>175</v>
      </c>
      <c r="D587" s="23">
        <f>VLOOKUP(B587,'[1]DEMAN DCB'!$B:$C,2,0)</f>
        <v>0</v>
      </c>
      <c r="E587" s="11" t="s">
        <v>19</v>
      </c>
      <c r="F587" s="15">
        <v>1</v>
      </c>
      <c r="G587" s="15">
        <v>90</v>
      </c>
      <c r="H587" s="15">
        <v>111</v>
      </c>
      <c r="I587" s="11">
        <f t="shared" si="75"/>
        <v>21</v>
      </c>
      <c r="J587" s="15">
        <v>0.08</v>
      </c>
      <c r="K587" s="15">
        <f t="shared" si="76"/>
        <v>0</v>
      </c>
      <c r="L587" s="15">
        <f t="shared" si="77"/>
        <v>0</v>
      </c>
      <c r="M587" s="15">
        <v>-3763</v>
      </c>
      <c r="N587" s="15">
        <v>-882.02400000000011</v>
      </c>
      <c r="O587" s="15"/>
      <c r="P587" s="15"/>
      <c r="Q587" s="15"/>
      <c r="R587" s="16">
        <f t="shared" si="78"/>
        <v>11.13</v>
      </c>
      <c r="S587" s="16">
        <f t="shared" si="79"/>
        <v>0</v>
      </c>
      <c r="T587" s="33">
        <v>44954</v>
      </c>
      <c r="U587" s="33">
        <f t="shared" ref="U587:U612" si="82">T587+28</f>
        <v>44982</v>
      </c>
      <c r="V587" s="13">
        <f t="shared" ref="V587:V628" si="83">(U587-T587)/7</f>
        <v>4</v>
      </c>
      <c r="W587" s="20">
        <v>44950</v>
      </c>
    </row>
    <row r="588" spans="1:23" s="40" customFormat="1" ht="16.5" thickBot="1" x14ac:dyDescent="0.3">
      <c r="A588" s="34">
        <v>586</v>
      </c>
      <c r="B588" s="43" t="s">
        <v>665</v>
      </c>
      <c r="C588" s="42">
        <v>44867</v>
      </c>
      <c r="D588" s="44" t="s">
        <v>704</v>
      </c>
      <c r="E588" s="35" t="s">
        <v>658</v>
      </c>
      <c r="F588" s="36">
        <v>2</v>
      </c>
      <c r="G588" s="36">
        <v>415</v>
      </c>
      <c r="H588" s="36">
        <v>561</v>
      </c>
      <c r="I588" s="11">
        <f t="shared" si="75"/>
        <v>146</v>
      </c>
      <c r="J588" s="36">
        <v>2.9</v>
      </c>
      <c r="K588" s="36">
        <f t="shared" si="76"/>
        <v>3</v>
      </c>
      <c r="L588" s="36">
        <f t="shared" si="77"/>
        <v>1</v>
      </c>
      <c r="M588" s="36">
        <v>-7526</v>
      </c>
      <c r="N588" s="36">
        <v>888</v>
      </c>
      <c r="O588" s="36"/>
      <c r="P588" s="36"/>
      <c r="Q588" s="36"/>
      <c r="R588" s="37">
        <f t="shared" si="78"/>
        <v>77.38000000000001</v>
      </c>
      <c r="S588" s="37">
        <f t="shared" si="79"/>
        <v>0</v>
      </c>
      <c r="T588" s="41">
        <v>44951</v>
      </c>
      <c r="U588" s="33">
        <f t="shared" si="82"/>
        <v>44979</v>
      </c>
      <c r="V588" s="13">
        <f t="shared" si="83"/>
        <v>4</v>
      </c>
      <c r="W588" s="13"/>
    </row>
    <row r="589" spans="1:23" ht="16.5" thickBot="1" x14ac:dyDescent="0.3">
      <c r="A589" s="14">
        <v>587</v>
      </c>
      <c r="B589" s="22" t="s">
        <v>666</v>
      </c>
      <c r="C589" s="25">
        <v>44874</v>
      </c>
      <c r="D589" s="23"/>
      <c r="E589" s="11" t="s">
        <v>19</v>
      </c>
      <c r="F589" s="15">
        <v>4</v>
      </c>
      <c r="G589" s="15">
        <v>244</v>
      </c>
      <c r="H589" s="15">
        <v>506</v>
      </c>
      <c r="I589" s="11">
        <f t="shared" si="75"/>
        <v>262</v>
      </c>
      <c r="J589" s="15">
        <v>2.36</v>
      </c>
      <c r="K589" s="15">
        <f t="shared" si="76"/>
        <v>2.25</v>
      </c>
      <c r="L589" s="15">
        <f t="shared" si="77"/>
        <v>0</v>
      </c>
      <c r="M589" s="15">
        <v>-15052</v>
      </c>
      <c r="N589" s="15">
        <v>-197.72800000000007</v>
      </c>
      <c r="O589" s="15"/>
      <c r="P589" s="15"/>
      <c r="Q589" s="15"/>
      <c r="R589" s="16">
        <f t="shared" si="78"/>
        <v>138.86000000000001</v>
      </c>
      <c r="S589" s="16">
        <f t="shared" si="79"/>
        <v>0</v>
      </c>
      <c r="T589" s="33">
        <v>44951</v>
      </c>
      <c r="U589" s="33">
        <f t="shared" si="82"/>
        <v>44979</v>
      </c>
      <c r="V589" s="13">
        <f t="shared" si="83"/>
        <v>4</v>
      </c>
      <c r="W589" s="20">
        <v>44930</v>
      </c>
    </row>
    <row r="590" spans="1:23" ht="16.5" thickBot="1" x14ac:dyDescent="0.3">
      <c r="A590" s="14">
        <v>588</v>
      </c>
      <c r="B590" s="45" t="s">
        <v>667</v>
      </c>
      <c r="C590" s="26">
        <v>44872</v>
      </c>
      <c r="D590" s="23"/>
      <c r="E590" s="11" t="s">
        <v>19</v>
      </c>
      <c r="F590" s="27">
        <v>2</v>
      </c>
      <c r="G590" s="27">
        <v>85</v>
      </c>
      <c r="H590" s="27">
        <v>124</v>
      </c>
      <c r="I590" s="11">
        <f t="shared" si="75"/>
        <v>39</v>
      </c>
      <c r="J590" s="27">
        <v>1.29</v>
      </c>
      <c r="K590" s="27">
        <f t="shared" si="76"/>
        <v>1.25</v>
      </c>
      <c r="L590" s="27">
        <f t="shared" si="77"/>
        <v>0</v>
      </c>
      <c r="M590" s="15">
        <v>-7526</v>
      </c>
      <c r="N590" s="15">
        <v>-169.26999999999998</v>
      </c>
      <c r="O590" s="15"/>
      <c r="P590" s="15"/>
      <c r="Q590" s="15"/>
      <c r="R590" s="16">
        <f t="shared" si="78"/>
        <v>20.67</v>
      </c>
      <c r="S590" s="16">
        <f t="shared" si="79"/>
        <v>0</v>
      </c>
      <c r="T590" s="33">
        <v>44957</v>
      </c>
      <c r="U590" s="33">
        <f t="shared" si="82"/>
        <v>44985</v>
      </c>
      <c r="V590" s="13">
        <f t="shared" si="83"/>
        <v>4</v>
      </c>
      <c r="W590" s="20">
        <v>44928</v>
      </c>
    </row>
    <row r="591" spans="1:23" ht="16.5" thickBot="1" x14ac:dyDescent="0.3">
      <c r="A591" s="14">
        <v>589</v>
      </c>
      <c r="B591" s="22" t="s">
        <v>668</v>
      </c>
      <c r="C591" s="20">
        <v>44879</v>
      </c>
      <c r="D591" s="23"/>
      <c r="E591" s="11" t="s">
        <v>19</v>
      </c>
      <c r="F591" s="28">
        <v>2</v>
      </c>
      <c r="G591" s="28">
        <v>64</v>
      </c>
      <c r="H591" s="28">
        <v>95</v>
      </c>
      <c r="I591" s="11">
        <f t="shared" si="75"/>
        <v>31</v>
      </c>
      <c r="J591" s="28">
        <v>2.27</v>
      </c>
      <c r="K591" s="28">
        <f t="shared" si="76"/>
        <v>2.25</v>
      </c>
      <c r="L591" s="28">
        <f t="shared" si="77"/>
        <v>0.25</v>
      </c>
      <c r="M591" s="15">
        <v>-7526</v>
      </c>
      <c r="N591" s="15">
        <v>1549</v>
      </c>
      <c r="O591" s="15"/>
      <c r="P591" s="15"/>
      <c r="Q591" s="15"/>
      <c r="R591" s="16">
        <f t="shared" si="78"/>
        <v>16.43</v>
      </c>
      <c r="S591" s="16">
        <f t="shared" si="79"/>
        <v>0</v>
      </c>
      <c r="T591" s="33">
        <v>44956</v>
      </c>
      <c r="U591" s="33">
        <f t="shared" si="82"/>
        <v>44984</v>
      </c>
      <c r="V591" s="13">
        <f t="shared" si="83"/>
        <v>4</v>
      </c>
      <c r="W591" s="20">
        <v>44935</v>
      </c>
    </row>
    <row r="592" spans="1:23" ht="16.5" thickBot="1" x14ac:dyDescent="0.3">
      <c r="A592" s="14">
        <v>590</v>
      </c>
      <c r="B592" s="45" t="s">
        <v>669</v>
      </c>
      <c r="C592" s="20">
        <v>44879</v>
      </c>
      <c r="D592" s="23"/>
      <c r="E592" s="11" t="s">
        <v>19</v>
      </c>
      <c r="F592" s="28">
        <v>1</v>
      </c>
      <c r="G592" s="28">
        <v>11</v>
      </c>
      <c r="H592" s="28">
        <v>22</v>
      </c>
      <c r="I592" s="11">
        <f t="shared" si="75"/>
        <v>11</v>
      </c>
      <c r="J592" s="28">
        <v>0.49</v>
      </c>
      <c r="K592" s="28">
        <f t="shared" si="76"/>
        <v>0.5</v>
      </c>
      <c r="L592" s="28">
        <f t="shared" si="77"/>
        <v>0</v>
      </c>
      <c r="M592" s="15">
        <v>-3763</v>
      </c>
      <c r="N592" s="15">
        <v>741.91799999999989</v>
      </c>
      <c r="O592" s="15"/>
      <c r="P592" s="15"/>
      <c r="Q592" s="15"/>
      <c r="R592" s="16">
        <f t="shared" si="78"/>
        <v>5.83</v>
      </c>
      <c r="S592" s="16">
        <f t="shared" si="79"/>
        <v>0</v>
      </c>
      <c r="T592" s="33">
        <v>44956</v>
      </c>
      <c r="U592" s="33">
        <f t="shared" si="82"/>
        <v>44984</v>
      </c>
      <c r="V592" s="13">
        <f t="shared" si="83"/>
        <v>4</v>
      </c>
      <c r="W592" s="20">
        <v>44935</v>
      </c>
    </row>
    <row r="593" spans="1:23" ht="16.5" thickBot="1" x14ac:dyDescent="0.3">
      <c r="A593" s="14">
        <v>591</v>
      </c>
      <c r="B593" s="22" t="s">
        <v>670</v>
      </c>
      <c r="C593" s="20">
        <v>44879</v>
      </c>
      <c r="D593" s="23"/>
      <c r="E593" s="11" t="s">
        <v>19</v>
      </c>
      <c r="F593" s="28">
        <v>1</v>
      </c>
      <c r="G593" s="28">
        <v>36</v>
      </c>
      <c r="H593" s="28">
        <v>41</v>
      </c>
      <c r="I593" s="11">
        <f t="shared" si="75"/>
        <v>5</v>
      </c>
      <c r="J593" s="28">
        <v>1.36</v>
      </c>
      <c r="K593" s="28">
        <f t="shared" si="76"/>
        <v>1.25</v>
      </c>
      <c r="L593" s="28">
        <f t="shared" si="77"/>
        <v>0.25</v>
      </c>
      <c r="M593" s="15">
        <v>-3763</v>
      </c>
      <c r="N593" s="15">
        <v>780.36799999999994</v>
      </c>
      <c r="O593" s="15"/>
      <c r="P593" s="15"/>
      <c r="Q593" s="15"/>
      <c r="R593" s="16">
        <f t="shared" si="78"/>
        <v>2.6500000000000004</v>
      </c>
      <c r="S593" s="16">
        <f t="shared" si="79"/>
        <v>0</v>
      </c>
      <c r="T593" s="33">
        <v>44956</v>
      </c>
      <c r="U593" s="33">
        <f t="shared" si="82"/>
        <v>44984</v>
      </c>
      <c r="V593" s="13">
        <f t="shared" si="83"/>
        <v>4</v>
      </c>
      <c r="W593" s="20">
        <v>44935</v>
      </c>
    </row>
    <row r="594" spans="1:23" ht="16.5" thickBot="1" x14ac:dyDescent="0.3">
      <c r="A594" s="14">
        <v>592</v>
      </c>
      <c r="B594" s="45" t="s">
        <v>671</v>
      </c>
      <c r="C594" s="20">
        <v>44882</v>
      </c>
      <c r="D594" s="23"/>
      <c r="E594" s="11" t="s">
        <v>19</v>
      </c>
      <c r="F594" s="28">
        <v>1</v>
      </c>
      <c r="G594" s="28">
        <v>6</v>
      </c>
      <c r="H594" s="28">
        <v>8</v>
      </c>
      <c r="I594" s="11">
        <f t="shared" si="75"/>
        <v>2</v>
      </c>
      <c r="J594" s="28">
        <v>0.43</v>
      </c>
      <c r="K594" s="28">
        <f t="shared" si="76"/>
        <v>0.5</v>
      </c>
      <c r="L594" s="28">
        <f t="shared" si="77"/>
        <v>0</v>
      </c>
      <c r="M594" s="15">
        <v>-3763</v>
      </c>
      <c r="N594" s="15">
        <v>459.22799999999961</v>
      </c>
      <c r="O594" s="15"/>
      <c r="P594" s="15"/>
      <c r="Q594" s="15"/>
      <c r="R594" s="16">
        <f t="shared" si="78"/>
        <v>1.06</v>
      </c>
      <c r="S594" s="16">
        <f t="shared" si="79"/>
        <v>0</v>
      </c>
      <c r="T594" s="33">
        <v>44952</v>
      </c>
      <c r="U594" s="33">
        <f t="shared" si="82"/>
        <v>44980</v>
      </c>
      <c r="V594" s="13">
        <f t="shared" si="83"/>
        <v>4</v>
      </c>
      <c r="W594" s="20">
        <v>44938</v>
      </c>
    </row>
    <row r="595" spans="1:23" ht="16.5" thickBot="1" x14ac:dyDescent="0.3">
      <c r="A595" s="14">
        <v>593</v>
      </c>
      <c r="B595" s="22" t="s">
        <v>672</v>
      </c>
      <c r="C595" s="20">
        <v>44883</v>
      </c>
      <c r="D595" s="23"/>
      <c r="E595" s="11" t="s">
        <v>19</v>
      </c>
      <c r="F595" s="28">
        <v>1</v>
      </c>
      <c r="G595" s="28">
        <v>37</v>
      </c>
      <c r="H595" s="28">
        <v>135</v>
      </c>
      <c r="I595" s="11">
        <f t="shared" si="75"/>
        <v>98</v>
      </c>
      <c r="J595" s="28">
        <v>2.08</v>
      </c>
      <c r="K595" s="28">
        <f t="shared" si="76"/>
        <v>2</v>
      </c>
      <c r="L595" s="28">
        <f t="shared" si="77"/>
        <v>1</v>
      </c>
      <c r="M595" s="15">
        <v>-3763</v>
      </c>
      <c r="N595" s="15">
        <v>406.90599999999972</v>
      </c>
      <c r="O595" s="15"/>
      <c r="P595" s="15"/>
      <c r="Q595" s="15"/>
      <c r="R595" s="16">
        <f t="shared" si="78"/>
        <v>51.940000000000005</v>
      </c>
      <c r="S595" s="16">
        <f t="shared" si="79"/>
        <v>0</v>
      </c>
      <c r="T595" s="33">
        <v>44953</v>
      </c>
      <c r="U595" s="33">
        <f t="shared" si="82"/>
        <v>44981</v>
      </c>
      <c r="V595" s="13">
        <f t="shared" si="83"/>
        <v>4</v>
      </c>
      <c r="W595" s="20">
        <v>44939</v>
      </c>
    </row>
    <row r="596" spans="1:23" ht="16.5" thickBot="1" x14ac:dyDescent="0.3">
      <c r="A596" s="14">
        <v>594</v>
      </c>
      <c r="B596" s="45" t="s">
        <v>676</v>
      </c>
      <c r="C596" s="20">
        <v>44893</v>
      </c>
      <c r="E596" s="11" t="s">
        <v>19</v>
      </c>
      <c r="F596" s="28">
        <v>2</v>
      </c>
      <c r="G596" s="28">
        <v>114</v>
      </c>
      <c r="H596" s="28">
        <v>172</v>
      </c>
      <c r="I596" s="11">
        <f t="shared" si="75"/>
        <v>58</v>
      </c>
      <c r="J596" s="28">
        <v>2.42</v>
      </c>
      <c r="K596" s="28">
        <f t="shared" si="76"/>
        <v>2.5</v>
      </c>
      <c r="L596" s="28">
        <f t="shared" si="77"/>
        <v>0.5</v>
      </c>
      <c r="M596" s="15">
        <v>-7526</v>
      </c>
      <c r="N596" s="15">
        <v>910.33199999999943</v>
      </c>
      <c r="O596" s="15"/>
      <c r="P596" s="15"/>
      <c r="Q596" s="15"/>
      <c r="R596" s="16">
        <f t="shared" si="78"/>
        <v>30.740000000000002</v>
      </c>
      <c r="S596" s="16">
        <f t="shared" si="79"/>
        <v>0</v>
      </c>
      <c r="T596" s="33">
        <v>44955</v>
      </c>
      <c r="U596" s="33">
        <f t="shared" si="82"/>
        <v>44983</v>
      </c>
      <c r="V596" s="13">
        <f t="shared" si="83"/>
        <v>4</v>
      </c>
      <c r="W596" s="20">
        <v>44949</v>
      </c>
    </row>
    <row r="597" spans="1:23" ht="16.5" thickBot="1" x14ac:dyDescent="0.3">
      <c r="A597" s="14">
        <v>595</v>
      </c>
      <c r="B597" s="22" t="s">
        <v>675</v>
      </c>
      <c r="C597" s="20">
        <v>44894</v>
      </c>
      <c r="E597" s="11" t="s">
        <v>19</v>
      </c>
      <c r="F597" s="28">
        <v>2</v>
      </c>
      <c r="G597" s="28">
        <v>523</v>
      </c>
      <c r="H597" s="28">
        <v>614</v>
      </c>
      <c r="I597" s="11">
        <f t="shared" si="75"/>
        <v>91</v>
      </c>
      <c r="J597" s="28">
        <v>3.19</v>
      </c>
      <c r="K597" s="28">
        <f t="shared" si="76"/>
        <v>3.25</v>
      </c>
      <c r="L597" s="28">
        <f t="shared" si="77"/>
        <v>1.25</v>
      </c>
      <c r="M597" s="15">
        <v>-7526</v>
      </c>
      <c r="N597" s="15">
        <v>540</v>
      </c>
      <c r="O597" s="15"/>
      <c r="P597" s="15"/>
      <c r="Q597" s="15"/>
      <c r="R597" s="16">
        <f t="shared" si="78"/>
        <v>48.230000000000004</v>
      </c>
      <c r="S597" s="16">
        <f t="shared" si="79"/>
        <v>0</v>
      </c>
      <c r="T597" s="33">
        <v>44956</v>
      </c>
      <c r="U597" s="33">
        <f t="shared" si="82"/>
        <v>44984</v>
      </c>
      <c r="V597" s="13">
        <f t="shared" si="83"/>
        <v>4</v>
      </c>
      <c r="W597" s="20">
        <v>44950</v>
      </c>
    </row>
    <row r="598" spans="1:23" ht="16.5" thickBot="1" x14ac:dyDescent="0.3">
      <c r="A598" s="14">
        <v>596</v>
      </c>
      <c r="B598" s="45" t="s">
        <v>679</v>
      </c>
      <c r="C598" s="20">
        <v>44894</v>
      </c>
      <c r="E598" s="11" t="s">
        <v>19</v>
      </c>
      <c r="F598" s="28">
        <v>2</v>
      </c>
      <c r="G598" s="28">
        <v>158</v>
      </c>
      <c r="H598" s="28">
        <v>179</v>
      </c>
      <c r="I598" s="11">
        <f t="shared" si="75"/>
        <v>21</v>
      </c>
      <c r="J598" s="28">
        <v>1.96</v>
      </c>
      <c r="K598" s="28">
        <f t="shared" si="76"/>
        <v>2</v>
      </c>
      <c r="L598" s="28">
        <f t="shared" si="77"/>
        <v>0</v>
      </c>
      <c r="M598" s="15">
        <v>-7526</v>
      </c>
      <c r="N598" s="15">
        <v>43.003999999999905</v>
      </c>
      <c r="O598" s="15"/>
      <c r="P598" s="15"/>
      <c r="Q598" s="15"/>
      <c r="R598" s="16">
        <f t="shared" si="78"/>
        <v>11.13</v>
      </c>
      <c r="S598" s="16">
        <f t="shared" si="79"/>
        <v>0</v>
      </c>
      <c r="T598" s="33">
        <v>44956</v>
      </c>
      <c r="U598" s="33">
        <f t="shared" si="82"/>
        <v>44984</v>
      </c>
      <c r="V598" s="13">
        <f t="shared" si="83"/>
        <v>4</v>
      </c>
      <c r="W598" s="20">
        <v>44950</v>
      </c>
    </row>
    <row r="599" spans="1:23" ht="16.5" thickBot="1" x14ac:dyDescent="0.3">
      <c r="A599" s="14">
        <v>597</v>
      </c>
      <c r="B599" s="22" t="s">
        <v>677</v>
      </c>
      <c r="C599" s="20">
        <v>44894</v>
      </c>
      <c r="E599" s="11" t="s">
        <v>19</v>
      </c>
      <c r="F599" s="28">
        <v>2</v>
      </c>
      <c r="G599" s="28">
        <v>59</v>
      </c>
      <c r="H599" s="28">
        <v>78</v>
      </c>
      <c r="I599" s="11">
        <f t="shared" si="75"/>
        <v>19</v>
      </c>
      <c r="J599" s="28">
        <v>1.58</v>
      </c>
      <c r="K599" s="28">
        <f t="shared" si="76"/>
        <v>1.5</v>
      </c>
      <c r="L599" s="28">
        <f t="shared" si="77"/>
        <v>0</v>
      </c>
      <c r="M599" s="15">
        <v>-7526</v>
      </c>
      <c r="N599" s="15">
        <v>-109.25799999999981</v>
      </c>
      <c r="O599" s="15"/>
      <c r="P599" s="15"/>
      <c r="Q599" s="15"/>
      <c r="R599" s="16">
        <f t="shared" si="78"/>
        <v>10.07</v>
      </c>
      <c r="S599" s="16">
        <f t="shared" si="79"/>
        <v>0</v>
      </c>
      <c r="T599" s="33">
        <v>44956</v>
      </c>
      <c r="U599" s="33">
        <f t="shared" si="82"/>
        <v>44984</v>
      </c>
      <c r="V599" s="13">
        <f t="shared" si="83"/>
        <v>4</v>
      </c>
      <c r="W599" s="20">
        <v>44950</v>
      </c>
    </row>
    <row r="600" spans="1:23" ht="16.5" thickBot="1" x14ac:dyDescent="0.3">
      <c r="A600" s="14">
        <v>598</v>
      </c>
      <c r="B600" s="46" t="s">
        <v>678</v>
      </c>
      <c r="C600" s="20">
        <v>44894</v>
      </c>
      <c r="E600" s="11" t="s">
        <v>19</v>
      </c>
      <c r="F600" s="28">
        <v>2</v>
      </c>
      <c r="G600" s="28">
        <v>112</v>
      </c>
      <c r="H600" s="28">
        <v>212</v>
      </c>
      <c r="I600" s="11">
        <f t="shared" si="75"/>
        <v>100</v>
      </c>
      <c r="J600" s="28">
        <v>2.82</v>
      </c>
      <c r="K600" s="28">
        <f t="shared" si="76"/>
        <v>2.75</v>
      </c>
      <c r="L600" s="28">
        <f t="shared" si="77"/>
        <v>0.75</v>
      </c>
      <c r="M600" s="15">
        <v>-7526</v>
      </c>
      <c r="N600" s="15">
        <v>-227.74399999999969</v>
      </c>
      <c r="O600" s="15"/>
      <c r="P600" s="30"/>
      <c r="Q600" s="15"/>
      <c r="R600" s="31">
        <f t="shared" si="78"/>
        <v>53</v>
      </c>
      <c r="S600" s="31">
        <f t="shared" si="79"/>
        <v>0</v>
      </c>
      <c r="T600" s="33">
        <v>44956</v>
      </c>
      <c r="U600" s="33">
        <f t="shared" si="82"/>
        <v>44984</v>
      </c>
      <c r="V600" s="13">
        <f t="shared" si="83"/>
        <v>4</v>
      </c>
      <c r="W600" s="20">
        <v>44950</v>
      </c>
    </row>
    <row r="601" spans="1:23" ht="16.5" thickBot="1" x14ac:dyDescent="0.3">
      <c r="A601" s="14">
        <v>599</v>
      </c>
      <c r="B601" s="46" t="s">
        <v>680</v>
      </c>
      <c r="C601" s="20">
        <v>44910</v>
      </c>
      <c r="E601" s="11" t="s">
        <v>19</v>
      </c>
      <c r="F601" s="28">
        <v>1</v>
      </c>
      <c r="G601" s="28">
        <v>3495</v>
      </c>
      <c r="H601" s="28">
        <v>3500</v>
      </c>
      <c r="I601" s="11">
        <f t="shared" si="75"/>
        <v>5</v>
      </c>
      <c r="J601" s="28">
        <v>0.81</v>
      </c>
      <c r="K601" s="28">
        <f t="shared" si="76"/>
        <v>0.75</v>
      </c>
      <c r="L601" s="28">
        <f t="shared" si="77"/>
        <v>0</v>
      </c>
      <c r="M601" s="15">
        <v>-3763</v>
      </c>
      <c r="N601" s="15">
        <v>1057.69</v>
      </c>
      <c r="O601" s="15"/>
      <c r="P601" s="30"/>
      <c r="Q601" s="15"/>
      <c r="R601" s="31">
        <f t="shared" si="78"/>
        <v>2.6500000000000004</v>
      </c>
      <c r="S601" s="31">
        <f t="shared" si="79"/>
        <v>0</v>
      </c>
      <c r="T601" s="33">
        <v>44956</v>
      </c>
      <c r="U601" s="33">
        <f t="shared" si="82"/>
        <v>44984</v>
      </c>
      <c r="V601" s="13">
        <f t="shared" si="83"/>
        <v>4</v>
      </c>
      <c r="W601" s="20">
        <v>44938</v>
      </c>
    </row>
    <row r="602" spans="1:23" ht="16.5" thickBot="1" x14ac:dyDescent="0.3">
      <c r="A602" s="14">
        <v>600</v>
      </c>
      <c r="B602" s="46" t="s">
        <v>681</v>
      </c>
      <c r="C602" s="20">
        <v>44910</v>
      </c>
      <c r="E602" s="11" t="s">
        <v>19</v>
      </c>
      <c r="F602" s="28">
        <v>1</v>
      </c>
      <c r="G602" s="28">
        <v>8</v>
      </c>
      <c r="H602" s="28">
        <v>8</v>
      </c>
      <c r="I602" s="11">
        <f t="shared" si="75"/>
        <v>0</v>
      </c>
      <c r="J602" s="28">
        <v>0.09</v>
      </c>
      <c r="K602" s="28">
        <f t="shared" si="76"/>
        <v>0</v>
      </c>
      <c r="L602" s="28">
        <f t="shared" si="77"/>
        <v>0</v>
      </c>
      <c r="M602" s="15">
        <v>-3763</v>
      </c>
      <c r="N602" s="15">
        <v>1062.3039999999996</v>
      </c>
      <c r="O602" s="15"/>
      <c r="P602" s="30"/>
      <c r="Q602" s="15"/>
      <c r="R602" s="31">
        <f t="shared" si="78"/>
        <v>0</v>
      </c>
      <c r="S602" s="31">
        <f t="shared" si="79"/>
        <v>0</v>
      </c>
      <c r="T602" s="33">
        <v>44951</v>
      </c>
      <c r="U602" s="33">
        <f t="shared" si="82"/>
        <v>44979</v>
      </c>
      <c r="V602" s="13">
        <f t="shared" si="83"/>
        <v>4</v>
      </c>
      <c r="W602" s="20">
        <v>44938</v>
      </c>
    </row>
    <row r="603" spans="1:23" ht="16.5" thickBot="1" x14ac:dyDescent="0.3">
      <c r="A603" s="14">
        <v>601</v>
      </c>
      <c r="B603" s="46" t="s">
        <v>682</v>
      </c>
      <c r="C603" s="20">
        <v>44910</v>
      </c>
      <c r="E603" s="11" t="s">
        <v>19</v>
      </c>
      <c r="F603" s="28">
        <v>2</v>
      </c>
      <c r="G603" s="28">
        <v>39</v>
      </c>
      <c r="H603" s="28">
        <v>84</v>
      </c>
      <c r="I603" s="11">
        <f t="shared" si="75"/>
        <v>45</v>
      </c>
      <c r="J603" s="28">
        <v>1.33</v>
      </c>
      <c r="K603" s="28">
        <f t="shared" si="76"/>
        <v>1.25</v>
      </c>
      <c r="L603" s="28">
        <f t="shared" si="77"/>
        <v>0</v>
      </c>
      <c r="M603" s="15">
        <v>-7526</v>
      </c>
      <c r="N603" s="15">
        <v>710</v>
      </c>
      <c r="O603" s="15"/>
      <c r="P603" s="30"/>
      <c r="Q603" s="15"/>
      <c r="R603" s="31">
        <f t="shared" si="78"/>
        <v>23.85</v>
      </c>
      <c r="S603" s="31">
        <f t="shared" si="79"/>
        <v>0</v>
      </c>
      <c r="T603" s="33">
        <v>44951</v>
      </c>
      <c r="U603" s="33">
        <f t="shared" si="82"/>
        <v>44979</v>
      </c>
      <c r="V603" s="13">
        <f t="shared" si="83"/>
        <v>4</v>
      </c>
      <c r="W603" s="20">
        <v>44938</v>
      </c>
    </row>
    <row r="604" spans="1:23" ht="16.5" thickBot="1" x14ac:dyDescent="0.3">
      <c r="A604" s="14">
        <v>602</v>
      </c>
      <c r="B604" s="46" t="s">
        <v>683</v>
      </c>
      <c r="C604" s="20">
        <v>44910</v>
      </c>
      <c r="E604" s="11" t="s">
        <v>19</v>
      </c>
      <c r="F604" s="28">
        <v>1</v>
      </c>
      <c r="G604" s="28">
        <v>35</v>
      </c>
      <c r="H604" s="28">
        <v>69</v>
      </c>
      <c r="I604" s="11">
        <f t="shared" si="75"/>
        <v>34</v>
      </c>
      <c r="J604" s="28">
        <v>2.13</v>
      </c>
      <c r="K604" s="28">
        <f t="shared" si="76"/>
        <v>2.25</v>
      </c>
      <c r="L604" s="28">
        <f t="shared" si="77"/>
        <v>1.25</v>
      </c>
      <c r="M604" s="15">
        <v>-7526</v>
      </c>
      <c r="N604" s="15">
        <v>504</v>
      </c>
      <c r="O604" s="15"/>
      <c r="P604" s="30"/>
      <c r="Q604" s="15"/>
      <c r="R604" s="31">
        <f t="shared" si="78"/>
        <v>18.02</v>
      </c>
      <c r="S604" s="31">
        <f t="shared" si="79"/>
        <v>0</v>
      </c>
      <c r="T604" s="33">
        <v>44951</v>
      </c>
      <c r="U604" s="33">
        <f t="shared" si="82"/>
        <v>44979</v>
      </c>
      <c r="V604" s="13">
        <f t="shared" si="83"/>
        <v>4</v>
      </c>
      <c r="W604" s="20">
        <v>44938</v>
      </c>
    </row>
    <row r="605" spans="1:23" ht="16.5" thickBot="1" x14ac:dyDescent="0.3">
      <c r="A605" s="14">
        <v>603</v>
      </c>
      <c r="B605" s="46" t="s">
        <v>684</v>
      </c>
      <c r="C605" s="20">
        <v>44911</v>
      </c>
      <c r="E605" s="11" t="s">
        <v>19</v>
      </c>
      <c r="F605" s="28">
        <v>1</v>
      </c>
      <c r="G605" s="28">
        <v>8</v>
      </c>
      <c r="H605" s="28">
        <v>17</v>
      </c>
      <c r="I605" s="11">
        <f t="shared" si="75"/>
        <v>9</v>
      </c>
      <c r="J605" s="28">
        <v>1.04</v>
      </c>
      <c r="K605" s="28">
        <f t="shared" si="76"/>
        <v>1</v>
      </c>
      <c r="L605" s="28">
        <f t="shared" si="77"/>
        <v>0</v>
      </c>
      <c r="M605" s="15">
        <v>-3763</v>
      </c>
      <c r="N605" s="15">
        <v>1062.3039999999996</v>
      </c>
      <c r="O605" s="15"/>
      <c r="P605" s="30"/>
      <c r="Q605" s="15"/>
      <c r="R605" s="31">
        <f t="shared" si="78"/>
        <v>4.7700000000000005</v>
      </c>
      <c r="S605" s="31">
        <f t="shared" si="79"/>
        <v>0</v>
      </c>
      <c r="T605" s="33">
        <v>44952</v>
      </c>
      <c r="U605" s="33">
        <f t="shared" si="82"/>
        <v>44980</v>
      </c>
      <c r="V605" s="13">
        <f t="shared" si="83"/>
        <v>4</v>
      </c>
      <c r="W605" s="20">
        <v>44939</v>
      </c>
    </row>
    <row r="606" spans="1:23" ht="16.5" thickBot="1" x14ac:dyDescent="0.3">
      <c r="A606" s="14">
        <v>604</v>
      </c>
      <c r="B606" s="46" t="s">
        <v>685</v>
      </c>
      <c r="C606" s="20">
        <v>44912</v>
      </c>
      <c r="E606" s="11" t="s">
        <v>19</v>
      </c>
      <c r="F606" s="28">
        <v>2</v>
      </c>
      <c r="G606" s="28">
        <v>3</v>
      </c>
      <c r="H606" s="28">
        <v>7</v>
      </c>
      <c r="I606" s="11">
        <f t="shared" si="75"/>
        <v>4</v>
      </c>
      <c r="J606" s="28">
        <v>0.25</v>
      </c>
      <c r="K606" s="28">
        <f t="shared" si="76"/>
        <v>0.25</v>
      </c>
      <c r="L606" s="28">
        <f t="shared" si="77"/>
        <v>0</v>
      </c>
      <c r="M606" s="15">
        <v>-7526</v>
      </c>
      <c r="N606" s="15">
        <v>1005</v>
      </c>
      <c r="O606" s="15"/>
      <c r="P606" s="30"/>
      <c r="Q606" s="15"/>
      <c r="R606" s="31">
        <f t="shared" si="78"/>
        <v>2.12</v>
      </c>
      <c r="S606" s="31">
        <f t="shared" si="79"/>
        <v>0</v>
      </c>
      <c r="T606" s="33">
        <v>44953</v>
      </c>
      <c r="U606" s="33">
        <f t="shared" si="82"/>
        <v>44981</v>
      </c>
      <c r="V606" s="13">
        <f t="shared" si="83"/>
        <v>4</v>
      </c>
      <c r="W606" s="20">
        <v>44940</v>
      </c>
    </row>
    <row r="607" spans="1:23" ht="16.5" thickBot="1" x14ac:dyDescent="0.3">
      <c r="A607" s="14">
        <v>605</v>
      </c>
      <c r="B607" s="46" t="s">
        <v>686</v>
      </c>
      <c r="C607" s="20">
        <v>44915</v>
      </c>
      <c r="E607" s="11" t="s">
        <v>19</v>
      </c>
      <c r="F607" s="28">
        <v>2</v>
      </c>
      <c r="G607" s="28">
        <v>41</v>
      </c>
      <c r="H607" s="28">
        <v>81</v>
      </c>
      <c r="I607" s="11">
        <f t="shared" si="75"/>
        <v>40</v>
      </c>
      <c r="J607" s="28">
        <v>1.83</v>
      </c>
      <c r="K607" s="28">
        <f t="shared" si="76"/>
        <v>1.75</v>
      </c>
      <c r="L607" s="28">
        <f t="shared" si="77"/>
        <v>0</v>
      </c>
      <c r="M607" s="15">
        <v>-7526</v>
      </c>
      <c r="N607" s="15">
        <v>926</v>
      </c>
      <c r="O607" s="15"/>
      <c r="P607" s="30"/>
      <c r="Q607" s="15"/>
      <c r="R607" s="31">
        <f t="shared" si="78"/>
        <v>21.200000000000003</v>
      </c>
      <c r="S607" s="31">
        <f t="shared" si="79"/>
        <v>0</v>
      </c>
      <c r="T607" s="33">
        <v>44956</v>
      </c>
      <c r="U607" s="33">
        <f t="shared" si="82"/>
        <v>44984</v>
      </c>
      <c r="V607" s="13">
        <f t="shared" si="83"/>
        <v>4</v>
      </c>
      <c r="W607" s="20">
        <v>44943</v>
      </c>
    </row>
    <row r="608" spans="1:23" ht="16.5" thickBot="1" x14ac:dyDescent="0.3">
      <c r="A608" s="14">
        <v>606</v>
      </c>
      <c r="B608" s="46" t="s">
        <v>687</v>
      </c>
      <c r="C608" s="20">
        <v>44915</v>
      </c>
      <c r="E608" s="11" t="s">
        <v>19</v>
      </c>
      <c r="F608" s="28">
        <v>2</v>
      </c>
      <c r="G608" s="28">
        <v>96</v>
      </c>
      <c r="H608" s="28">
        <v>136</v>
      </c>
      <c r="I608" s="11">
        <f t="shared" si="75"/>
        <v>40</v>
      </c>
      <c r="J608" s="28">
        <v>2.0499999999999998</v>
      </c>
      <c r="K608" s="28">
        <f t="shared" si="76"/>
        <v>2</v>
      </c>
      <c r="L608" s="28">
        <f t="shared" si="77"/>
        <v>0</v>
      </c>
      <c r="M608" s="15">
        <v>-7526</v>
      </c>
      <c r="N608" s="15">
        <v>906</v>
      </c>
      <c r="O608" s="15"/>
      <c r="P608" s="30"/>
      <c r="Q608" s="15"/>
      <c r="R608" s="31">
        <f t="shared" si="78"/>
        <v>21.200000000000003</v>
      </c>
      <c r="S608" s="31">
        <f t="shared" si="79"/>
        <v>0</v>
      </c>
      <c r="T608" s="33">
        <v>44956</v>
      </c>
      <c r="U608" s="33">
        <f t="shared" si="82"/>
        <v>44984</v>
      </c>
      <c r="V608" s="13">
        <f t="shared" si="83"/>
        <v>4</v>
      </c>
      <c r="W608" s="20">
        <v>44943</v>
      </c>
    </row>
    <row r="609" spans="1:23" ht="16.5" thickBot="1" x14ac:dyDescent="0.3">
      <c r="A609" s="14">
        <v>607</v>
      </c>
      <c r="B609" s="46" t="s">
        <v>688</v>
      </c>
      <c r="C609" s="20">
        <v>44917</v>
      </c>
      <c r="D609" s="13" t="s">
        <v>693</v>
      </c>
      <c r="E609" s="11" t="s">
        <v>658</v>
      </c>
      <c r="F609" s="28">
        <v>2</v>
      </c>
      <c r="I609" s="11">
        <f t="shared" si="75"/>
        <v>0</v>
      </c>
      <c r="K609" s="28">
        <f t="shared" si="76"/>
        <v>0</v>
      </c>
      <c r="L609" s="28">
        <f t="shared" si="77"/>
        <v>0</v>
      </c>
      <c r="M609" s="15">
        <v>-3553</v>
      </c>
      <c r="N609" s="15">
        <v>0</v>
      </c>
      <c r="O609" s="15"/>
      <c r="P609" s="30"/>
      <c r="Q609" s="15"/>
      <c r="R609" s="31">
        <f t="shared" si="78"/>
        <v>0</v>
      </c>
      <c r="S609" s="31">
        <f t="shared" si="79"/>
        <v>0</v>
      </c>
      <c r="T609" s="33">
        <v>44951</v>
      </c>
      <c r="U609" s="33">
        <f t="shared" si="82"/>
        <v>44979</v>
      </c>
    </row>
    <row r="610" spans="1:23" ht="16.5" thickBot="1" x14ac:dyDescent="0.3">
      <c r="A610" s="14">
        <v>608</v>
      </c>
      <c r="B610" s="46" t="s">
        <v>689</v>
      </c>
      <c r="C610" s="20">
        <v>44917</v>
      </c>
      <c r="E610" s="11" t="s">
        <v>19</v>
      </c>
      <c r="F610" s="28">
        <v>2</v>
      </c>
      <c r="G610" s="28">
        <v>18</v>
      </c>
      <c r="H610" s="28">
        <v>59</v>
      </c>
      <c r="I610" s="11">
        <f t="shared" si="75"/>
        <v>41</v>
      </c>
      <c r="J610" s="28">
        <v>2.12</v>
      </c>
      <c r="K610" s="28">
        <f t="shared" si="76"/>
        <v>2</v>
      </c>
      <c r="L610" s="28">
        <f t="shared" si="77"/>
        <v>0</v>
      </c>
      <c r="M610" s="15">
        <v>-7526</v>
      </c>
      <c r="N610" s="15">
        <v>1028</v>
      </c>
      <c r="O610" s="15"/>
      <c r="P610" s="30"/>
      <c r="Q610" s="15"/>
      <c r="R610" s="31">
        <f t="shared" si="78"/>
        <v>21.73</v>
      </c>
      <c r="S610" s="31">
        <f t="shared" si="79"/>
        <v>0</v>
      </c>
      <c r="T610" s="33">
        <v>44951</v>
      </c>
      <c r="U610" s="33">
        <f t="shared" si="82"/>
        <v>44979</v>
      </c>
      <c r="V610" s="13">
        <f t="shared" si="83"/>
        <v>4</v>
      </c>
      <c r="W610" s="20">
        <v>44945</v>
      </c>
    </row>
    <row r="611" spans="1:23" ht="16.5" thickBot="1" x14ac:dyDescent="0.3">
      <c r="A611" s="14">
        <v>609</v>
      </c>
      <c r="B611" s="46" t="s">
        <v>690</v>
      </c>
      <c r="C611" s="20">
        <v>44918</v>
      </c>
      <c r="E611" s="11" t="s">
        <v>19</v>
      </c>
      <c r="F611" s="28">
        <v>2</v>
      </c>
      <c r="G611" s="28">
        <v>30</v>
      </c>
      <c r="H611" s="28">
        <v>46</v>
      </c>
      <c r="I611" s="11">
        <f t="shared" si="75"/>
        <v>16</v>
      </c>
      <c r="J611" s="28">
        <v>1.39</v>
      </c>
      <c r="K611" s="28">
        <f t="shared" si="76"/>
        <v>1.5</v>
      </c>
      <c r="L611" s="28">
        <f t="shared" si="77"/>
        <v>0</v>
      </c>
      <c r="M611" s="15">
        <v>-7526</v>
      </c>
      <c r="N611" s="15">
        <v>496</v>
      </c>
      <c r="O611" s="15"/>
      <c r="P611" s="30"/>
      <c r="Q611" s="15"/>
      <c r="R611" s="31">
        <f t="shared" si="78"/>
        <v>8.48</v>
      </c>
      <c r="S611" s="31">
        <f t="shared" si="79"/>
        <v>0</v>
      </c>
      <c r="T611" s="33">
        <v>44952</v>
      </c>
      <c r="U611" s="33">
        <f t="shared" si="82"/>
        <v>44980</v>
      </c>
      <c r="V611" s="13">
        <f t="shared" si="83"/>
        <v>4</v>
      </c>
      <c r="W611" s="20">
        <v>44946</v>
      </c>
    </row>
    <row r="612" spans="1:23" ht="16.5" thickBot="1" x14ac:dyDescent="0.3">
      <c r="A612" s="14">
        <v>610</v>
      </c>
      <c r="B612" s="46" t="s">
        <v>691</v>
      </c>
      <c r="C612" s="20">
        <v>44918</v>
      </c>
      <c r="E612" s="11" t="s">
        <v>19</v>
      </c>
      <c r="F612" s="28">
        <v>1</v>
      </c>
      <c r="G612" s="28">
        <v>31</v>
      </c>
      <c r="H612" s="28">
        <v>50</v>
      </c>
      <c r="I612" s="11">
        <f t="shared" si="75"/>
        <v>19</v>
      </c>
      <c r="J612" s="28">
        <v>0.41</v>
      </c>
      <c r="K612" s="28">
        <f t="shared" si="76"/>
        <v>0.5</v>
      </c>
      <c r="L612" s="28">
        <f t="shared" si="77"/>
        <v>0</v>
      </c>
      <c r="M612" s="28">
        <v>-3763</v>
      </c>
      <c r="N612" s="28">
        <v>272</v>
      </c>
      <c r="O612" s="15"/>
      <c r="T612" s="33">
        <v>44952</v>
      </c>
      <c r="U612" s="33">
        <f t="shared" si="82"/>
        <v>44980</v>
      </c>
      <c r="V612" s="13">
        <f t="shared" si="83"/>
        <v>4</v>
      </c>
      <c r="W612" s="20">
        <v>44946</v>
      </c>
    </row>
    <row r="613" spans="1:23" ht="16.5" thickBot="1" x14ac:dyDescent="0.3">
      <c r="A613" s="14">
        <v>611</v>
      </c>
      <c r="B613" s="46" t="s">
        <v>706</v>
      </c>
      <c r="C613" s="32">
        <v>44935</v>
      </c>
      <c r="D613" s="28"/>
      <c r="E613" s="11" t="s">
        <v>19</v>
      </c>
      <c r="F613" s="28">
        <v>1</v>
      </c>
      <c r="G613" s="28">
        <v>0</v>
      </c>
      <c r="H613" s="28">
        <v>41</v>
      </c>
      <c r="I613" s="11">
        <f t="shared" si="75"/>
        <v>41</v>
      </c>
      <c r="J613" s="28">
        <v>2.21</v>
      </c>
      <c r="K613" s="28">
        <f t="shared" si="76"/>
        <v>2.25</v>
      </c>
      <c r="L613" s="28">
        <f t="shared" si="77"/>
        <v>1.25</v>
      </c>
      <c r="M613" s="28">
        <v>0</v>
      </c>
      <c r="N613" s="28">
        <v>0</v>
      </c>
      <c r="O613" s="20"/>
      <c r="P613" s="20"/>
      <c r="Q613" s="20"/>
      <c r="R613" s="20"/>
      <c r="S613" s="20"/>
      <c r="T613" s="47">
        <v>44935</v>
      </c>
      <c r="U613" s="47">
        <v>44984</v>
      </c>
      <c r="V613" s="13">
        <f t="shared" si="83"/>
        <v>7</v>
      </c>
    </row>
    <row r="614" spans="1:23" ht="16.5" thickBot="1" x14ac:dyDescent="0.3">
      <c r="A614" s="14">
        <v>612</v>
      </c>
      <c r="B614" s="46" t="s">
        <v>707</v>
      </c>
      <c r="C614" s="32">
        <v>44935</v>
      </c>
      <c r="D614" s="28"/>
      <c r="E614" s="11" t="s">
        <v>19</v>
      </c>
      <c r="F614" s="28">
        <v>2</v>
      </c>
      <c r="G614" s="28">
        <v>0</v>
      </c>
      <c r="H614" s="28">
        <v>649</v>
      </c>
      <c r="I614" s="11">
        <f t="shared" si="75"/>
        <v>649</v>
      </c>
      <c r="J614" s="28">
        <v>1.56</v>
      </c>
      <c r="K614" s="28">
        <f t="shared" si="76"/>
        <v>1.5</v>
      </c>
      <c r="L614" s="28">
        <f t="shared" si="77"/>
        <v>0</v>
      </c>
      <c r="N614" s="28">
        <v>0</v>
      </c>
      <c r="T614" s="47">
        <v>44935</v>
      </c>
      <c r="U614" s="47">
        <v>44984</v>
      </c>
      <c r="V614" s="13">
        <f t="shared" si="83"/>
        <v>7</v>
      </c>
    </row>
    <row r="615" spans="1:23" ht="16.5" thickBot="1" x14ac:dyDescent="0.3">
      <c r="A615" s="14">
        <v>613</v>
      </c>
      <c r="B615" s="46" t="s">
        <v>708</v>
      </c>
      <c r="C615" s="32">
        <v>44937</v>
      </c>
      <c r="D615" s="28"/>
      <c r="E615" s="11" t="s">
        <v>19</v>
      </c>
      <c r="F615" s="28">
        <v>3</v>
      </c>
      <c r="G615" s="28">
        <v>0</v>
      </c>
      <c r="H615" s="28">
        <v>41</v>
      </c>
      <c r="I615" s="11">
        <f t="shared" si="75"/>
        <v>41</v>
      </c>
      <c r="J615" s="28">
        <v>1.51</v>
      </c>
      <c r="K615" s="28">
        <f t="shared" si="76"/>
        <v>1.5</v>
      </c>
      <c r="L615" s="28">
        <f t="shared" si="77"/>
        <v>0</v>
      </c>
      <c r="N615" s="28">
        <v>0</v>
      </c>
      <c r="O615" s="32"/>
      <c r="P615" s="32"/>
      <c r="Q615" s="32"/>
      <c r="T615" s="47">
        <v>44937</v>
      </c>
      <c r="U615" s="47">
        <v>44979</v>
      </c>
      <c r="V615" s="13">
        <f t="shared" si="83"/>
        <v>6</v>
      </c>
    </row>
    <row r="616" spans="1:23" ht="16.5" thickBot="1" x14ac:dyDescent="0.3">
      <c r="A616" s="14">
        <v>614</v>
      </c>
      <c r="B616" s="46" t="s">
        <v>709</v>
      </c>
      <c r="C616" s="32">
        <v>44953</v>
      </c>
      <c r="D616" s="28"/>
      <c r="E616" s="11" t="s">
        <v>19</v>
      </c>
      <c r="F616" s="28">
        <v>2</v>
      </c>
      <c r="G616" s="28">
        <v>0</v>
      </c>
      <c r="H616" s="28">
        <v>50</v>
      </c>
      <c r="I616" s="11">
        <f t="shared" si="75"/>
        <v>50</v>
      </c>
      <c r="J616" s="28">
        <v>3.51</v>
      </c>
      <c r="K616" s="28">
        <f t="shared" si="76"/>
        <v>3.5</v>
      </c>
      <c r="L616" s="28">
        <f t="shared" si="77"/>
        <v>1.5</v>
      </c>
      <c r="N616" s="28">
        <v>0</v>
      </c>
      <c r="Q616" s="32"/>
      <c r="T616" s="47">
        <v>44953</v>
      </c>
      <c r="U616" s="47">
        <v>44981</v>
      </c>
      <c r="V616" s="13">
        <f t="shared" si="83"/>
        <v>4</v>
      </c>
    </row>
    <row r="617" spans="1:23" s="61" customFormat="1" ht="16.5" thickBot="1" x14ac:dyDescent="0.3">
      <c r="A617" s="56">
        <v>615</v>
      </c>
      <c r="B617" s="57" t="s">
        <v>710</v>
      </c>
      <c r="C617" s="32">
        <v>44956</v>
      </c>
      <c r="D617" s="28"/>
      <c r="E617" s="11" t="s">
        <v>19</v>
      </c>
      <c r="F617" s="28">
        <v>2</v>
      </c>
      <c r="G617" s="28">
        <v>215</v>
      </c>
      <c r="H617" s="58">
        <v>227</v>
      </c>
      <c r="I617" s="11">
        <f t="shared" si="75"/>
        <v>12</v>
      </c>
      <c r="J617" s="28">
        <v>2.16</v>
      </c>
      <c r="K617" s="58">
        <f t="shared" si="76"/>
        <v>2.25</v>
      </c>
      <c r="L617" s="58">
        <f t="shared" si="77"/>
        <v>0.25</v>
      </c>
      <c r="M617" s="58"/>
      <c r="N617" s="58">
        <v>0</v>
      </c>
      <c r="O617" s="58"/>
      <c r="P617" s="58"/>
      <c r="Q617" s="58"/>
      <c r="R617" s="59"/>
      <c r="S617" s="59"/>
      <c r="T617" s="60">
        <v>44956</v>
      </c>
      <c r="U617" s="60">
        <v>44984</v>
      </c>
      <c r="V617" s="61">
        <f t="shared" si="83"/>
        <v>4</v>
      </c>
    </row>
    <row r="618" spans="1:23" ht="16.5" thickBot="1" x14ac:dyDescent="0.3">
      <c r="A618" s="14">
        <v>616</v>
      </c>
      <c r="B618" s="46" t="s">
        <v>711</v>
      </c>
      <c r="C618" s="32">
        <v>44956</v>
      </c>
      <c r="D618" s="28"/>
      <c r="E618" s="11" t="s">
        <v>19</v>
      </c>
      <c r="F618" s="28">
        <v>2</v>
      </c>
      <c r="G618" s="28">
        <v>0</v>
      </c>
      <c r="H618" s="28">
        <v>19</v>
      </c>
      <c r="I618" s="11">
        <f t="shared" si="75"/>
        <v>19</v>
      </c>
      <c r="J618" s="28">
        <v>2.0499999999999998</v>
      </c>
      <c r="K618" s="28">
        <f t="shared" si="76"/>
        <v>2</v>
      </c>
      <c r="L618" s="28">
        <f t="shared" si="77"/>
        <v>0</v>
      </c>
      <c r="N618" s="28">
        <v>0</v>
      </c>
      <c r="T618" s="47">
        <v>44956</v>
      </c>
      <c r="U618" s="47">
        <v>44984</v>
      </c>
      <c r="V618" s="13">
        <f t="shared" si="83"/>
        <v>4</v>
      </c>
    </row>
    <row r="619" spans="1:23" ht="16.5" thickBot="1" x14ac:dyDescent="0.3">
      <c r="A619" s="14">
        <v>617</v>
      </c>
      <c r="B619" s="46" t="s">
        <v>712</v>
      </c>
      <c r="C619" s="32">
        <v>44929</v>
      </c>
      <c r="D619" s="28"/>
      <c r="E619" s="11" t="s">
        <v>19</v>
      </c>
      <c r="F619" s="28">
        <v>1</v>
      </c>
      <c r="G619" s="28">
        <v>0</v>
      </c>
      <c r="H619" s="28">
        <v>9</v>
      </c>
      <c r="I619" s="11">
        <f t="shared" si="75"/>
        <v>9</v>
      </c>
      <c r="J619" s="28">
        <v>0.75</v>
      </c>
      <c r="K619" s="28">
        <f t="shared" si="76"/>
        <v>0.75</v>
      </c>
      <c r="L619" s="28">
        <f t="shared" si="77"/>
        <v>0</v>
      </c>
      <c r="N619" s="28">
        <v>0</v>
      </c>
      <c r="T619" s="47">
        <v>44929</v>
      </c>
      <c r="U619" s="47">
        <v>44985</v>
      </c>
      <c r="V619" s="13">
        <f t="shared" si="83"/>
        <v>8</v>
      </c>
    </row>
    <row r="620" spans="1:23" ht="16.5" thickBot="1" x14ac:dyDescent="0.3">
      <c r="A620" s="14">
        <v>618</v>
      </c>
      <c r="B620" s="46" t="s">
        <v>713</v>
      </c>
      <c r="C620" s="32">
        <v>44961</v>
      </c>
      <c r="D620" s="28"/>
      <c r="E620" s="11" t="s">
        <v>19</v>
      </c>
      <c r="F620" s="28">
        <v>2</v>
      </c>
      <c r="G620" s="28">
        <v>0</v>
      </c>
      <c r="H620" s="28">
        <v>27</v>
      </c>
      <c r="I620" s="11">
        <f t="shared" si="75"/>
        <v>27</v>
      </c>
      <c r="J620" s="28">
        <v>2.39</v>
      </c>
      <c r="K620" s="28">
        <f t="shared" si="76"/>
        <v>2.5</v>
      </c>
      <c r="L620" s="28">
        <f t="shared" si="77"/>
        <v>0.5</v>
      </c>
      <c r="N620" s="28">
        <v>0</v>
      </c>
      <c r="T620" s="47">
        <v>44961</v>
      </c>
      <c r="U620" s="47">
        <v>44982</v>
      </c>
      <c r="V620" s="13">
        <f t="shared" si="83"/>
        <v>3</v>
      </c>
    </row>
    <row r="621" spans="1:23" ht="16.5" thickBot="1" x14ac:dyDescent="0.3">
      <c r="A621" s="14">
        <v>619</v>
      </c>
      <c r="B621" s="46" t="s">
        <v>714</v>
      </c>
      <c r="C621" s="32">
        <v>44961</v>
      </c>
      <c r="D621" s="28"/>
      <c r="E621" s="11" t="s">
        <v>19</v>
      </c>
      <c r="F621" s="28">
        <v>2</v>
      </c>
      <c r="G621" s="28">
        <v>0</v>
      </c>
      <c r="H621" s="28">
        <v>9</v>
      </c>
      <c r="I621" s="11">
        <f t="shared" si="75"/>
        <v>9</v>
      </c>
      <c r="J621" s="28">
        <v>1.8</v>
      </c>
      <c r="K621" s="28">
        <f t="shared" si="76"/>
        <v>1.75</v>
      </c>
      <c r="L621" s="28">
        <f t="shared" si="77"/>
        <v>0</v>
      </c>
      <c r="N621" s="28">
        <v>0</v>
      </c>
      <c r="T621" s="47">
        <v>44961</v>
      </c>
      <c r="U621" s="47">
        <v>44982</v>
      </c>
      <c r="V621" s="13">
        <f t="shared" si="83"/>
        <v>3</v>
      </c>
    </row>
    <row r="622" spans="1:23" ht="16.5" thickBot="1" x14ac:dyDescent="0.3">
      <c r="A622" s="14">
        <v>620</v>
      </c>
      <c r="B622" s="46" t="s">
        <v>715</v>
      </c>
      <c r="C622" s="32">
        <v>44961</v>
      </c>
      <c r="D622" s="32"/>
      <c r="E622" s="11" t="s">
        <v>19</v>
      </c>
      <c r="F622" s="28">
        <v>2</v>
      </c>
      <c r="G622" s="28">
        <v>0</v>
      </c>
      <c r="H622" s="28">
        <v>29</v>
      </c>
      <c r="I622" s="11">
        <f t="shared" si="75"/>
        <v>29</v>
      </c>
      <c r="J622" s="28">
        <v>3.28</v>
      </c>
      <c r="K622" s="28">
        <f t="shared" si="76"/>
        <v>3.25</v>
      </c>
      <c r="L622" s="28">
        <f t="shared" si="77"/>
        <v>1.25</v>
      </c>
      <c r="N622" s="28">
        <v>0</v>
      </c>
      <c r="T622" s="47">
        <v>44961</v>
      </c>
      <c r="U622" s="47">
        <v>44982</v>
      </c>
      <c r="V622" s="13">
        <f t="shared" si="83"/>
        <v>3</v>
      </c>
    </row>
    <row r="623" spans="1:23" ht="16.5" thickBot="1" x14ac:dyDescent="0.3">
      <c r="A623" s="14">
        <v>621</v>
      </c>
      <c r="B623" s="46" t="s">
        <v>716</v>
      </c>
      <c r="C623" s="32">
        <v>44965</v>
      </c>
      <c r="D623" s="28"/>
      <c r="E623" s="11" t="s">
        <v>19</v>
      </c>
      <c r="F623" s="28">
        <v>2</v>
      </c>
      <c r="G623" s="28">
        <v>0</v>
      </c>
      <c r="H623" s="28">
        <v>12</v>
      </c>
      <c r="I623" s="11">
        <f t="shared" si="75"/>
        <v>12</v>
      </c>
      <c r="J623" s="28">
        <v>2.1</v>
      </c>
      <c r="K623" s="28">
        <f t="shared" si="76"/>
        <v>2</v>
      </c>
      <c r="L623" s="28">
        <f t="shared" si="77"/>
        <v>0</v>
      </c>
      <c r="N623" s="28">
        <v>0</v>
      </c>
      <c r="T623" s="47">
        <v>44965</v>
      </c>
      <c r="U623" s="47">
        <v>44979</v>
      </c>
      <c r="V623" s="13">
        <f t="shared" si="83"/>
        <v>2</v>
      </c>
    </row>
    <row r="624" spans="1:23" ht="16.5" thickBot="1" x14ac:dyDescent="0.3">
      <c r="A624" s="14">
        <v>622</v>
      </c>
      <c r="B624" s="46" t="s">
        <v>717</v>
      </c>
      <c r="C624" s="32">
        <v>44965</v>
      </c>
      <c r="D624" s="28"/>
      <c r="E624" s="11" t="s">
        <v>19</v>
      </c>
      <c r="F624" s="28">
        <v>1</v>
      </c>
      <c r="G624" s="28">
        <v>46</v>
      </c>
      <c r="H624" s="28">
        <v>51</v>
      </c>
      <c r="I624" s="11">
        <f t="shared" si="75"/>
        <v>5</v>
      </c>
      <c r="J624" s="28">
        <v>0.55000000000000004</v>
      </c>
      <c r="K624" s="28">
        <f t="shared" si="76"/>
        <v>0.5</v>
      </c>
      <c r="L624" s="28">
        <f t="shared" si="77"/>
        <v>0</v>
      </c>
      <c r="N624" s="28">
        <v>0</v>
      </c>
      <c r="T624" s="47">
        <v>44965</v>
      </c>
      <c r="U624" s="47">
        <v>44979</v>
      </c>
      <c r="V624" s="13">
        <f t="shared" si="83"/>
        <v>2</v>
      </c>
    </row>
    <row r="625" spans="1:22" ht="16.5" thickBot="1" x14ac:dyDescent="0.3">
      <c r="A625" s="14">
        <v>623</v>
      </c>
      <c r="B625" s="46" t="s">
        <v>718</v>
      </c>
      <c r="C625" s="32">
        <v>44965</v>
      </c>
      <c r="D625" s="28"/>
      <c r="E625" s="11" t="s">
        <v>19</v>
      </c>
      <c r="F625" s="28">
        <v>2</v>
      </c>
      <c r="G625" s="28">
        <v>0</v>
      </c>
      <c r="H625" s="28">
        <v>2</v>
      </c>
      <c r="I625" s="11">
        <f t="shared" si="75"/>
        <v>2</v>
      </c>
      <c r="J625" s="28">
        <v>1.78</v>
      </c>
      <c r="K625" s="28">
        <f t="shared" si="76"/>
        <v>1.75</v>
      </c>
      <c r="L625" s="28">
        <f t="shared" si="77"/>
        <v>0</v>
      </c>
      <c r="N625" s="28">
        <v>0</v>
      </c>
      <c r="T625" s="47">
        <v>44965</v>
      </c>
      <c r="U625" s="47">
        <v>44980</v>
      </c>
      <c r="V625" s="13">
        <v>3</v>
      </c>
    </row>
    <row r="626" spans="1:22" ht="16.5" thickBot="1" x14ac:dyDescent="0.3">
      <c r="A626" s="14">
        <v>624</v>
      </c>
      <c r="B626" s="46" t="s">
        <v>719</v>
      </c>
      <c r="C626" s="32">
        <v>44966</v>
      </c>
      <c r="D626" s="28"/>
      <c r="E626" s="11" t="s">
        <v>19</v>
      </c>
      <c r="F626" s="28">
        <v>2</v>
      </c>
      <c r="G626" s="28">
        <v>0</v>
      </c>
      <c r="H626" s="28">
        <v>17</v>
      </c>
      <c r="I626" s="11">
        <f t="shared" si="75"/>
        <v>17</v>
      </c>
      <c r="J626" s="28">
        <v>2.06</v>
      </c>
      <c r="K626" s="28">
        <f t="shared" si="76"/>
        <v>2</v>
      </c>
      <c r="L626" s="28">
        <f t="shared" si="77"/>
        <v>0</v>
      </c>
      <c r="N626" s="28">
        <v>0</v>
      </c>
      <c r="T626" s="47">
        <v>44966</v>
      </c>
      <c r="U626" s="47">
        <v>44980</v>
      </c>
      <c r="V626" s="13">
        <f t="shared" si="83"/>
        <v>2</v>
      </c>
    </row>
    <row r="627" spans="1:22" ht="16.5" thickBot="1" x14ac:dyDescent="0.3">
      <c r="A627" s="14">
        <v>625</v>
      </c>
      <c r="B627" s="46" t="s">
        <v>720</v>
      </c>
      <c r="C627" s="32">
        <v>44966</v>
      </c>
      <c r="D627" s="28"/>
      <c r="E627" s="11" t="s">
        <v>19</v>
      </c>
      <c r="F627" s="28">
        <v>1</v>
      </c>
      <c r="G627" s="28">
        <v>0</v>
      </c>
      <c r="H627" s="28">
        <v>15</v>
      </c>
      <c r="I627" s="11">
        <f t="shared" si="75"/>
        <v>15</v>
      </c>
      <c r="J627" s="28">
        <v>2.1</v>
      </c>
      <c r="K627" s="28">
        <f t="shared" si="76"/>
        <v>2</v>
      </c>
      <c r="L627" s="28">
        <f t="shared" si="77"/>
        <v>1</v>
      </c>
      <c r="N627" s="28">
        <v>0</v>
      </c>
      <c r="T627" s="47">
        <v>44966</v>
      </c>
      <c r="U627" s="47">
        <v>44980</v>
      </c>
      <c r="V627" s="13">
        <f t="shared" si="83"/>
        <v>2</v>
      </c>
    </row>
    <row r="628" spans="1:22" ht="16.5" thickBot="1" x14ac:dyDescent="0.3">
      <c r="A628" s="14">
        <v>626</v>
      </c>
      <c r="B628" s="46" t="s">
        <v>721</v>
      </c>
      <c r="C628" s="32">
        <v>44966</v>
      </c>
      <c r="D628" s="28"/>
      <c r="E628" s="11" t="s">
        <v>19</v>
      </c>
      <c r="F628" s="28">
        <v>2</v>
      </c>
      <c r="G628" s="28">
        <v>0</v>
      </c>
      <c r="H628" s="28">
        <v>22</v>
      </c>
      <c r="I628" s="11">
        <f t="shared" si="75"/>
        <v>22</v>
      </c>
      <c r="J628" s="28">
        <v>2.13</v>
      </c>
      <c r="K628" s="28">
        <f t="shared" si="76"/>
        <v>2.25</v>
      </c>
      <c r="L628" s="28">
        <f t="shared" si="77"/>
        <v>0.25</v>
      </c>
      <c r="N628" s="28">
        <v>0</v>
      </c>
      <c r="T628" s="47">
        <v>44966</v>
      </c>
      <c r="U628" s="47">
        <v>44980</v>
      </c>
      <c r="V628" s="13">
        <f t="shared" si="83"/>
        <v>2</v>
      </c>
    </row>
    <row r="629" spans="1:22" x14ac:dyDescent="0.25">
      <c r="A629" s="14">
        <v>627</v>
      </c>
      <c r="B629" s="46" t="s">
        <v>722</v>
      </c>
      <c r="C629" s="28" t="s">
        <v>704</v>
      </c>
      <c r="D629" s="28"/>
      <c r="E629" s="11" t="s">
        <v>19</v>
      </c>
      <c r="F629" s="28">
        <v>2</v>
      </c>
      <c r="G629" s="28">
        <v>0</v>
      </c>
      <c r="H629" s="28">
        <v>4</v>
      </c>
      <c r="I629" s="11">
        <f t="shared" si="75"/>
        <v>4</v>
      </c>
      <c r="J629" s="28">
        <v>1.71</v>
      </c>
      <c r="K629" s="28">
        <f t="shared" si="76"/>
        <v>1.75</v>
      </c>
      <c r="L629" s="28">
        <f t="shared" si="77"/>
        <v>0</v>
      </c>
      <c r="N629" s="28">
        <v>0</v>
      </c>
      <c r="T629" s="47">
        <v>44967</v>
      </c>
      <c r="U629" s="47">
        <v>44980</v>
      </c>
      <c r="V629" s="13">
        <v>2</v>
      </c>
    </row>
    <row r="630" spans="1:22" x14ac:dyDescent="0.25">
      <c r="B630" s="46"/>
    </row>
  </sheetData>
  <autoFilter ref="A2:Y629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feb-23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cesc</dc:creator>
  <cp:lastModifiedBy>cesc</cp:lastModifiedBy>
  <cp:lastPrinted>2023-02-01T11:08:21Z</cp:lastPrinted>
  <dcterms:created xsi:type="dcterms:W3CDTF">2022-12-19T06:57:30Z</dcterms:created>
  <dcterms:modified xsi:type="dcterms:W3CDTF">2023-02-21T07:37:12Z</dcterms:modified>
</cp:coreProperties>
</file>