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GP COL (2)" sheetId="2" r:id="rId1"/>
    <sheet name="GP COL" sheetId="1" r:id="rId2"/>
  </sheets>
  <calcPr calcId="145621"/>
</workbook>
</file>

<file path=xl/calcChain.xml><?xml version="1.0" encoding="utf-8"?>
<calcChain xmlns="http://schemas.openxmlformats.org/spreadsheetml/2006/main">
  <c r="E29" i="2" l="1"/>
  <c r="E19" i="2"/>
  <c r="E12" i="2"/>
  <c r="E32" i="2" l="1"/>
  <c r="F29" i="2"/>
  <c r="F19" i="2"/>
  <c r="F12" i="2"/>
  <c r="F32" i="2" l="1"/>
  <c r="G29" i="1"/>
  <c r="F29" i="1"/>
  <c r="F32" i="1" s="1"/>
  <c r="H28" i="1"/>
  <c r="H27" i="1"/>
  <c r="H26" i="1"/>
  <c r="H25" i="1"/>
  <c r="H24" i="1"/>
  <c r="H23" i="1"/>
  <c r="I22" i="1"/>
  <c r="H22" i="1"/>
  <c r="I21" i="1"/>
  <c r="H21" i="1"/>
  <c r="H29" i="1" s="1"/>
  <c r="I20" i="1"/>
  <c r="H20" i="1"/>
  <c r="G19" i="1"/>
  <c r="F19" i="1"/>
  <c r="I18" i="1"/>
  <c r="H18" i="1"/>
  <c r="I17" i="1"/>
  <c r="H17" i="1"/>
  <c r="I16" i="1"/>
  <c r="H16" i="1"/>
  <c r="I15" i="1"/>
  <c r="H15" i="1"/>
  <c r="I14" i="1"/>
  <c r="I19" i="1" s="1"/>
  <c r="H14" i="1"/>
  <c r="H19" i="1" s="1"/>
  <c r="I13" i="1"/>
  <c r="H13" i="1"/>
  <c r="G12" i="1"/>
  <c r="G32" i="1" s="1"/>
  <c r="F12" i="1"/>
  <c r="I11" i="1"/>
  <c r="H11" i="1"/>
  <c r="I10" i="1"/>
  <c r="H10" i="1"/>
  <c r="I9" i="1"/>
  <c r="H9" i="1"/>
  <c r="I8" i="1"/>
  <c r="H8" i="1"/>
  <c r="I7" i="1"/>
  <c r="H7" i="1"/>
  <c r="I6" i="1"/>
  <c r="I23" i="1" s="1"/>
  <c r="H6" i="1"/>
  <c r="H12" i="1" s="1"/>
  <c r="H32" i="1" l="1"/>
  <c r="I12" i="1"/>
  <c r="I32" i="1" s="1"/>
</calcChain>
</file>

<file path=xl/sharedStrings.xml><?xml version="1.0" encoding="utf-8"?>
<sst xmlns="http://schemas.openxmlformats.org/spreadsheetml/2006/main" count="113" uniqueCount="40">
  <si>
    <r>
      <t>CHAMUNDESHWARI ELECTRICITY SUPPLY CORPORATION LIMITED</t>
    </r>
    <r>
      <rPr>
        <b/>
        <sz val="14"/>
        <color indexed="8"/>
        <rFont val="Arial"/>
        <family val="2"/>
      </rPr>
      <t>.</t>
    </r>
  </si>
  <si>
    <t xml:space="preserve">Statement Showing the ESCROW Balance </t>
  </si>
  <si>
    <t>NAME OF THE SUB-DIVISION :H D KOTE</t>
  </si>
  <si>
    <t>SL NO</t>
  </si>
  <si>
    <t>NAME OF 
THE SUBDIVISION</t>
  </si>
  <si>
    <t>GP NAME /TP NAME</t>
  </si>
  <si>
    <t>A/C NO</t>
  </si>
  <si>
    <t>DEMAND AS ON MAR-2021</t>
  </si>
  <si>
    <t>COLOSING BALANCE 
AS ON APR-2021</t>
  </si>
  <si>
    <t>BALANCE</t>
  </si>
  <si>
    <t>REMARKS</t>
  </si>
  <si>
    <t xml:space="preserve">H D KOTE </t>
  </si>
  <si>
    <t>K BELTHURU</t>
  </si>
  <si>
    <t>KANCHMALLY</t>
  </si>
  <si>
    <t>MADAPURA</t>
  </si>
  <si>
    <t>MANUGANAHALLY</t>
  </si>
  <si>
    <t>HAMPAPURA</t>
  </si>
  <si>
    <t>HOMMAGALLY</t>
  </si>
  <si>
    <t>CHIKKEREYURU</t>
  </si>
  <si>
    <t>G B SARAGURU</t>
  </si>
  <si>
    <t>KYATHANAHALLY</t>
  </si>
  <si>
    <t>ALANAHALLY</t>
  </si>
  <si>
    <t>BACHEGOWDANAHALLY</t>
  </si>
  <si>
    <t>ANNURU</t>
  </si>
  <si>
    <t>BHEEMANAHALLY</t>
  </si>
  <si>
    <t>CHAKKODANAHALLY</t>
  </si>
  <si>
    <t>PADUVAKOTEKAVAL</t>
  </si>
  <si>
    <t>HIREHALLY</t>
  </si>
  <si>
    <t>HYRIGE</t>
  </si>
  <si>
    <t>NAGANAHALLY</t>
  </si>
  <si>
    <t>SAVVE</t>
  </si>
  <si>
    <t>TOTAL SUBDIVISION</t>
  </si>
  <si>
    <t>BANK BALANCE AS ON ……../……../…………...</t>
  </si>
  <si>
    <t>TOTAL HAMPAPURA SECTION</t>
  </si>
  <si>
    <t>TOTAL ALANAHALLY SECTION</t>
  </si>
  <si>
    <t>TOTAL H D KOTE SECTION</t>
  </si>
  <si>
    <t>TMC ws</t>
  </si>
  <si>
    <t>TMC sl</t>
  </si>
  <si>
    <t>COLLECTION MONTH OF FEB-2023</t>
  </si>
  <si>
    <t>BANK BALANCE AS ON …02…../…03…../…2023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</si>
</sst>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</cellStyleXfs>
  <cellXfs count="40">
    <xf numFmtId="0" fontId="0" fillId="0" borderId="0" xfId="0"/>
    <xf numFmtId="0" fontId="0" fillId="0" borderId="0" xfId="0" applyFont="1"/>
    <xf numFmtId="0" fontId="6" fillId="0" borderId="0" xfId="0" applyFont="1"/>
    <xf numFmtId="0" fontId="0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2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/>
    <xf numFmtId="0" fontId="2" fillId="0" borderId="0" xfId="0" applyFont="1"/>
    <xf numFmtId="0" fontId="9" fillId="0" borderId="5" xfId="0" applyFont="1" applyBorder="1" applyAlignment="1">
      <alignment vertical="center"/>
    </xf>
    <xf numFmtId="2" fontId="10" fillId="0" borderId="5" xfId="0" applyNumberFormat="1" applyFont="1" applyBorder="1" applyAlignment="1">
      <alignment horizontal="center" vertical="center"/>
    </xf>
    <xf numFmtId="0" fontId="12" fillId="0" borderId="5" xfId="0" applyFont="1" applyBorder="1"/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/>
    <xf numFmtId="0" fontId="12" fillId="0" borderId="6" xfId="0" applyFont="1" applyFill="1" applyBorder="1" applyAlignment="1">
      <alignment horizontal="center" vertical="center"/>
    </xf>
    <xf numFmtId="2" fontId="15" fillId="0" borderId="1" xfId="0" applyNumberFormat="1" applyFont="1" applyBorder="1"/>
    <xf numFmtId="0" fontId="9" fillId="0" borderId="1" xfId="0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4" fillId="0" borderId="0" xfId="1" applyFont="1" applyFill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4" xfId="0" applyFont="1" applyFill="1" applyBorder="1" applyAlignment="1" applyProtection="1">
      <alignment horizontal="center" vertical="center"/>
      <protection locked="0"/>
    </xf>
  </cellXfs>
  <cellStyles count="13">
    <cellStyle name="Normal" xfId="0" builtinId="0"/>
    <cellStyle name="Normal 10 2" xfId="2"/>
    <cellStyle name="Normal 11" xfId="3"/>
    <cellStyle name="Normal 2" xfId="4"/>
    <cellStyle name="Normal 2 2" xfId="5"/>
    <cellStyle name="Normal 2 2 2" xfId="6"/>
    <cellStyle name="Normal 2 2 8" xfId="7"/>
    <cellStyle name="Normal 3" xfId="8"/>
    <cellStyle name="Normal 35 3 3" xfId="9"/>
    <cellStyle name="Normal 4" xfId="10"/>
    <cellStyle name="Normal 49 2" xfId="11"/>
    <cellStyle name="Normal 5" xfId="12"/>
    <cellStyle name="Normal 9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2"/>
  <sheetViews>
    <sheetView workbookViewId="0">
      <selection activeCell="I9" sqref="I9"/>
    </sheetView>
  </sheetViews>
  <sheetFormatPr defaultRowHeight="15.75" x14ac:dyDescent="0.25"/>
  <cols>
    <col min="1" max="1" width="6" style="1" customWidth="1"/>
    <col min="2" max="2" width="16.5703125" style="1" bestFit="1" customWidth="1"/>
    <col min="3" max="3" width="28.7109375" style="1" bestFit="1" customWidth="1"/>
    <col min="4" max="4" width="15.5703125" style="2" bestFit="1" customWidth="1"/>
    <col min="5" max="6" width="22" style="2" customWidth="1"/>
    <col min="7" max="7" width="22" style="1" customWidth="1"/>
    <col min="8" max="16384" width="9.140625" style="1"/>
  </cols>
  <sheetData>
    <row r="1" spans="1:9" ht="18" x14ac:dyDescent="0.25">
      <c r="A1" s="30" t="s">
        <v>0</v>
      </c>
      <c r="B1" s="30"/>
      <c r="C1" s="30"/>
      <c r="D1" s="30"/>
      <c r="E1" s="30"/>
      <c r="F1" s="30"/>
    </row>
    <row r="2" spans="1:9" ht="3" customHeight="1" x14ac:dyDescent="0.25"/>
    <row r="3" spans="1:9" ht="15.75" customHeight="1" x14ac:dyDescent="0.25">
      <c r="A3" s="3"/>
      <c r="B3" s="31" t="s">
        <v>1</v>
      </c>
      <c r="C3" s="32"/>
      <c r="D3" s="32"/>
      <c r="E3" s="32"/>
      <c r="F3" s="32"/>
    </row>
    <row r="4" spans="1:9" x14ac:dyDescent="0.25">
      <c r="A4" s="3" t="s">
        <v>2</v>
      </c>
      <c r="B4" s="3"/>
      <c r="C4" s="3"/>
      <c r="D4" s="4"/>
      <c r="E4" s="4"/>
      <c r="F4" s="4"/>
    </row>
    <row r="5" spans="1:9" ht="63" x14ac:dyDescent="0.25">
      <c r="A5" s="5" t="s">
        <v>3</v>
      </c>
      <c r="B5" s="6" t="s">
        <v>4</v>
      </c>
      <c r="C5" s="5" t="s">
        <v>5</v>
      </c>
      <c r="D5" s="7" t="s">
        <v>6</v>
      </c>
      <c r="E5" s="8" t="s">
        <v>39</v>
      </c>
      <c r="F5" s="8" t="s">
        <v>38</v>
      </c>
      <c r="I5" s="9"/>
    </row>
    <row r="6" spans="1:9" ht="24" customHeight="1" x14ac:dyDescent="0.25">
      <c r="A6" s="10">
        <v>1</v>
      </c>
      <c r="B6" s="10" t="s">
        <v>11</v>
      </c>
      <c r="C6" s="10" t="s">
        <v>12</v>
      </c>
      <c r="D6" s="10">
        <v>64170357131</v>
      </c>
      <c r="E6" s="11">
        <v>158704</v>
      </c>
      <c r="F6" s="12">
        <v>0</v>
      </c>
    </row>
    <row r="7" spans="1:9" ht="24" customHeight="1" x14ac:dyDescent="0.25">
      <c r="A7" s="10">
        <v>2</v>
      </c>
      <c r="B7" s="10" t="s">
        <v>11</v>
      </c>
      <c r="C7" s="10" t="s">
        <v>13</v>
      </c>
      <c r="D7" s="10">
        <v>64170357153</v>
      </c>
      <c r="E7" s="11">
        <v>321366</v>
      </c>
      <c r="F7" s="12">
        <v>0</v>
      </c>
    </row>
    <row r="8" spans="1:9" ht="24" customHeight="1" x14ac:dyDescent="0.25">
      <c r="A8" s="10">
        <v>3</v>
      </c>
      <c r="B8" s="10" t="s">
        <v>11</v>
      </c>
      <c r="C8" s="10" t="s">
        <v>14</v>
      </c>
      <c r="D8" s="10">
        <v>64170357186</v>
      </c>
      <c r="E8" s="11">
        <v>331082</v>
      </c>
      <c r="F8" s="12">
        <v>0</v>
      </c>
    </row>
    <row r="9" spans="1:9" ht="24" customHeight="1" x14ac:dyDescent="0.25">
      <c r="A9" s="10">
        <v>4</v>
      </c>
      <c r="B9" s="10" t="s">
        <v>11</v>
      </c>
      <c r="C9" s="10" t="s">
        <v>15</v>
      </c>
      <c r="D9" s="10">
        <v>64170357197</v>
      </c>
      <c r="E9" s="11">
        <v>314723</v>
      </c>
      <c r="F9" s="12">
        <v>0</v>
      </c>
    </row>
    <row r="10" spans="1:9" ht="24" customHeight="1" x14ac:dyDescent="0.25">
      <c r="A10" s="10">
        <v>5</v>
      </c>
      <c r="B10" s="10" t="s">
        <v>11</v>
      </c>
      <c r="C10" s="10" t="s">
        <v>16</v>
      </c>
      <c r="D10" s="10">
        <v>64170357073</v>
      </c>
      <c r="E10" s="11">
        <v>157960</v>
      </c>
      <c r="F10" s="12">
        <v>0</v>
      </c>
    </row>
    <row r="11" spans="1:9" ht="24" customHeight="1" x14ac:dyDescent="0.25">
      <c r="A11" s="10">
        <v>6</v>
      </c>
      <c r="B11" s="10" t="s">
        <v>11</v>
      </c>
      <c r="C11" s="10" t="s">
        <v>17</v>
      </c>
      <c r="D11" s="10">
        <v>64191172054</v>
      </c>
      <c r="E11" s="11">
        <v>163684</v>
      </c>
      <c r="F11" s="12">
        <v>0</v>
      </c>
    </row>
    <row r="12" spans="1:9" ht="24" customHeight="1" x14ac:dyDescent="0.25">
      <c r="A12" s="33" t="s">
        <v>33</v>
      </c>
      <c r="B12" s="34"/>
      <c r="C12" s="34"/>
      <c r="D12" s="35"/>
      <c r="E12" s="11">
        <f>SUM(E6:E11)</f>
        <v>1447519</v>
      </c>
      <c r="F12" s="11">
        <f t="shared" ref="F12" si="0">SUM(F6:F11)</f>
        <v>0</v>
      </c>
    </row>
    <row r="13" spans="1:9" ht="24" customHeight="1" x14ac:dyDescent="0.25">
      <c r="A13" s="10"/>
      <c r="B13" s="10"/>
      <c r="C13" s="10"/>
      <c r="D13" s="10"/>
      <c r="E13" s="11"/>
      <c r="F13" s="12"/>
    </row>
    <row r="14" spans="1:9" ht="24" customHeight="1" x14ac:dyDescent="0.25">
      <c r="A14" s="10">
        <v>1</v>
      </c>
      <c r="B14" s="10" t="s">
        <v>11</v>
      </c>
      <c r="C14" s="16" t="s">
        <v>18</v>
      </c>
      <c r="D14" s="10">
        <v>64170357040</v>
      </c>
      <c r="E14" s="11">
        <v>160665</v>
      </c>
      <c r="F14" s="12">
        <v>154000</v>
      </c>
    </row>
    <row r="15" spans="1:9" ht="24" customHeight="1" x14ac:dyDescent="0.25">
      <c r="A15" s="10">
        <v>2</v>
      </c>
      <c r="B15" s="10" t="s">
        <v>11</v>
      </c>
      <c r="C15" s="10" t="s">
        <v>19</v>
      </c>
      <c r="D15" s="10">
        <v>64170357062</v>
      </c>
      <c r="E15" s="11">
        <v>313935</v>
      </c>
      <c r="F15" s="12">
        <v>0</v>
      </c>
    </row>
    <row r="16" spans="1:9" ht="24" customHeight="1" x14ac:dyDescent="0.25">
      <c r="A16" s="10">
        <v>3</v>
      </c>
      <c r="B16" s="10" t="s">
        <v>11</v>
      </c>
      <c r="C16" s="10" t="s">
        <v>20</v>
      </c>
      <c r="D16" s="10">
        <v>64170357164</v>
      </c>
      <c r="E16" s="11">
        <v>323935</v>
      </c>
      <c r="F16" s="12">
        <v>173000</v>
      </c>
    </row>
    <row r="17" spans="1:6" ht="24" customHeight="1" x14ac:dyDescent="0.25">
      <c r="A17" s="10">
        <v>4</v>
      </c>
      <c r="B17" s="10" t="s">
        <v>11</v>
      </c>
      <c r="C17" s="10" t="s">
        <v>21</v>
      </c>
      <c r="D17" s="10">
        <v>64170356965</v>
      </c>
      <c r="E17" s="11">
        <v>186162</v>
      </c>
      <c r="F17" s="12">
        <v>150000</v>
      </c>
    </row>
    <row r="18" spans="1:6" ht="24" customHeight="1" x14ac:dyDescent="0.25">
      <c r="A18" s="10">
        <v>5</v>
      </c>
      <c r="B18" s="10" t="s">
        <v>11</v>
      </c>
      <c r="C18" s="10" t="s">
        <v>22</v>
      </c>
      <c r="D18" s="10">
        <v>64191245923</v>
      </c>
      <c r="E18" s="11">
        <v>156758</v>
      </c>
      <c r="F18" s="12">
        <v>320000</v>
      </c>
    </row>
    <row r="19" spans="1:6" ht="24" customHeight="1" x14ac:dyDescent="0.25">
      <c r="A19" s="33" t="s">
        <v>34</v>
      </c>
      <c r="B19" s="34"/>
      <c r="C19" s="34"/>
      <c r="D19" s="35"/>
      <c r="E19" s="11">
        <f>SUM(E14:E18)</f>
        <v>1141455</v>
      </c>
      <c r="F19" s="12">
        <f t="shared" ref="F19" si="1">SUM(F14:F18)</f>
        <v>797000</v>
      </c>
    </row>
    <row r="20" spans="1:6" ht="24" customHeight="1" x14ac:dyDescent="0.25">
      <c r="A20" s="10"/>
      <c r="B20" s="10"/>
      <c r="C20" s="10"/>
      <c r="D20" s="10"/>
      <c r="E20" s="11"/>
      <c r="F20" s="12"/>
    </row>
    <row r="21" spans="1:6" ht="24" customHeight="1" x14ac:dyDescent="0.25">
      <c r="A21" s="10">
        <v>1</v>
      </c>
      <c r="B21" s="10" t="s">
        <v>11</v>
      </c>
      <c r="C21" s="10" t="s">
        <v>23</v>
      </c>
      <c r="D21" s="10">
        <v>64170356976</v>
      </c>
      <c r="E21" s="11">
        <v>316112</v>
      </c>
      <c r="F21" s="12">
        <v>0</v>
      </c>
    </row>
    <row r="22" spans="1:6" ht="24" customHeight="1" x14ac:dyDescent="0.25">
      <c r="A22" s="10">
        <v>2</v>
      </c>
      <c r="B22" s="10" t="s">
        <v>11</v>
      </c>
      <c r="C22" s="10" t="s">
        <v>24</v>
      </c>
      <c r="D22" s="10">
        <v>64170357017</v>
      </c>
      <c r="E22" s="11">
        <v>328074</v>
      </c>
      <c r="F22" s="12">
        <v>0</v>
      </c>
    </row>
    <row r="23" spans="1:6" s="19" customFormat="1" ht="25.5" customHeight="1" x14ac:dyDescent="0.25">
      <c r="A23" s="10">
        <v>3</v>
      </c>
      <c r="B23" s="10" t="s">
        <v>11</v>
      </c>
      <c r="C23" s="10" t="s">
        <v>25</v>
      </c>
      <c r="D23" s="10">
        <v>64170357039</v>
      </c>
      <c r="E23" s="11">
        <v>242030</v>
      </c>
      <c r="F23" s="12">
        <v>0</v>
      </c>
    </row>
    <row r="24" spans="1:6" ht="18.75" x14ac:dyDescent="0.25">
      <c r="A24" s="10">
        <v>4</v>
      </c>
      <c r="B24" s="10" t="s">
        <v>11</v>
      </c>
      <c r="C24" s="10" t="s">
        <v>26</v>
      </c>
      <c r="D24" s="10">
        <v>64191204736</v>
      </c>
      <c r="E24" s="11">
        <v>173840</v>
      </c>
      <c r="F24" s="13">
        <v>0</v>
      </c>
    </row>
    <row r="25" spans="1:6" ht="18.75" x14ac:dyDescent="0.25">
      <c r="A25" s="10">
        <v>5</v>
      </c>
      <c r="B25" s="10" t="s">
        <v>11</v>
      </c>
      <c r="C25" s="10" t="s">
        <v>27</v>
      </c>
      <c r="D25" s="10">
        <v>64170357119</v>
      </c>
      <c r="E25" s="11">
        <v>343087</v>
      </c>
      <c r="F25" s="13">
        <v>0</v>
      </c>
    </row>
    <row r="26" spans="1:6" ht="18.75" x14ac:dyDescent="0.25">
      <c r="A26" s="10">
        <v>6</v>
      </c>
      <c r="B26" s="10" t="s">
        <v>11</v>
      </c>
      <c r="C26" s="10" t="s">
        <v>28</v>
      </c>
      <c r="D26" s="10">
        <v>64170357120</v>
      </c>
      <c r="E26" s="11">
        <v>247084</v>
      </c>
      <c r="F26" s="13">
        <v>200000</v>
      </c>
    </row>
    <row r="27" spans="1:6" ht="18.75" x14ac:dyDescent="0.25">
      <c r="A27" s="10">
        <v>7</v>
      </c>
      <c r="B27" s="10" t="s">
        <v>11</v>
      </c>
      <c r="C27" s="10" t="s">
        <v>29</v>
      </c>
      <c r="D27" s="10">
        <v>64170357233</v>
      </c>
      <c r="E27" s="11">
        <v>372671</v>
      </c>
      <c r="F27" s="13">
        <v>0</v>
      </c>
    </row>
    <row r="28" spans="1:6" ht="18.75" x14ac:dyDescent="0.25">
      <c r="A28" s="20">
        <v>8</v>
      </c>
      <c r="B28" s="20" t="s">
        <v>11</v>
      </c>
      <c r="C28" s="20" t="s">
        <v>30</v>
      </c>
      <c r="D28" s="20">
        <v>64170357266</v>
      </c>
      <c r="E28" s="21">
        <v>156341</v>
      </c>
      <c r="F28" s="13">
        <v>0</v>
      </c>
    </row>
    <row r="29" spans="1:6" ht="18.75" x14ac:dyDescent="0.3">
      <c r="A29" s="36" t="s">
        <v>35</v>
      </c>
      <c r="B29" s="37"/>
      <c r="C29" s="37"/>
      <c r="D29" s="38"/>
      <c r="E29" s="23">
        <f>SUM(E21:E28)</f>
        <v>2179239</v>
      </c>
      <c r="F29" s="23">
        <f t="shared" ref="F29" si="2">SUM(F21:F28)</f>
        <v>200000</v>
      </c>
    </row>
    <row r="30" spans="1:6" ht="18.75" x14ac:dyDescent="0.25">
      <c r="A30" s="27">
        <v>1</v>
      </c>
      <c r="B30" s="27" t="s">
        <v>11</v>
      </c>
      <c r="C30" s="27" t="s">
        <v>36</v>
      </c>
      <c r="D30" s="27">
        <v>64033193509</v>
      </c>
      <c r="E30" s="28">
        <v>2995672</v>
      </c>
      <c r="F30" s="25">
        <v>753010</v>
      </c>
    </row>
    <row r="31" spans="1:6" ht="18.75" x14ac:dyDescent="0.25">
      <c r="A31" s="27">
        <v>2</v>
      </c>
      <c r="B31" s="27" t="s">
        <v>11</v>
      </c>
      <c r="C31" s="27" t="s">
        <v>37</v>
      </c>
      <c r="D31" s="27">
        <v>40793239729</v>
      </c>
      <c r="E31" s="28">
        <v>6764017</v>
      </c>
      <c r="F31" s="25">
        <v>384199</v>
      </c>
    </row>
    <row r="32" spans="1:6" ht="21" x14ac:dyDescent="0.35">
      <c r="A32" s="29" t="s">
        <v>31</v>
      </c>
      <c r="B32" s="29"/>
      <c r="C32" s="29"/>
      <c r="D32" s="29"/>
      <c r="E32" s="23">
        <f>+E31+E30+E29+E19+E12</f>
        <v>14527902</v>
      </c>
      <c r="F32" s="23">
        <f>+F31+F30+F29+F19+F12</f>
        <v>2134209</v>
      </c>
    </row>
  </sheetData>
  <mergeCells count="6">
    <mergeCell ref="A32:D32"/>
    <mergeCell ref="A1:F1"/>
    <mergeCell ref="B3:F3"/>
    <mergeCell ref="A12:D12"/>
    <mergeCell ref="A19:D19"/>
    <mergeCell ref="A29:D29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2"/>
  <sheetViews>
    <sheetView tabSelected="1" workbookViewId="0">
      <selection activeCell="F2" sqref="F2"/>
    </sheetView>
  </sheetViews>
  <sheetFormatPr defaultRowHeight="15.75" x14ac:dyDescent="0.25"/>
  <cols>
    <col min="1" max="1" width="6" style="1" customWidth="1"/>
    <col min="2" max="2" width="16.5703125" style="1" bestFit="1" customWidth="1"/>
    <col min="3" max="3" width="28.7109375" style="1" bestFit="1" customWidth="1"/>
    <col min="4" max="4" width="15.5703125" style="2" bestFit="1" customWidth="1"/>
    <col min="5" max="5" width="22" style="2" customWidth="1"/>
    <col min="6" max="7" width="22" style="2" hidden="1" customWidth="1"/>
    <col min="8" max="9" width="22" style="1" hidden="1" customWidth="1"/>
    <col min="10" max="10" width="22" style="1" customWidth="1"/>
    <col min="11" max="16384" width="9.140625" style="1"/>
  </cols>
  <sheetData>
    <row r="1" spans="1:12" ht="18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2" ht="3" customHeight="1" x14ac:dyDescent="0.25"/>
    <row r="3" spans="1:12" ht="15.75" customHeight="1" x14ac:dyDescent="0.25">
      <c r="A3" s="3"/>
      <c r="B3" s="31" t="s">
        <v>1</v>
      </c>
      <c r="C3" s="32"/>
      <c r="D3" s="32"/>
      <c r="E3" s="32"/>
      <c r="F3" s="32"/>
      <c r="G3" s="32"/>
      <c r="H3" s="39"/>
      <c r="I3" s="3"/>
    </row>
    <row r="4" spans="1:12" x14ac:dyDescent="0.25">
      <c r="A4" s="3" t="s">
        <v>2</v>
      </c>
      <c r="B4" s="3"/>
      <c r="C4" s="3"/>
      <c r="D4" s="4"/>
      <c r="E4" s="4"/>
      <c r="F4" s="4"/>
      <c r="G4" s="4"/>
      <c r="H4" s="3"/>
      <c r="I4" s="3"/>
    </row>
    <row r="5" spans="1:12" ht="47.25" x14ac:dyDescent="0.25">
      <c r="A5" s="5" t="s">
        <v>3</v>
      </c>
      <c r="B5" s="6" t="s">
        <v>4</v>
      </c>
      <c r="C5" s="5" t="s">
        <v>5</v>
      </c>
      <c r="D5" s="7" t="s">
        <v>6</v>
      </c>
      <c r="E5" s="8" t="s">
        <v>32</v>
      </c>
      <c r="F5" s="8" t="s">
        <v>7</v>
      </c>
      <c r="G5" s="8" t="s">
        <v>8</v>
      </c>
      <c r="H5" s="5" t="s">
        <v>9</v>
      </c>
      <c r="I5" s="5" t="s">
        <v>10</v>
      </c>
      <c r="L5" s="9"/>
    </row>
    <row r="6" spans="1:12" ht="24" customHeight="1" x14ac:dyDescent="0.3">
      <c r="A6" s="10">
        <v>1</v>
      </c>
      <c r="B6" s="10" t="s">
        <v>11</v>
      </c>
      <c r="C6" s="10" t="s">
        <v>12</v>
      </c>
      <c r="D6" s="10">
        <v>64170357131</v>
      </c>
      <c r="E6" s="11"/>
      <c r="F6" s="12">
        <v>188043.50000000006</v>
      </c>
      <c r="G6" s="13">
        <v>1159767.3999999999</v>
      </c>
      <c r="H6" s="14" t="e">
        <f>E6-#REF!</f>
        <v>#REF!</v>
      </c>
      <c r="I6" s="3" t="e">
        <f>G6-#REF!-#REF!</f>
        <v>#REF!</v>
      </c>
    </row>
    <row r="7" spans="1:12" ht="24" customHeight="1" x14ac:dyDescent="0.3">
      <c r="A7" s="10">
        <v>2</v>
      </c>
      <c r="B7" s="10" t="s">
        <v>11</v>
      </c>
      <c r="C7" s="10" t="s">
        <v>13</v>
      </c>
      <c r="D7" s="10">
        <v>64170357153</v>
      </c>
      <c r="E7" s="11"/>
      <c r="F7" s="12">
        <v>143559.67000000004</v>
      </c>
      <c r="G7" s="13">
        <v>2516780.1500000004</v>
      </c>
      <c r="H7" s="14" t="e">
        <f>E7-#REF!</f>
        <v>#REF!</v>
      </c>
      <c r="I7" s="3" t="e">
        <f>G7-#REF!-#REF!</f>
        <v>#REF!</v>
      </c>
    </row>
    <row r="8" spans="1:12" ht="24" customHeight="1" x14ac:dyDescent="0.3">
      <c r="A8" s="10">
        <v>3</v>
      </c>
      <c r="B8" s="10" t="s">
        <v>11</v>
      </c>
      <c r="C8" s="10" t="s">
        <v>14</v>
      </c>
      <c r="D8" s="10">
        <v>64170357186</v>
      </c>
      <c r="E8" s="11"/>
      <c r="F8" s="12">
        <v>165457.26999999999</v>
      </c>
      <c r="G8" s="13">
        <v>1132132.83</v>
      </c>
      <c r="H8" s="14" t="e">
        <f>E8-#REF!</f>
        <v>#REF!</v>
      </c>
      <c r="I8" s="3" t="e">
        <f>G8-#REF!-#REF!</f>
        <v>#REF!</v>
      </c>
    </row>
    <row r="9" spans="1:12" ht="24" customHeight="1" x14ac:dyDescent="0.3">
      <c r="A9" s="10">
        <v>4</v>
      </c>
      <c r="B9" s="10" t="s">
        <v>11</v>
      </c>
      <c r="C9" s="10" t="s">
        <v>15</v>
      </c>
      <c r="D9" s="10">
        <v>64170357197</v>
      </c>
      <c r="E9" s="11"/>
      <c r="F9" s="12">
        <v>155989.41999999998</v>
      </c>
      <c r="G9" s="13">
        <v>122822.49999999999</v>
      </c>
      <c r="H9" s="14" t="e">
        <f>E9-#REF!</f>
        <v>#REF!</v>
      </c>
      <c r="I9" s="3" t="e">
        <f>G9-#REF!-#REF!</f>
        <v>#REF!</v>
      </c>
    </row>
    <row r="10" spans="1:12" ht="24" customHeight="1" x14ac:dyDescent="0.3">
      <c r="A10" s="10">
        <v>5</v>
      </c>
      <c r="B10" s="10" t="s">
        <v>11</v>
      </c>
      <c r="C10" s="10" t="s">
        <v>16</v>
      </c>
      <c r="D10" s="10">
        <v>64170357073</v>
      </c>
      <c r="E10" s="11"/>
      <c r="F10" s="12">
        <v>399297.35</v>
      </c>
      <c r="G10" s="13">
        <v>5722452.9700000007</v>
      </c>
      <c r="H10" s="14" t="e">
        <f>E10-#REF!</f>
        <v>#REF!</v>
      </c>
      <c r="I10" s="3" t="e">
        <f>G10-#REF!-#REF!</f>
        <v>#REF!</v>
      </c>
    </row>
    <row r="11" spans="1:12" ht="24" customHeight="1" x14ac:dyDescent="0.3">
      <c r="A11" s="10">
        <v>6</v>
      </c>
      <c r="B11" s="10" t="s">
        <v>11</v>
      </c>
      <c r="C11" s="10" t="s">
        <v>17</v>
      </c>
      <c r="D11" s="10">
        <v>64191172054</v>
      </c>
      <c r="E11" s="11"/>
      <c r="F11" s="12">
        <v>203152.88</v>
      </c>
      <c r="G11" s="13">
        <v>1908278.5099999998</v>
      </c>
      <c r="H11" s="14" t="e">
        <f>E11-#REF!</f>
        <v>#REF!</v>
      </c>
      <c r="I11" s="3" t="e">
        <f>G11-#REF!-#REF!</f>
        <v>#REF!</v>
      </c>
    </row>
    <row r="12" spans="1:12" ht="24" customHeight="1" x14ac:dyDescent="0.25">
      <c r="A12" s="33" t="s">
        <v>33</v>
      </c>
      <c r="B12" s="34"/>
      <c r="C12" s="34"/>
      <c r="D12" s="35"/>
      <c r="E12" s="11"/>
      <c r="F12" s="11">
        <f t="shared" ref="F12:I12" si="0">SUM(F6:F11)</f>
        <v>1255500.0899999999</v>
      </c>
      <c r="G12" s="11">
        <f t="shared" si="0"/>
        <v>12562234.360000001</v>
      </c>
      <c r="H12" s="15" t="e">
        <f t="shared" si="0"/>
        <v>#REF!</v>
      </c>
      <c r="I12" s="15" t="e">
        <f t="shared" si="0"/>
        <v>#REF!</v>
      </c>
    </row>
    <row r="13" spans="1:12" ht="24" customHeight="1" x14ac:dyDescent="0.3">
      <c r="A13" s="10"/>
      <c r="B13" s="10"/>
      <c r="C13" s="10"/>
      <c r="D13" s="10"/>
      <c r="E13" s="11"/>
      <c r="F13" s="12"/>
      <c r="G13" s="13"/>
      <c r="H13" s="14" t="e">
        <f>E13-#REF!</f>
        <v>#REF!</v>
      </c>
      <c r="I13" s="3" t="e">
        <f>G13-#REF!-#REF!</f>
        <v>#REF!</v>
      </c>
    </row>
    <row r="14" spans="1:12" ht="24" customHeight="1" x14ac:dyDescent="0.3">
      <c r="A14" s="10">
        <v>1</v>
      </c>
      <c r="B14" s="10" t="s">
        <v>11</v>
      </c>
      <c r="C14" s="16" t="s">
        <v>18</v>
      </c>
      <c r="D14" s="10">
        <v>64170357040</v>
      </c>
      <c r="E14" s="11"/>
      <c r="F14" s="12">
        <v>226140.58</v>
      </c>
      <c r="G14" s="13">
        <v>3644226.3200000003</v>
      </c>
      <c r="H14" s="14" t="e">
        <f>E14-#REF!</f>
        <v>#REF!</v>
      </c>
      <c r="I14" s="3" t="e">
        <f>G14-#REF!-#REF!</f>
        <v>#REF!</v>
      </c>
    </row>
    <row r="15" spans="1:12" ht="24" customHeight="1" x14ac:dyDescent="0.3">
      <c r="A15" s="10">
        <v>2</v>
      </c>
      <c r="B15" s="10" t="s">
        <v>11</v>
      </c>
      <c r="C15" s="10" t="s">
        <v>19</v>
      </c>
      <c r="D15" s="10">
        <v>64170357062</v>
      </c>
      <c r="E15" s="11"/>
      <c r="F15" s="12">
        <v>562876.62000000023</v>
      </c>
      <c r="G15" s="13">
        <v>2101199.92</v>
      </c>
      <c r="H15" s="14" t="e">
        <f>E15-#REF!</f>
        <v>#REF!</v>
      </c>
      <c r="I15" s="3" t="e">
        <f>G15-#REF!-#REF!</f>
        <v>#REF!</v>
      </c>
    </row>
    <row r="16" spans="1:12" ht="24" customHeight="1" x14ac:dyDescent="0.3">
      <c r="A16" s="10">
        <v>3</v>
      </c>
      <c r="B16" s="10" t="s">
        <v>11</v>
      </c>
      <c r="C16" s="10" t="s">
        <v>20</v>
      </c>
      <c r="D16" s="10">
        <v>64170357164</v>
      </c>
      <c r="E16" s="11"/>
      <c r="F16" s="12">
        <v>171616.3</v>
      </c>
      <c r="G16" s="13">
        <v>0</v>
      </c>
      <c r="H16" s="14" t="e">
        <f>E16-#REF!</f>
        <v>#REF!</v>
      </c>
      <c r="I16" s="3" t="e">
        <f>G16-#REF!-#REF!</f>
        <v>#REF!</v>
      </c>
    </row>
    <row r="17" spans="1:9" ht="24" customHeight="1" x14ac:dyDescent="0.3">
      <c r="A17" s="10">
        <v>4</v>
      </c>
      <c r="B17" s="10" t="s">
        <v>11</v>
      </c>
      <c r="C17" s="10" t="s">
        <v>21</v>
      </c>
      <c r="D17" s="10">
        <v>64170356965</v>
      </c>
      <c r="E17" s="11"/>
      <c r="F17" s="12">
        <v>270478.08000000002</v>
      </c>
      <c r="G17" s="13">
        <v>3973440.1999999997</v>
      </c>
      <c r="H17" s="14" t="e">
        <f>E17-#REF!</f>
        <v>#REF!</v>
      </c>
      <c r="I17" s="3" t="e">
        <f>G17-#REF!-#REF!</f>
        <v>#REF!</v>
      </c>
    </row>
    <row r="18" spans="1:9" ht="24" customHeight="1" x14ac:dyDescent="0.3">
      <c r="A18" s="10">
        <v>5</v>
      </c>
      <c r="B18" s="10" t="s">
        <v>11</v>
      </c>
      <c r="C18" s="10" t="s">
        <v>22</v>
      </c>
      <c r="D18" s="10">
        <v>64191245923</v>
      </c>
      <c r="E18" s="11"/>
      <c r="F18" s="12">
        <v>110925.37999999999</v>
      </c>
      <c r="G18" s="13">
        <v>564987.62000000011</v>
      </c>
      <c r="H18" s="14" t="e">
        <f>E18-#REF!</f>
        <v>#REF!</v>
      </c>
      <c r="I18" s="3" t="e">
        <f>G18-#REF!-#REF!</f>
        <v>#REF!</v>
      </c>
    </row>
    <row r="19" spans="1:9" ht="24" customHeight="1" x14ac:dyDescent="0.25">
      <c r="A19" s="33" t="s">
        <v>34</v>
      </c>
      <c r="B19" s="34"/>
      <c r="C19" s="34"/>
      <c r="D19" s="35"/>
      <c r="E19" s="11"/>
      <c r="F19" s="12">
        <f t="shared" ref="F19:I19" si="1">SUM(F14:F18)</f>
        <v>1342036.9600000002</v>
      </c>
      <c r="G19" s="12">
        <f t="shared" si="1"/>
        <v>10283854.059999999</v>
      </c>
      <c r="H19" s="17" t="e">
        <f t="shared" si="1"/>
        <v>#REF!</v>
      </c>
      <c r="I19" s="17" t="e">
        <f t="shared" si="1"/>
        <v>#REF!</v>
      </c>
    </row>
    <row r="20" spans="1:9" ht="24" customHeight="1" x14ac:dyDescent="0.3">
      <c r="A20" s="10"/>
      <c r="B20" s="10"/>
      <c r="C20" s="10"/>
      <c r="D20" s="10"/>
      <c r="E20" s="11"/>
      <c r="F20" s="12"/>
      <c r="G20" s="13"/>
      <c r="H20" s="14" t="e">
        <f>E20-#REF!</f>
        <v>#REF!</v>
      </c>
      <c r="I20" s="3" t="e">
        <f>G20-#REF!-#REF!</f>
        <v>#REF!</v>
      </c>
    </row>
    <row r="21" spans="1:9" ht="24" customHeight="1" x14ac:dyDescent="0.3">
      <c r="A21" s="10">
        <v>1</v>
      </c>
      <c r="B21" s="10" t="s">
        <v>11</v>
      </c>
      <c r="C21" s="10" t="s">
        <v>23</v>
      </c>
      <c r="D21" s="10">
        <v>64170356976</v>
      </c>
      <c r="E21" s="11"/>
      <c r="F21" s="12">
        <v>266644.81000000011</v>
      </c>
      <c r="G21" s="13">
        <v>6402804.2999999989</v>
      </c>
      <c r="H21" s="14" t="e">
        <f>E21-#REF!</f>
        <v>#REF!</v>
      </c>
      <c r="I21" s="3" t="e">
        <f>G21-#REF!-#REF!</f>
        <v>#REF!</v>
      </c>
    </row>
    <row r="22" spans="1:9" ht="24" customHeight="1" x14ac:dyDescent="0.3">
      <c r="A22" s="10">
        <v>2</v>
      </c>
      <c r="B22" s="10" t="s">
        <v>11</v>
      </c>
      <c r="C22" s="10" t="s">
        <v>24</v>
      </c>
      <c r="D22" s="10">
        <v>64170357017</v>
      </c>
      <c r="E22" s="11"/>
      <c r="F22" s="12">
        <v>233900.85000000006</v>
      </c>
      <c r="G22" s="13">
        <v>1657492.88</v>
      </c>
      <c r="H22" s="14" t="e">
        <f>E22-#REF!</f>
        <v>#REF!</v>
      </c>
      <c r="I22" s="3" t="e">
        <f>G22-#REF!-#REF!</f>
        <v>#REF!</v>
      </c>
    </row>
    <row r="23" spans="1:9" s="19" customFormat="1" ht="25.5" customHeight="1" x14ac:dyDescent="0.35">
      <c r="A23" s="10">
        <v>3</v>
      </c>
      <c r="B23" s="10" t="s">
        <v>11</v>
      </c>
      <c r="C23" s="10" t="s">
        <v>25</v>
      </c>
      <c r="D23" s="10">
        <v>64170357039</v>
      </c>
      <c r="E23" s="11"/>
      <c r="F23" s="12">
        <v>306239.29999999993</v>
      </c>
      <c r="G23" s="13">
        <v>5948005.3300000001</v>
      </c>
      <c r="H23" s="14" t="e">
        <f>E23-#REF!</f>
        <v>#REF!</v>
      </c>
      <c r="I23" s="18" t="e">
        <f>SUM(I6:I22)</f>
        <v>#REF!</v>
      </c>
    </row>
    <row r="24" spans="1:9" ht="18.75" x14ac:dyDescent="0.3">
      <c r="A24" s="10">
        <v>4</v>
      </c>
      <c r="B24" s="10" t="s">
        <v>11</v>
      </c>
      <c r="C24" s="10" t="s">
        <v>26</v>
      </c>
      <c r="D24" s="10">
        <v>64191204736</v>
      </c>
      <c r="E24" s="11"/>
      <c r="F24" s="13">
        <v>354636.08000000007</v>
      </c>
      <c r="G24" s="13">
        <v>6321217.5999999996</v>
      </c>
      <c r="H24" s="14" t="e">
        <f>E24-#REF!</f>
        <v>#REF!</v>
      </c>
    </row>
    <row r="25" spans="1:9" ht="18.75" x14ac:dyDescent="0.3">
      <c r="A25" s="10">
        <v>5</v>
      </c>
      <c r="B25" s="10" t="s">
        <v>11</v>
      </c>
      <c r="C25" s="10" t="s">
        <v>27</v>
      </c>
      <c r="D25" s="10">
        <v>64170357119</v>
      </c>
      <c r="E25" s="11"/>
      <c r="F25" s="13">
        <v>295353.8899999999</v>
      </c>
      <c r="G25" s="13">
        <v>3037172.7099999995</v>
      </c>
      <c r="H25" s="14" t="e">
        <f>E25-#REF!</f>
        <v>#REF!</v>
      </c>
    </row>
    <row r="26" spans="1:9" ht="18.75" x14ac:dyDescent="0.3">
      <c r="A26" s="10">
        <v>6</v>
      </c>
      <c r="B26" s="10" t="s">
        <v>11</v>
      </c>
      <c r="C26" s="10" t="s">
        <v>28</v>
      </c>
      <c r="D26" s="10">
        <v>64170357120</v>
      </c>
      <c r="E26" s="11"/>
      <c r="F26" s="13">
        <v>186130.00999999995</v>
      </c>
      <c r="G26" s="13">
        <v>791165.31</v>
      </c>
      <c r="H26" s="14" t="e">
        <f>E26-#REF!</f>
        <v>#REF!</v>
      </c>
    </row>
    <row r="27" spans="1:9" ht="18.75" x14ac:dyDescent="0.3">
      <c r="A27" s="10">
        <v>7</v>
      </c>
      <c r="B27" s="10" t="s">
        <v>11</v>
      </c>
      <c r="C27" s="10" t="s">
        <v>29</v>
      </c>
      <c r="D27" s="10">
        <v>64170357233</v>
      </c>
      <c r="E27" s="11"/>
      <c r="F27" s="13">
        <v>277672.56999999995</v>
      </c>
      <c r="G27" s="13">
        <v>3292345.92</v>
      </c>
      <c r="H27" s="14" t="e">
        <f>E27-#REF!</f>
        <v>#REF!</v>
      </c>
    </row>
    <row r="28" spans="1:9" ht="18.75" x14ac:dyDescent="0.3">
      <c r="A28" s="20">
        <v>8</v>
      </c>
      <c r="B28" s="20" t="s">
        <v>11</v>
      </c>
      <c r="C28" s="20" t="s">
        <v>30</v>
      </c>
      <c r="D28" s="20">
        <v>64170357266</v>
      </c>
      <c r="E28" s="21"/>
      <c r="F28" s="13">
        <v>149976.57999999999</v>
      </c>
      <c r="G28" s="13">
        <v>3615384.03</v>
      </c>
      <c r="H28" s="22" t="e">
        <f>E28-#REF!</f>
        <v>#REF!</v>
      </c>
    </row>
    <row r="29" spans="1:9" ht="18.75" x14ac:dyDescent="0.3">
      <c r="A29" s="36" t="s">
        <v>35</v>
      </c>
      <c r="B29" s="37"/>
      <c r="C29" s="37"/>
      <c r="D29" s="38"/>
      <c r="E29" s="23"/>
      <c r="F29" s="23">
        <f t="shared" ref="F29:H29" si="2">SUM(F21:F28)</f>
        <v>2070554.0899999999</v>
      </c>
      <c r="G29" s="23">
        <f t="shared" si="2"/>
        <v>31065588.079999998</v>
      </c>
      <c r="H29" s="24" t="e">
        <f t="shared" si="2"/>
        <v>#REF!</v>
      </c>
    </row>
    <row r="30" spans="1:9" ht="18.75" x14ac:dyDescent="0.25">
      <c r="A30" s="27">
        <v>1</v>
      </c>
      <c r="B30" s="27" t="s">
        <v>11</v>
      </c>
      <c r="C30" s="27" t="s">
        <v>36</v>
      </c>
      <c r="D30" s="27">
        <v>64033193509</v>
      </c>
      <c r="E30" s="28"/>
      <c r="F30" s="25">
        <v>1207610.0500000003</v>
      </c>
      <c r="G30" s="25">
        <v>1483352.0099999998</v>
      </c>
    </row>
    <row r="31" spans="1:9" ht="18.75" x14ac:dyDescent="0.25">
      <c r="A31" s="27">
        <v>2</v>
      </c>
      <c r="B31" s="27" t="s">
        <v>11</v>
      </c>
      <c r="C31" s="27" t="s">
        <v>37</v>
      </c>
      <c r="D31" s="27">
        <v>40793239729</v>
      </c>
      <c r="E31" s="28"/>
      <c r="F31" s="25"/>
      <c r="G31" s="25"/>
    </row>
    <row r="32" spans="1:9" ht="21" x14ac:dyDescent="0.35">
      <c r="A32" s="29" t="s">
        <v>31</v>
      </c>
      <c r="B32" s="29"/>
      <c r="C32" s="29"/>
      <c r="D32" s="29"/>
      <c r="E32" s="23"/>
      <c r="F32" s="23">
        <f t="shared" ref="F32:I32" si="3">+F30+F29+F19+F12</f>
        <v>5875701.1900000004</v>
      </c>
      <c r="G32" s="23">
        <f t="shared" si="3"/>
        <v>55395028.50999999</v>
      </c>
      <c r="H32" s="26" t="e">
        <f t="shared" si="3"/>
        <v>#REF!</v>
      </c>
      <c r="I32" s="26" t="e">
        <f t="shared" si="3"/>
        <v>#REF!</v>
      </c>
    </row>
  </sheetData>
  <mergeCells count="6">
    <mergeCell ref="A32:D32"/>
    <mergeCell ref="A1:I1"/>
    <mergeCell ref="B3:H3"/>
    <mergeCell ref="A12:D12"/>
    <mergeCell ref="A19:D19"/>
    <mergeCell ref="A29:D29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 COL (2)</vt:lpstr>
      <vt:lpstr>GP COL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IIITS</cp:lastModifiedBy>
  <cp:lastPrinted>2023-03-14T08:31:17Z</cp:lastPrinted>
  <dcterms:created xsi:type="dcterms:W3CDTF">2021-08-26T07:58:58Z</dcterms:created>
  <dcterms:modified xsi:type="dcterms:W3CDTF">2023-03-14T10:11:33Z</dcterms:modified>
</cp:coreProperties>
</file>