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3395" windowHeight="7500"/>
  </bookViews>
  <sheets>
    <sheet name="h.hlalli" sheetId="3" r:id="rId1"/>
    <sheet name="Sheet1" sheetId="4" r:id="rId2"/>
  </sheets>
  <definedNames>
    <definedName name="_xlnm._FilterDatabase" localSheetId="0" hidden="1">h.hlalli!$A$2:$HK$3</definedName>
    <definedName name="_xlnm.Print_Area" localSheetId="0">h.hlalli!$A$1:$Q$11</definedName>
  </definedNames>
  <calcPr calcId="144525"/>
</workbook>
</file>

<file path=xl/calcChain.xml><?xml version="1.0" encoding="utf-8"?>
<calcChain xmlns="http://schemas.openxmlformats.org/spreadsheetml/2006/main">
  <c r="P4" i="3" l="1"/>
  <c r="P3" i="3" l="1"/>
  <c r="P5" i="3" l="1"/>
  <c r="O17" i="3" l="1"/>
  <c r="O18" i="3"/>
  <c r="N17" i="3"/>
  <c r="N18" i="3"/>
  <c r="O16" i="3"/>
  <c r="N16" i="3"/>
  <c r="E19" i="3"/>
  <c r="F19" i="3"/>
  <c r="G19" i="3"/>
  <c r="H19" i="3"/>
  <c r="I19" i="3"/>
  <c r="J19" i="3"/>
  <c r="K19" i="3"/>
  <c r="L19" i="3"/>
  <c r="M19" i="3"/>
  <c r="D19" i="3"/>
  <c r="N19" i="3" l="1"/>
  <c r="O19" i="3"/>
  <c r="P10" i="4"/>
  <c r="P9" i="4"/>
</calcChain>
</file>

<file path=xl/sharedStrings.xml><?xml version="1.0" encoding="utf-8"?>
<sst xmlns="http://schemas.openxmlformats.org/spreadsheetml/2006/main" count="72" uniqueCount="53">
  <si>
    <t xml:space="preserve">Sl No </t>
  </si>
  <si>
    <t>RR No</t>
  </si>
  <si>
    <t>Tarrif</t>
  </si>
  <si>
    <t>NAME &amp; ADRESS</t>
  </si>
  <si>
    <t>Sanctioned load</t>
  </si>
  <si>
    <t>Connected / Rated/BMD recorded load</t>
  </si>
  <si>
    <t xml:space="preserve"> Nature of discripency</t>
  </si>
  <si>
    <t>Date of Inspection</t>
  </si>
  <si>
    <t>Level</t>
  </si>
  <si>
    <t>Demanded month</t>
  </si>
  <si>
    <t>Amount Demanded</t>
  </si>
  <si>
    <t>Amount collected</t>
  </si>
  <si>
    <t>Balance</t>
  </si>
  <si>
    <t>RT NO/DATE</t>
  </si>
  <si>
    <t>LT6</t>
  </si>
  <si>
    <t>Assd. RR No</t>
  </si>
  <si>
    <t>LT5</t>
  </si>
  <si>
    <t>LT2</t>
  </si>
  <si>
    <t>TOTAL</t>
  </si>
  <si>
    <t>PENDING COLLECTION DETAILS OF HARDANAHALLY  SUB DIVISION</t>
  </si>
  <si>
    <t>Assistant Executive Engineer(Ele)</t>
  </si>
  <si>
    <t>LT Rating Sub Division</t>
  </si>
  <si>
    <t>CESC,Chamarajanagara.</t>
  </si>
  <si>
    <t>LT4</t>
  </si>
  <si>
    <t>SUB DIVISION</t>
  </si>
  <si>
    <t>H.HALLI</t>
  </si>
  <si>
    <t>Panchayathi</t>
  </si>
  <si>
    <t>H.HALLY</t>
  </si>
  <si>
    <t>K=1 TO 3</t>
  </si>
  <si>
    <t>HRP87</t>
  </si>
  <si>
    <t>W/S,HARAVE VILL &amp; PANCH,D.BASAPPA HOUSE NEAR,MEGALAHUNDI ROAD</t>
  </si>
  <si>
    <t>12HP</t>
  </si>
  <si>
    <t>CHHL3695</t>
  </si>
  <si>
    <t xml:space="preserve">PANARASWAMY S/O PERUNAL SWAMY BAR THALVADI ROAD </t>
  </si>
  <si>
    <t>24KW</t>
  </si>
  <si>
    <t>EXCESS BMD(1.39,1.78,1.74,1.33,1.34,1.43)</t>
  </si>
  <si>
    <t>SL NO</t>
  </si>
  <si>
    <t>AMOUNT</t>
  </si>
  <si>
    <t>YEAR</t>
  </si>
  <si>
    <t>2020-21</t>
  </si>
  <si>
    <t>2021-22</t>
  </si>
  <si>
    <t>2022-23</t>
  </si>
  <si>
    <t>NOS</t>
  </si>
  <si>
    <t>LT3</t>
  </si>
  <si>
    <t>HARWS244</t>
  </si>
  <si>
    <t>ARAKALAVADI</t>
  </si>
  <si>
    <t xml:space="preserve">W/S KILGERE NAYAKARA STREET </t>
  </si>
  <si>
    <t>EXCESS BMD</t>
  </si>
  <si>
    <t>EXCESS BMD (7.9,8.0,7.9,8.8,8,7.2 )</t>
  </si>
  <si>
    <t>HHRTP144</t>
  </si>
  <si>
    <t>LT7</t>
  </si>
  <si>
    <t>SHILPA.S W/O SHANKARA,HARAVE</t>
  </si>
  <si>
    <t>EXCESS BMD(8.7,8.3,8.5,7.5,7.8,6.9)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</si>
</sst>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5" fillId="0" borderId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>
      <alignment vertical="top"/>
    </xf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2" fillId="24" borderId="10" xfId="0" applyFont="1" applyFill="1" applyBorder="1" applyAlignment="1">
      <alignment horizontal="left" vertical="center" wrapText="1"/>
    </xf>
    <xf numFmtId="0" fontId="21" fillId="24" borderId="10" xfId="0" applyFont="1" applyFill="1" applyBorder="1" applyAlignment="1">
      <alignment horizontal="center" vertical="center"/>
    </xf>
    <xf numFmtId="0" fontId="24" fillId="24" borderId="10" xfId="40" applyFont="1" applyFill="1" applyBorder="1" applyAlignment="1" applyProtection="1">
      <alignment horizontal="center" vertical="center" wrapText="1"/>
      <protection locked="0"/>
    </xf>
    <xf numFmtId="0" fontId="24" fillId="24" borderId="10" xfId="0" applyFont="1" applyFill="1" applyBorder="1" applyAlignment="1" applyProtection="1">
      <alignment horizontal="center" vertical="center" wrapText="1"/>
      <protection locked="0"/>
    </xf>
    <xf numFmtId="11" fontId="24" fillId="24" borderId="10" xfId="40" applyNumberFormat="1" applyFont="1" applyFill="1" applyBorder="1" applyAlignment="1">
      <alignment horizontal="center" vertical="center" wrapText="1"/>
    </xf>
    <xf numFmtId="11" fontId="24" fillId="24" borderId="10" xfId="40" applyNumberFormat="1" applyFont="1" applyFill="1" applyBorder="1" applyAlignment="1" applyProtection="1">
      <alignment horizontal="center" vertical="center" wrapText="1"/>
      <protection locked="0"/>
    </xf>
    <xf numFmtId="164" fontId="24" fillId="24" borderId="10" xfId="40" applyNumberFormat="1" applyFont="1" applyFill="1" applyBorder="1" applyAlignment="1" applyProtection="1">
      <alignment horizontal="center" vertical="center" wrapText="1"/>
      <protection locked="0"/>
    </xf>
    <xf numFmtId="0" fontId="24" fillId="24" borderId="10" xfId="40" applyNumberFormat="1" applyFont="1" applyFill="1" applyBorder="1" applyAlignment="1" applyProtection="1">
      <alignment horizontal="center" vertical="center" wrapText="1"/>
      <protection locked="0"/>
    </xf>
    <xf numFmtId="14" fontId="24" fillId="24" borderId="10" xfId="40" applyNumberFormat="1" applyFont="1" applyFill="1" applyBorder="1" applyAlignment="1" applyProtection="1">
      <alignment horizontal="center" vertical="center" wrapText="1"/>
      <protection locked="0"/>
    </xf>
    <xf numFmtId="0" fontId="24" fillId="24" borderId="0" xfId="40" applyFont="1" applyFill="1" applyBorder="1" applyAlignment="1">
      <alignment horizontal="center" vertical="center"/>
    </xf>
    <xf numFmtId="0" fontId="22" fillId="0" borderId="0" xfId="0" applyFont="1"/>
    <xf numFmtId="0" fontId="21" fillId="24" borderId="10" xfId="40" applyFont="1" applyFill="1" applyBorder="1" applyAlignment="1" applyProtection="1">
      <alignment horizontal="center" vertical="center" wrapText="1"/>
      <protection locked="0"/>
    </xf>
    <xf numFmtId="0" fontId="22" fillId="24" borderId="10" xfId="40" applyFont="1" applyFill="1" applyBorder="1" applyAlignment="1">
      <alignment horizontal="center" vertical="center" wrapText="1"/>
    </xf>
    <xf numFmtId="0" fontId="21" fillId="24" borderId="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4" fillId="24" borderId="10" xfId="4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1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17" fontId="1" fillId="24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10" xfId="39" applyFont="1" applyBorder="1" applyAlignment="1">
      <alignment horizontal="center" vertical="center" wrapText="1"/>
    </xf>
    <xf numFmtId="0" fontId="1" fillId="24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25" fillId="24" borderId="10" xfId="40" applyFont="1" applyFill="1" applyBorder="1" applyAlignment="1">
      <alignment horizontal="left" vertical="center" wrapText="1"/>
    </xf>
    <xf numFmtId="14" fontId="0" fillId="0" borderId="10" xfId="0" applyNumberFormat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24" borderId="10" xfId="39" applyFont="1" applyFill="1" applyBorder="1" applyAlignment="1">
      <alignment horizontal="center" vertical="center" wrapText="1"/>
    </xf>
    <xf numFmtId="14" fontId="0" fillId="24" borderId="10" xfId="0" applyNumberFormat="1" applyFill="1" applyBorder="1" applyAlignment="1">
      <alignment horizontal="center" vertical="center"/>
    </xf>
    <xf numFmtId="0" fontId="0" fillId="24" borderId="10" xfId="0" applyFill="1" applyBorder="1" applyAlignment="1">
      <alignment horizontal="left" vertical="center" wrapText="1"/>
    </xf>
    <xf numFmtId="0" fontId="28" fillId="24" borderId="10" xfId="0" applyFont="1" applyFill="1" applyBorder="1" applyAlignment="1">
      <alignment horizontal="center" vertical="center" wrapText="1"/>
    </xf>
    <xf numFmtId="0" fontId="0" fillId="25" borderId="10" xfId="0" applyFill="1" applyBorder="1" applyAlignment="1">
      <alignment horizontal="left" vertical="center"/>
    </xf>
    <xf numFmtId="0" fontId="1" fillId="25" borderId="10" xfId="0" applyFont="1" applyFill="1" applyBorder="1" applyAlignment="1">
      <alignment horizontal="left" vertical="center"/>
    </xf>
    <xf numFmtId="0" fontId="0" fillId="0" borderId="10" xfId="0" applyBorder="1"/>
    <xf numFmtId="0" fontId="0" fillId="0" borderId="10" xfId="0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24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3" fillId="24" borderId="0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>
      <alignment horizontal="center" vertical="center" wrapText="1"/>
    </xf>
    <xf numFmtId="14" fontId="21" fillId="0" borderId="0" xfId="0" applyNumberFormat="1" applyFont="1" applyBorder="1" applyAlignment="1">
      <alignment horizontal="center" vertical="center"/>
    </xf>
    <xf numFmtId="17" fontId="21" fillId="24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10" xfId="0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17" fontId="0" fillId="0" borderId="10" xfId="0" applyNumberForma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</cellXfs>
  <cellStyles count="54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10" xfId="50"/>
    <cellStyle name="Normal 18" xfId="38"/>
    <cellStyle name="Normal 2" xfId="39"/>
    <cellStyle name="Normal 2 10" xfId="51"/>
    <cellStyle name="Normal 3" xfId="1"/>
    <cellStyle name="Normal 4" xfId="40"/>
    <cellStyle name="Normal 5" xfId="49"/>
    <cellStyle name="Normal 5 10" xfId="52"/>
    <cellStyle name="Normal 9" xfId="53"/>
    <cellStyle name="Note 2" xfId="42"/>
    <cellStyle name="Note 3" xfId="43"/>
    <cellStyle name="Note 4" xfId="41"/>
    <cellStyle name="Output 2" xfId="44"/>
    <cellStyle name="Style 1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D33"/>
  <sheetViews>
    <sheetView tabSelected="1" zoomScaleNormal="100" workbookViewId="0">
      <selection activeCell="C6" sqref="C6"/>
    </sheetView>
  </sheetViews>
  <sheetFormatPr defaultRowHeight="15" x14ac:dyDescent="0.25"/>
  <cols>
    <col min="1" max="1" width="6.42578125" customWidth="1"/>
    <col min="2" max="2" width="10.42578125" style="17" customWidth="1"/>
    <col min="3" max="3" width="9.28515625" customWidth="1"/>
    <col min="4" max="4" width="10.140625" customWidth="1"/>
    <col min="5" max="5" width="14" customWidth="1"/>
    <col min="6" max="6" width="36.85546875" customWidth="1"/>
    <col min="7" max="7" width="8.28515625" customWidth="1"/>
    <col min="8" max="8" width="7.140625" customWidth="1"/>
    <col min="9" max="9" width="16.5703125" customWidth="1"/>
    <col min="10" max="10" width="20.28515625" customWidth="1"/>
    <col min="11" max="11" width="10.7109375" customWidth="1"/>
    <col min="12" max="12" width="6.42578125" customWidth="1"/>
    <col min="13" max="13" width="8.28515625" customWidth="1"/>
    <col min="14" max="14" width="10" customWidth="1"/>
    <col min="15" max="15" width="10.85546875" style="24" customWidth="1"/>
    <col min="16" max="16" width="10.28515625" bestFit="1" customWidth="1"/>
    <col min="17" max="17" width="16.140625" style="17" customWidth="1"/>
  </cols>
  <sheetData>
    <row r="1" spans="1:212" x14ac:dyDescent="0.25">
      <c r="C1" s="72" t="s">
        <v>19</v>
      </c>
      <c r="D1" s="72"/>
      <c r="E1" s="72"/>
      <c r="F1" s="72"/>
      <c r="G1" s="72"/>
      <c r="H1" s="72"/>
      <c r="I1" s="72"/>
    </row>
    <row r="2" spans="1:212" s="11" customFormat="1" ht="47.25" customHeight="1" x14ac:dyDescent="0.2">
      <c r="A2" s="3" t="s">
        <v>0</v>
      </c>
      <c r="B2" s="16" t="s">
        <v>1</v>
      </c>
      <c r="C2" s="4" t="s">
        <v>15</v>
      </c>
      <c r="D2" s="4" t="s">
        <v>24</v>
      </c>
      <c r="E2" s="4" t="s">
        <v>26</v>
      </c>
      <c r="F2" s="3" t="s">
        <v>3</v>
      </c>
      <c r="G2" s="3" t="s">
        <v>2</v>
      </c>
      <c r="H2" s="3" t="s">
        <v>4</v>
      </c>
      <c r="I2" s="5" t="s">
        <v>5</v>
      </c>
      <c r="J2" s="6" t="s">
        <v>6</v>
      </c>
      <c r="K2" s="7" t="s">
        <v>7</v>
      </c>
      <c r="L2" s="8" t="s">
        <v>8</v>
      </c>
      <c r="M2" s="9" t="s">
        <v>9</v>
      </c>
      <c r="N2" s="3" t="s">
        <v>10</v>
      </c>
      <c r="O2" s="3" t="s">
        <v>11</v>
      </c>
      <c r="P2" s="3" t="s">
        <v>12</v>
      </c>
      <c r="Q2" s="27" t="s">
        <v>13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</row>
    <row r="3" spans="1:212" s="51" customFormat="1" ht="31.5" customHeight="1" x14ac:dyDescent="0.25">
      <c r="A3" s="12">
        <v>1</v>
      </c>
      <c r="B3" s="46" t="s">
        <v>44</v>
      </c>
      <c r="C3" s="45"/>
      <c r="D3" s="13" t="s">
        <v>25</v>
      </c>
      <c r="E3" s="67" t="s">
        <v>45</v>
      </c>
      <c r="F3" s="46" t="s">
        <v>46</v>
      </c>
      <c r="G3" s="47" t="s">
        <v>14</v>
      </c>
      <c r="H3" s="44">
        <v>7.5</v>
      </c>
      <c r="I3" s="40" t="s">
        <v>47</v>
      </c>
      <c r="J3" s="48" t="s">
        <v>48</v>
      </c>
      <c r="K3" s="49">
        <v>44859</v>
      </c>
      <c r="L3" s="18">
        <v>1</v>
      </c>
      <c r="M3" s="20">
        <v>44866</v>
      </c>
      <c r="N3" s="40">
        <v>3696</v>
      </c>
      <c r="O3" s="40"/>
      <c r="P3" s="19">
        <f t="shared" ref="P3:P4" si="0">N3-O3</f>
        <v>3696</v>
      </c>
      <c r="Q3" s="50"/>
    </row>
    <row r="4" spans="1:212" s="41" customFormat="1" ht="41.25" customHeight="1" x14ac:dyDescent="0.25">
      <c r="A4" s="12">
        <v>2</v>
      </c>
      <c r="B4" s="63" t="s">
        <v>49</v>
      </c>
      <c r="C4" s="66"/>
      <c r="D4" s="13" t="s">
        <v>25</v>
      </c>
      <c r="E4" s="21" t="s">
        <v>27</v>
      </c>
      <c r="F4" s="63" t="s">
        <v>51</v>
      </c>
      <c r="G4" s="21" t="s">
        <v>50</v>
      </c>
      <c r="H4" s="30"/>
      <c r="I4" s="64" t="s">
        <v>47</v>
      </c>
      <c r="J4" s="64" t="s">
        <v>52</v>
      </c>
      <c r="K4" s="28">
        <v>44879</v>
      </c>
      <c r="L4" s="21">
        <v>1</v>
      </c>
      <c r="M4" s="65">
        <v>44927</v>
      </c>
      <c r="N4" s="21">
        <v>4813</v>
      </c>
      <c r="O4" s="40"/>
      <c r="P4" s="19">
        <f t="shared" si="0"/>
        <v>4813</v>
      </c>
      <c r="Q4" s="21"/>
    </row>
    <row r="5" spans="1:212" s="41" customFormat="1" ht="31.5" customHeight="1" x14ac:dyDescent="0.25">
      <c r="A5" s="14"/>
      <c r="B5" s="54"/>
      <c r="C5" s="55"/>
      <c r="D5" s="54"/>
      <c r="E5" s="54"/>
      <c r="F5" s="56"/>
      <c r="G5" s="57"/>
      <c r="H5" s="54"/>
      <c r="I5" s="58"/>
      <c r="J5" s="58"/>
      <c r="K5" s="59"/>
      <c r="L5" s="14"/>
      <c r="M5" s="60"/>
      <c r="N5" s="61"/>
      <c r="O5" s="42"/>
      <c r="P5" s="52">
        <f>SUM(P3:P4)</f>
        <v>8509</v>
      </c>
      <c r="Q5" s="43"/>
    </row>
    <row r="6" spans="1:212" s="41" customFormat="1" ht="31.5" customHeight="1" x14ac:dyDescent="0.25">
      <c r="A6" s="14"/>
      <c r="B6" s="54"/>
      <c r="C6" s="55"/>
      <c r="D6" s="54"/>
      <c r="E6" s="54"/>
      <c r="F6" s="56"/>
      <c r="G6" s="57"/>
      <c r="H6" s="54"/>
      <c r="I6" s="58"/>
      <c r="J6" s="58"/>
      <c r="K6" s="59"/>
      <c r="L6" s="14"/>
      <c r="M6" s="60"/>
      <c r="N6" s="61"/>
      <c r="O6" s="42"/>
      <c r="P6" s="52"/>
      <c r="Q6" s="43"/>
    </row>
    <row r="7" spans="1:212" s="41" customFormat="1" ht="31.5" customHeight="1" x14ac:dyDescent="0.25">
      <c r="A7" s="14"/>
      <c r="B7" s="54"/>
      <c r="C7" s="55"/>
      <c r="D7" s="54"/>
      <c r="E7" s="54"/>
      <c r="F7" s="56"/>
      <c r="G7" s="57"/>
      <c r="H7" s="54"/>
      <c r="I7" s="58"/>
      <c r="J7" s="58"/>
      <c r="K7" s="59"/>
      <c r="L7" s="14"/>
      <c r="M7" s="60"/>
      <c r="N7" s="61"/>
      <c r="O7" s="42"/>
      <c r="P7" s="52"/>
      <c r="Q7" s="43"/>
    </row>
    <row r="8" spans="1:212" s="41" customFormat="1" ht="31.5" customHeight="1" x14ac:dyDescent="0.25">
      <c r="A8" s="14"/>
      <c r="B8" s="54"/>
      <c r="C8" s="55"/>
      <c r="D8" s="54"/>
      <c r="E8" s="54"/>
      <c r="F8" s="56"/>
      <c r="G8" s="57"/>
      <c r="H8" s="54"/>
      <c r="I8" s="58"/>
      <c r="J8" s="58"/>
      <c r="K8" s="59"/>
      <c r="L8" s="14"/>
      <c r="M8" s="60"/>
      <c r="N8" s="61"/>
      <c r="O8" s="42"/>
      <c r="P8" s="52"/>
      <c r="Q8" s="43"/>
    </row>
    <row r="9" spans="1:212" s="41" customFormat="1" ht="31.5" customHeight="1" x14ac:dyDescent="0.25">
      <c r="A9" s="14"/>
      <c r="B9" s="54"/>
      <c r="C9" s="55"/>
      <c r="D9" s="54"/>
      <c r="E9" s="54"/>
      <c r="F9" s="56"/>
      <c r="G9" s="57"/>
      <c r="H9" s="54"/>
      <c r="I9" s="58"/>
      <c r="J9" s="58"/>
      <c r="K9" s="59"/>
      <c r="L9" s="14"/>
      <c r="M9" s="60"/>
      <c r="N9"/>
      <c r="O9" s="24" t="s">
        <v>20</v>
      </c>
      <c r="P9" s="24"/>
      <c r="Q9" s="43"/>
    </row>
    <row r="10" spans="1:212" s="41" customFormat="1" x14ac:dyDescent="0.25">
      <c r="A10" s="14"/>
      <c r="B10" s="54"/>
      <c r="C10" s="55"/>
      <c r="D10" s="54"/>
      <c r="E10" s="54"/>
      <c r="F10" s="56"/>
      <c r="G10" s="57"/>
      <c r="H10" s="54"/>
      <c r="I10" s="58"/>
      <c r="J10" s="58"/>
      <c r="K10" s="59"/>
      <c r="L10" s="14"/>
      <c r="M10" s="60"/>
      <c r="N10"/>
      <c r="O10" s="24" t="s">
        <v>21</v>
      </c>
      <c r="P10" s="24"/>
      <c r="Q10" s="43"/>
    </row>
    <row r="11" spans="1:212" s="41" customFormat="1" x14ac:dyDescent="0.25">
      <c r="A11" s="14"/>
      <c r="B11" s="54"/>
      <c r="C11" s="55"/>
      <c r="D11" s="54"/>
      <c r="E11" s="54"/>
      <c r="F11" s="56"/>
      <c r="G11" s="57"/>
      <c r="H11" s="54"/>
      <c r="I11" s="58"/>
      <c r="J11" s="58"/>
      <c r="K11" s="59"/>
      <c r="L11" s="14"/>
      <c r="M11" s="60"/>
      <c r="N11"/>
      <c r="O11" s="24" t="s">
        <v>22</v>
      </c>
      <c r="P11" s="24"/>
      <c r="Q11" s="43"/>
    </row>
    <row r="12" spans="1:212" s="41" customFormat="1" x14ac:dyDescent="0.25">
      <c r="A12" s="14"/>
      <c r="B12" s="54"/>
      <c r="C12" s="55"/>
      <c r="D12" s="54"/>
      <c r="E12" s="54"/>
      <c r="F12" s="56"/>
      <c r="G12" s="57"/>
      <c r="H12" s="54"/>
      <c r="I12" s="58"/>
      <c r="J12" s="58"/>
      <c r="K12" s="59"/>
      <c r="L12" s="14"/>
      <c r="M12" s="60"/>
      <c r="N12"/>
      <c r="O12"/>
      <c r="P12" s="24"/>
      <c r="Q12" s="43"/>
    </row>
    <row r="13" spans="1:212" s="41" customFormat="1" ht="31.5" customHeight="1" x14ac:dyDescent="0.25">
      <c r="A13" s="14"/>
      <c r="B13" s="54"/>
      <c r="C13" s="55"/>
      <c r="D13" s="54"/>
      <c r="E13" s="54"/>
      <c r="F13" s="56"/>
      <c r="G13" s="57"/>
      <c r="H13" s="54"/>
      <c r="I13" s="58"/>
      <c r="J13" s="58"/>
      <c r="K13" s="59"/>
      <c r="L13" s="14"/>
      <c r="M13" s="60"/>
      <c r="N13" s="61"/>
      <c r="O13" s="42"/>
      <c r="P13" s="42"/>
      <c r="Q13" s="43"/>
    </row>
    <row r="14" spans="1:212" ht="15.75" x14ac:dyDescent="0.25">
      <c r="B14" s="53" t="s">
        <v>36</v>
      </c>
      <c r="C14" s="53" t="s">
        <v>38</v>
      </c>
      <c r="D14" s="71" t="s">
        <v>17</v>
      </c>
      <c r="E14" s="71"/>
      <c r="F14" s="71" t="s">
        <v>43</v>
      </c>
      <c r="G14" s="71"/>
      <c r="H14" s="70" t="s">
        <v>23</v>
      </c>
      <c r="I14" s="70"/>
      <c r="J14" s="70" t="s">
        <v>16</v>
      </c>
      <c r="K14" s="70"/>
      <c r="L14" s="70" t="s">
        <v>14</v>
      </c>
      <c r="M14" s="70"/>
      <c r="N14" s="68" t="s">
        <v>18</v>
      </c>
      <c r="O14" s="69"/>
    </row>
    <row r="15" spans="1:212" ht="15.75" x14ac:dyDescent="0.25">
      <c r="B15" s="38"/>
      <c r="C15" s="37"/>
      <c r="D15" s="53" t="s">
        <v>42</v>
      </c>
      <c r="E15" s="53" t="s">
        <v>37</v>
      </c>
      <c r="F15" s="53" t="s">
        <v>42</v>
      </c>
      <c r="G15" s="53" t="s">
        <v>37</v>
      </c>
      <c r="H15" s="53" t="s">
        <v>42</v>
      </c>
      <c r="I15" s="53" t="s">
        <v>37</v>
      </c>
      <c r="J15" s="53" t="s">
        <v>42</v>
      </c>
      <c r="K15" s="53" t="s">
        <v>37</v>
      </c>
      <c r="L15" s="53" t="s">
        <v>42</v>
      </c>
      <c r="M15" s="53" t="s">
        <v>37</v>
      </c>
      <c r="N15" s="53" t="s">
        <v>42</v>
      </c>
      <c r="O15" s="53" t="s">
        <v>37</v>
      </c>
    </row>
    <row r="16" spans="1:212" x14ac:dyDescent="0.25">
      <c r="B16" s="15">
        <v>1</v>
      </c>
      <c r="C16" s="37" t="s">
        <v>39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f>D16+F16+H16+J16+L16</f>
        <v>0</v>
      </c>
      <c r="O16" s="15">
        <f>E16+G16+I16+K16+M16</f>
        <v>0</v>
      </c>
    </row>
    <row r="17" spans="2:18" x14ac:dyDescent="0.25">
      <c r="B17" s="15">
        <v>2</v>
      </c>
      <c r="C17" s="37" t="s">
        <v>40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f t="shared" ref="N17:N18" si="1">D17+F17+H17+J17+L17</f>
        <v>0</v>
      </c>
      <c r="O17" s="15">
        <f t="shared" ref="O17:O18" si="2">E17+G17+I17+K17+M17</f>
        <v>0</v>
      </c>
    </row>
    <row r="18" spans="2:18" x14ac:dyDescent="0.25">
      <c r="B18" s="15">
        <v>3</v>
      </c>
      <c r="C18" s="62" t="s">
        <v>41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1</v>
      </c>
      <c r="K18" s="15">
        <v>490</v>
      </c>
      <c r="L18" s="15">
        <v>7</v>
      </c>
      <c r="M18" s="15">
        <v>259356</v>
      </c>
      <c r="N18" s="15">
        <f t="shared" si="1"/>
        <v>8</v>
      </c>
      <c r="O18" s="15">
        <f t="shared" si="2"/>
        <v>259846</v>
      </c>
    </row>
    <row r="19" spans="2:18" ht="23.25" customHeight="1" x14ac:dyDescent="0.25">
      <c r="B19" s="71" t="s">
        <v>18</v>
      </c>
      <c r="C19" s="71"/>
      <c r="D19" s="39">
        <f>SUM(D16:D18)</f>
        <v>0</v>
      </c>
      <c r="E19" s="39">
        <f t="shared" ref="E19:M19" si="3">SUM(E16:E18)</f>
        <v>0</v>
      </c>
      <c r="F19" s="39">
        <f t="shared" si="3"/>
        <v>0</v>
      </c>
      <c r="G19" s="39">
        <f t="shared" si="3"/>
        <v>0</v>
      </c>
      <c r="H19" s="39">
        <f t="shared" si="3"/>
        <v>0</v>
      </c>
      <c r="I19" s="39">
        <f t="shared" si="3"/>
        <v>0</v>
      </c>
      <c r="J19" s="39">
        <f t="shared" si="3"/>
        <v>1</v>
      </c>
      <c r="K19" s="39">
        <f t="shared" si="3"/>
        <v>490</v>
      </c>
      <c r="L19" s="39">
        <f t="shared" si="3"/>
        <v>7</v>
      </c>
      <c r="M19" s="39">
        <f t="shared" si="3"/>
        <v>259356</v>
      </c>
      <c r="N19" s="39">
        <f t="shared" ref="N19" si="4">SUM(N16:N18)</f>
        <v>8</v>
      </c>
      <c r="O19" s="39">
        <f t="shared" ref="O19" si="5">SUM(O16:O18)</f>
        <v>259846</v>
      </c>
    </row>
    <row r="20" spans="2:18" x14ac:dyDescent="0.25">
      <c r="B20"/>
    </row>
    <row r="21" spans="2:18" x14ac:dyDescent="0.25">
      <c r="B21"/>
    </row>
    <row r="22" spans="2:18" x14ac:dyDescent="0.25">
      <c r="B22"/>
    </row>
    <row r="25" spans="2:18" x14ac:dyDescent="0.25">
      <c r="Q25" s="24"/>
      <c r="R25" s="17"/>
    </row>
    <row r="26" spans="2:18" x14ac:dyDescent="0.25">
      <c r="Q26" s="24"/>
      <c r="R26" s="17"/>
    </row>
    <row r="27" spans="2:18" x14ac:dyDescent="0.25">
      <c r="Q27" s="24"/>
      <c r="R27" s="17"/>
    </row>
    <row r="28" spans="2:18" x14ac:dyDescent="0.25">
      <c r="Q28"/>
      <c r="R28" s="17"/>
    </row>
    <row r="29" spans="2:18" x14ac:dyDescent="0.25">
      <c r="O29"/>
      <c r="P29" s="24"/>
      <c r="Q29"/>
      <c r="R29" s="17"/>
    </row>
    <row r="30" spans="2:18" x14ac:dyDescent="0.25">
      <c r="O30"/>
      <c r="P30" s="24"/>
      <c r="Q30"/>
      <c r="R30" s="17"/>
    </row>
    <row r="31" spans="2:18" x14ac:dyDescent="0.25">
      <c r="O31"/>
      <c r="P31" s="24"/>
      <c r="Q31"/>
      <c r="R31" s="17"/>
    </row>
    <row r="32" spans="2:18" x14ac:dyDescent="0.25">
      <c r="O32"/>
      <c r="P32" s="24"/>
      <c r="Q32"/>
      <c r="R32" s="17"/>
    </row>
    <row r="33" spans="15:18" x14ac:dyDescent="0.25">
      <c r="O33"/>
      <c r="P33" s="24"/>
      <c r="Q33"/>
      <c r="R33" s="17"/>
    </row>
  </sheetData>
  <mergeCells count="8">
    <mergeCell ref="N14:O14"/>
    <mergeCell ref="L14:M14"/>
    <mergeCell ref="B19:C19"/>
    <mergeCell ref="C1:I1"/>
    <mergeCell ref="D14:E14"/>
    <mergeCell ref="F14:G14"/>
    <mergeCell ref="H14:I14"/>
    <mergeCell ref="J14:K14"/>
  </mergeCells>
  <pageMargins left="0" right="0" top="0" bottom="0" header="0.05" footer="0.05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10"/>
  <sheetViews>
    <sheetView workbookViewId="0">
      <selection activeCell="D24" sqref="D24"/>
    </sheetView>
  </sheetViews>
  <sheetFormatPr defaultRowHeight="15" x14ac:dyDescent="0.25"/>
  <sheetData>
    <row r="9" spans="1:17" s="26" customFormat="1" ht="28.5" customHeight="1" x14ac:dyDescent="0.25">
      <c r="A9" s="12">
        <v>23</v>
      </c>
      <c r="B9" s="36" t="s">
        <v>29</v>
      </c>
      <c r="C9" s="25"/>
      <c r="D9" s="22" t="s">
        <v>27</v>
      </c>
      <c r="F9" s="1" t="s">
        <v>30</v>
      </c>
      <c r="G9" s="21" t="s">
        <v>14</v>
      </c>
      <c r="H9" s="21" t="s">
        <v>31</v>
      </c>
      <c r="I9" s="21" t="s">
        <v>31</v>
      </c>
      <c r="J9" s="23" t="s">
        <v>28</v>
      </c>
      <c r="K9" s="28">
        <v>44548</v>
      </c>
      <c r="L9" s="18">
        <v>3</v>
      </c>
      <c r="M9" s="20">
        <v>44805</v>
      </c>
      <c r="N9" s="29">
        <v>31730</v>
      </c>
      <c r="O9" s="25"/>
      <c r="P9" s="30">
        <f t="shared" ref="P9:P10" si="0">N9-O9</f>
        <v>31730</v>
      </c>
      <c r="Q9" s="21"/>
    </row>
    <row r="10" spans="1:17" s="14" customFormat="1" ht="38.25" x14ac:dyDescent="0.25">
      <c r="A10" s="12">
        <v>24</v>
      </c>
      <c r="B10" s="35" t="s">
        <v>32</v>
      </c>
      <c r="C10" s="2"/>
      <c r="D10" s="31" t="s">
        <v>27</v>
      </c>
      <c r="F10" s="33" t="s">
        <v>33</v>
      </c>
      <c r="G10" s="29" t="s">
        <v>17</v>
      </c>
      <c r="H10" s="29" t="s">
        <v>34</v>
      </c>
      <c r="I10" s="29">
        <v>1.3</v>
      </c>
      <c r="J10" s="34" t="s">
        <v>35</v>
      </c>
      <c r="K10" s="32">
        <v>44716</v>
      </c>
      <c r="L10" s="18">
        <v>3</v>
      </c>
      <c r="M10" s="20">
        <v>44805</v>
      </c>
      <c r="N10" s="2">
        <v>3060</v>
      </c>
      <c r="O10" s="2"/>
      <c r="P10" s="30">
        <f t="shared" si="0"/>
        <v>3060</v>
      </c>
      <c r="Q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h.hlalli</vt:lpstr>
      <vt:lpstr>Sheet1</vt:lpstr>
      <vt:lpstr>h.hlalli!Print_Area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2023-04-10T07:22:01Z</cp:lastPrinted>
  <dcterms:created xsi:type="dcterms:W3CDTF">2020-01-13T11:48:23Z</dcterms:created>
  <dcterms:modified xsi:type="dcterms:W3CDTF">2023-04-12T10:17:42Z</dcterms:modified>
</cp:coreProperties>
</file>