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510" yWindow="585" windowWidth="18855" windowHeight="9405"/>
  </bookViews>
  <sheets>
    <sheet name="sheet1" sheetId="2" r:id="rId1"/>
  </sheets>
  <calcPr calcId="144525"/>
</workbook>
</file>

<file path=xl/calcChain.xml><?xml version="1.0" encoding="utf-8"?>
<calcChain xmlns="http://schemas.openxmlformats.org/spreadsheetml/2006/main">
  <c r="R13" i="2" l="1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12" i="2"/>
</calcChain>
</file>

<file path=xl/sharedStrings.xml><?xml version="1.0" encoding="utf-8"?>
<sst xmlns="http://schemas.openxmlformats.org/spreadsheetml/2006/main" count="462" uniqueCount="320">
  <si>
    <t>Chamundeshwari Electricity Supply Corporation Ltd,(CESC)</t>
  </si>
  <si>
    <t>Ledger Extract Report</t>
  </si>
  <si>
    <t>Ledger Extract Report From 06-01-2012 To 10-07-2023</t>
  </si>
  <si>
    <t>Zone:</t>
  </si>
  <si>
    <t>MYSORE</t>
  </si>
  <si>
    <t>Circle:</t>
  </si>
  <si>
    <t>MYSORE-O&amp;M</t>
  </si>
  <si>
    <t>Division:</t>
  </si>
  <si>
    <t>NANJUNGUD</t>
  </si>
  <si>
    <t>Sub-Division:</t>
  </si>
  <si>
    <t>NANJUNGUD-RURAL</t>
  </si>
  <si>
    <t>Section:</t>
  </si>
  <si>
    <t>Account ID:</t>
  </si>
  <si>
    <t>C132024484</t>
  </si>
  <si>
    <t>RR No:</t>
  </si>
  <si>
    <t>HCL83</t>
  </si>
  <si>
    <t>Name:</t>
  </si>
  <si>
    <t>MAHADEVASWAMY</t>
  </si>
  <si>
    <t>Address:</t>
  </si>
  <si>
    <t>Tariff:</t>
  </si>
  <si>
    <t>LT2A(II)</t>
  </si>
  <si>
    <t>Date of Service:</t>
  </si>
  <si>
    <t>KW:</t>
  </si>
  <si>
    <t>HP:</t>
  </si>
  <si>
    <t>KVA:</t>
  </si>
  <si>
    <t>MONTH</t>
  </si>
  <si>
    <t>READING DAY</t>
  </si>
  <si>
    <t>METER STATUS</t>
  </si>
  <si>
    <t>FR</t>
  </si>
  <si>
    <t>IR</t>
  </si>
  <si>
    <t>UNITS</t>
  </si>
  <si>
    <t>OB</t>
  </si>
  <si>
    <t>FC</t>
  </si>
  <si>
    <t>EC</t>
  </si>
  <si>
    <t>FAC</t>
  </si>
  <si>
    <t>TAX</t>
  </si>
  <si>
    <t>INTEREST</t>
  </si>
  <si>
    <t>OTHERS</t>
  </si>
  <si>
    <t>DL ADJUSTMENT</t>
  </si>
  <si>
    <t>ARREARS</t>
  </si>
  <si>
    <t>NET AMOUNT</t>
  </si>
  <si>
    <t>COLLECTION</t>
  </si>
  <si>
    <t>CB</t>
  </si>
  <si>
    <t>APR-12</t>
  </si>
  <si>
    <t>06-APR-2012</t>
  </si>
  <si>
    <t>NORMAL</t>
  </si>
  <si>
    <t>MAY-12</t>
  </si>
  <si>
    <t>06-MAY-2012</t>
  </si>
  <si>
    <t>JUN-12</t>
  </si>
  <si>
    <t>06-JUN-2012</t>
  </si>
  <si>
    <t>JUL-12</t>
  </si>
  <si>
    <t>06-JUL-2012</t>
  </si>
  <si>
    <t>AUG-12</t>
  </si>
  <si>
    <t>06-AUG-2012</t>
  </si>
  <si>
    <t>SEP-12</t>
  </si>
  <si>
    <t>06-SEP-2012</t>
  </si>
  <si>
    <t>OCT-12</t>
  </si>
  <si>
    <t>06-OCT-2012</t>
  </si>
  <si>
    <t>DL</t>
  </si>
  <si>
    <t>NOV-12</t>
  </si>
  <si>
    <t>06-NOV-2012</t>
  </si>
  <si>
    <t>DEC-12</t>
  </si>
  <si>
    <t>06-DEC-2012</t>
  </si>
  <si>
    <t>JAN-13</t>
  </si>
  <si>
    <t>05-JAN-2013</t>
  </si>
  <si>
    <t>FEB-13</t>
  </si>
  <si>
    <t>06-FEB-2013</t>
  </si>
  <si>
    <t>MAR-13</t>
  </si>
  <si>
    <t>06-MAR-2013</t>
  </si>
  <si>
    <t>APR-13</t>
  </si>
  <si>
    <t>06-APR-2013</t>
  </si>
  <si>
    <t>MAY-13</t>
  </si>
  <si>
    <t>06-MAY-2013</t>
  </si>
  <si>
    <t>JUN-13</t>
  </si>
  <si>
    <t>06-JUN-2013</t>
  </si>
  <si>
    <t>JUL-13</t>
  </si>
  <si>
    <t>06-JUL-2013</t>
  </si>
  <si>
    <t>AUG-13</t>
  </si>
  <si>
    <t>06-AUG-2013</t>
  </si>
  <si>
    <t>SEP-13</t>
  </si>
  <si>
    <t>06-SEP-2013</t>
  </si>
  <si>
    <t>OCT-13</t>
  </si>
  <si>
    <t>06-OCT-2013</t>
  </si>
  <si>
    <t>NOV-13</t>
  </si>
  <si>
    <t>06-NOV-2013</t>
  </si>
  <si>
    <t>DEC-13</t>
  </si>
  <si>
    <t>06-DEC-2013</t>
  </si>
  <si>
    <t>JAN-14</t>
  </si>
  <si>
    <t>06-JAN-2014</t>
  </si>
  <si>
    <t>FEB-14</t>
  </si>
  <si>
    <t>06-FEB-2014</t>
  </si>
  <si>
    <t>MAR-14</t>
  </si>
  <si>
    <t>06-MAR-2014</t>
  </si>
  <si>
    <t>APR-14</t>
  </si>
  <si>
    <t>06-APR-2014</t>
  </si>
  <si>
    <t>MAY-14</t>
  </si>
  <si>
    <t>06-MAY-2014</t>
  </si>
  <si>
    <t>JUN-14</t>
  </si>
  <si>
    <t>06-JUN-2014</t>
  </si>
  <si>
    <t>JUL-14</t>
  </si>
  <si>
    <t>06-JUL-2014</t>
  </si>
  <si>
    <t>AUG-14</t>
  </si>
  <si>
    <t>06-AUG-2014</t>
  </si>
  <si>
    <t>SEP-14</t>
  </si>
  <si>
    <t>06-SEP-2014</t>
  </si>
  <si>
    <t>OCT-14</t>
  </si>
  <si>
    <t>06-OCT-2014</t>
  </si>
  <si>
    <t>NOV-14</t>
  </si>
  <si>
    <t>06-NOV-2014</t>
  </si>
  <si>
    <t>DEC-14</t>
  </si>
  <si>
    <t>06-DEC-2014</t>
  </si>
  <si>
    <t>JAN-15</t>
  </si>
  <si>
    <t>06-JAN-2015</t>
  </si>
  <si>
    <t>FEB-15</t>
  </si>
  <si>
    <t>06-FEB-2015</t>
  </si>
  <si>
    <t>MAR-15</t>
  </si>
  <si>
    <t>06-MAR-2015</t>
  </si>
  <si>
    <t>APR-15</t>
  </si>
  <si>
    <t>06-APR-2015</t>
  </si>
  <si>
    <t>MAY-15</t>
  </si>
  <si>
    <t>06-MAY-2015</t>
  </si>
  <si>
    <t>JUN-15</t>
  </si>
  <si>
    <t>06-JUN-2015</t>
  </si>
  <si>
    <t>JUL-15</t>
  </si>
  <si>
    <t>06-JUL-2015</t>
  </si>
  <si>
    <t>AUG-15</t>
  </si>
  <si>
    <t>06-AUG-2015</t>
  </si>
  <si>
    <t>SEP-15</t>
  </si>
  <si>
    <t>06-SEP-2015</t>
  </si>
  <si>
    <t>OCT-15</t>
  </si>
  <si>
    <t>06-OCT-2015</t>
  </si>
  <si>
    <t>NOV-15</t>
  </si>
  <si>
    <t>06-NOV-2015</t>
  </si>
  <si>
    <t>DEC-15</t>
  </si>
  <si>
    <t>06-DEC-2015</t>
  </si>
  <si>
    <t>JAN-16</t>
  </si>
  <si>
    <t>06-JAN-2016</t>
  </si>
  <si>
    <t>FEB-16</t>
  </si>
  <si>
    <t>06-FEB-2016</t>
  </si>
  <si>
    <t>MAR-16</t>
  </si>
  <si>
    <t>02-MAR-2016</t>
  </si>
  <si>
    <t>APR-16</t>
  </si>
  <si>
    <t>02-APR-2016</t>
  </si>
  <si>
    <t>MAY-16</t>
  </si>
  <si>
    <t>02-MAY-2016</t>
  </si>
  <si>
    <t>JUN-16</t>
  </si>
  <si>
    <t>02-JUN-2016</t>
  </si>
  <si>
    <t>JUL-16</t>
  </si>
  <si>
    <t>02-JUL-2016</t>
  </si>
  <si>
    <t>AUG-16</t>
  </si>
  <si>
    <t>02-AUG-2016</t>
  </si>
  <si>
    <t>SEP-16</t>
  </si>
  <si>
    <t>02-SEP-2016</t>
  </si>
  <si>
    <t>OCT-16</t>
  </si>
  <si>
    <t>02-OCT-2016</t>
  </si>
  <si>
    <t>NOV-16</t>
  </si>
  <si>
    <t>02-NOV-2016</t>
  </si>
  <si>
    <t>DEC-16</t>
  </si>
  <si>
    <t>02-DEC-2016</t>
  </si>
  <si>
    <t>JAN-17</t>
  </si>
  <si>
    <t>02-JAN-2017</t>
  </si>
  <si>
    <t>FEB-17</t>
  </si>
  <si>
    <t>02-FEB-2017</t>
  </si>
  <si>
    <t>MAR-17</t>
  </si>
  <si>
    <t>02-MAR-2017</t>
  </si>
  <si>
    <t>APR-17</t>
  </si>
  <si>
    <t>02-APR-2017</t>
  </si>
  <si>
    <t>MAY-17</t>
  </si>
  <si>
    <t>02-MAY-2017</t>
  </si>
  <si>
    <t>JUN-17</t>
  </si>
  <si>
    <t>02-JUN-2017</t>
  </si>
  <si>
    <t>JUL-17</t>
  </si>
  <si>
    <t>02-JUL-2017</t>
  </si>
  <si>
    <t>AUG-17</t>
  </si>
  <si>
    <t>02-AUG-2017</t>
  </si>
  <si>
    <t>SEP-17</t>
  </si>
  <si>
    <t>02-SEP-2017</t>
  </si>
  <si>
    <t>OCT-17</t>
  </si>
  <si>
    <t>02-OCT-2017</t>
  </si>
  <si>
    <t>NOV-17</t>
  </si>
  <si>
    <t>02-NOV-2017</t>
  </si>
  <si>
    <t>DEC-17</t>
  </si>
  <si>
    <t>02-DEC-2017</t>
  </si>
  <si>
    <t>JAN-18</t>
  </si>
  <si>
    <t>02-JAN-2018</t>
  </si>
  <si>
    <t>FEB-18</t>
  </si>
  <si>
    <t>02-FEB-2018</t>
  </si>
  <si>
    <t>MAR-18</t>
  </si>
  <si>
    <t>02-MAR-2018</t>
  </si>
  <si>
    <t>APR-18</t>
  </si>
  <si>
    <t>02-APR-2018</t>
  </si>
  <si>
    <t>MAY-18</t>
  </si>
  <si>
    <t>02-MAY-2018</t>
  </si>
  <si>
    <t>JUN-18</t>
  </si>
  <si>
    <t>02-JUN-2018</t>
  </si>
  <si>
    <t>JUL-18</t>
  </si>
  <si>
    <t>02-JUL-2018</t>
  </si>
  <si>
    <t>AUG-18</t>
  </si>
  <si>
    <t>02-AUG-2018</t>
  </si>
  <si>
    <t>SEP-18</t>
  </si>
  <si>
    <t>02-SEP-2018</t>
  </si>
  <si>
    <t>OCT-18</t>
  </si>
  <si>
    <t>02-OCT-2018</t>
  </si>
  <si>
    <t>NOV-18</t>
  </si>
  <si>
    <t>02-NOV-2018</t>
  </si>
  <si>
    <t>DEC-18</t>
  </si>
  <si>
    <t>02-DEC-2018</t>
  </si>
  <si>
    <t>JAN-19</t>
  </si>
  <si>
    <t>02-JAN-2019</t>
  </si>
  <si>
    <t>FEB-19</t>
  </si>
  <si>
    <t>02-FEB-2019</t>
  </si>
  <si>
    <t>MAR-19</t>
  </si>
  <si>
    <t>02-MAR-2019</t>
  </si>
  <si>
    <t>APR-19</t>
  </si>
  <si>
    <t>02-APR-2019</t>
  </si>
  <si>
    <t>MAY-19</t>
  </si>
  <si>
    <t>02-MAY-2019</t>
  </si>
  <si>
    <t>JUN-19</t>
  </si>
  <si>
    <t>02-JUN-2019</t>
  </si>
  <si>
    <t>JUL-19</t>
  </si>
  <si>
    <t>02-JUL-2019</t>
  </si>
  <si>
    <t>AUG-19</t>
  </si>
  <si>
    <t>08-AUG-2019</t>
  </si>
  <si>
    <t>SEP-19</t>
  </si>
  <si>
    <t>08-SEP-2019</t>
  </si>
  <si>
    <t>OCT-19</t>
  </si>
  <si>
    <t>08-OCT-2019</t>
  </si>
  <si>
    <t>NOV-19</t>
  </si>
  <si>
    <t>08-NOV-2019</t>
  </si>
  <si>
    <t>DEC-19</t>
  </si>
  <si>
    <t>08-DEC-2019</t>
  </si>
  <si>
    <t>JAN-20</t>
  </si>
  <si>
    <t>08-JAN-2020</t>
  </si>
  <si>
    <t>FEB-20</t>
  </si>
  <si>
    <t>08-FEB-2020</t>
  </si>
  <si>
    <t>MAR-20</t>
  </si>
  <si>
    <t>08-MAR-2020</t>
  </si>
  <si>
    <t>APR-20</t>
  </si>
  <si>
    <t>08-APR-2020</t>
  </si>
  <si>
    <t>MAY-20</t>
  </si>
  <si>
    <t>08-MAY-2020</t>
  </si>
  <si>
    <t>JUN-20</t>
  </si>
  <si>
    <t>08-JUN-2020</t>
  </si>
  <si>
    <t>JUL-20</t>
  </si>
  <si>
    <t>08-JUL-2020</t>
  </si>
  <si>
    <t>AUG-20</t>
  </si>
  <si>
    <t>08-AUG-2020</t>
  </si>
  <si>
    <t>SEP-20</t>
  </si>
  <si>
    <t>08-SEP-2020</t>
  </si>
  <si>
    <t>OCT-20</t>
  </si>
  <si>
    <t>08-OCT-2020</t>
  </si>
  <si>
    <t>NOV-20</t>
  </si>
  <si>
    <t>08-NOV-2020</t>
  </si>
  <si>
    <t>DEC-20</t>
  </si>
  <si>
    <t>08-DEC-2020</t>
  </si>
  <si>
    <t>JAN-21</t>
  </si>
  <si>
    <t>08-JAN-2021</t>
  </si>
  <si>
    <t>FEB-21</t>
  </si>
  <si>
    <t>08-FEB-2021</t>
  </si>
  <si>
    <t>MAR-21</t>
  </si>
  <si>
    <t>08-MAR-2021</t>
  </si>
  <si>
    <t>APR-21</t>
  </si>
  <si>
    <t>08-APR-2021</t>
  </si>
  <si>
    <t>MAY-21</t>
  </si>
  <si>
    <t>08-MAY-2021</t>
  </si>
  <si>
    <t>JUN-21</t>
  </si>
  <si>
    <t>08-JUN-2021</t>
  </si>
  <si>
    <t>JUL-21</t>
  </si>
  <si>
    <t>08-JUL-2021</t>
  </si>
  <si>
    <t>AUG-21</t>
  </si>
  <si>
    <t>06-AUG-2021</t>
  </si>
  <si>
    <t>SEP-21</t>
  </si>
  <si>
    <t>06-SEP-2021</t>
  </si>
  <si>
    <t>OCT-21</t>
  </si>
  <si>
    <t>06-OCT-2021</t>
  </si>
  <si>
    <t>IDLE/VACANT</t>
  </si>
  <si>
    <t>NOV-21</t>
  </si>
  <si>
    <t>06-NOV-2021</t>
  </si>
  <si>
    <t>DIAL OVER</t>
  </si>
  <si>
    <t>DEC-21</t>
  </si>
  <si>
    <t>06-DEC-2021</t>
  </si>
  <si>
    <t>JAN-22</t>
  </si>
  <si>
    <t>06-JAN-2022</t>
  </si>
  <si>
    <t>FEB-22</t>
  </si>
  <si>
    <t>06-FEB-2022</t>
  </si>
  <si>
    <t>MAR-22</t>
  </si>
  <si>
    <t>06-MAR-2022</t>
  </si>
  <si>
    <t>APR-22</t>
  </si>
  <si>
    <t>06-APR-2022</t>
  </si>
  <si>
    <t>MAY-22</t>
  </si>
  <si>
    <t>06-MAY-2022</t>
  </si>
  <si>
    <t>JUN-22</t>
  </si>
  <si>
    <t>06-JUN-2022</t>
  </si>
  <si>
    <t>JUL-22</t>
  </si>
  <si>
    <t>06-JUL-2022</t>
  </si>
  <si>
    <t>AUG-22</t>
  </si>
  <si>
    <t>01-AUG-2022</t>
  </si>
  <si>
    <t>SEP-22</t>
  </si>
  <si>
    <t>01-SEP-2022</t>
  </si>
  <si>
    <t>OCT-22</t>
  </si>
  <si>
    <t>01-OCT-2022</t>
  </si>
  <si>
    <t>NOV-22</t>
  </si>
  <si>
    <t>01-NOV-2022</t>
  </si>
  <si>
    <t>DEC-22</t>
  </si>
  <si>
    <t>01-DEC-2022</t>
  </si>
  <si>
    <t>JAN-23</t>
  </si>
  <si>
    <t>01-JAN-2023</t>
  </si>
  <si>
    <t>FEB-23</t>
  </si>
  <si>
    <t>01-FEB-2023</t>
  </si>
  <si>
    <t>MAR-23</t>
  </si>
  <si>
    <t>01-MAR-2023</t>
  </si>
  <si>
    <t>APR-23</t>
  </si>
  <si>
    <t>01-APR-2023</t>
  </si>
  <si>
    <t>MAY-23</t>
  </si>
  <si>
    <t>01-MAY-2023</t>
  </si>
  <si>
    <t>JUN-23</t>
  </si>
  <si>
    <t>01-JUN-2023</t>
  </si>
  <si>
    <t>JUL-23</t>
  </si>
  <si>
    <t>01-JUL-2023</t>
  </si>
  <si>
    <t>DEVARAYASHETTIPURA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</si>
</sst>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 applyBorder="0"/>
  </cellStyleXfs>
  <cellXfs count="21">
    <xf numFmtId="0" fontId="0" fillId="0" borderId="0" xfId="0" applyNumberFormat="1" applyFill="1" applyAlignment="1" applyProtection="1"/>
    <xf numFmtId="0" fontId="2" fillId="2" borderId="0" xfId="0" applyNumberFormat="1" applyFont="1" applyFill="1" applyAlignment="1" applyProtection="1">
      <alignment horizontal="center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center"/>
    </xf>
    <xf numFmtId="0" fontId="3" fillId="2" borderId="0" xfId="0" applyNumberFormat="1" applyFont="1" applyFill="1" applyAlignment="1" applyProtection="1">
      <alignment horizontal="right"/>
    </xf>
    <xf numFmtId="0" fontId="3" fillId="2" borderId="0" xfId="0" applyNumberFormat="1" applyFont="1" applyFill="1" applyAlignment="1" applyProtection="1">
      <alignment horizontal="left"/>
    </xf>
    <xf numFmtId="14" fontId="3" fillId="2" borderId="0" xfId="0" applyNumberFormat="1" applyFont="1" applyFill="1" applyAlignment="1" applyProtection="1">
      <alignment horizontal="left"/>
    </xf>
    <xf numFmtId="0" fontId="3" fillId="2" borderId="0" xfId="0" applyNumberFormat="1" applyFont="1" applyFill="1" applyAlignment="1" applyProtection="1"/>
    <xf numFmtId="0" fontId="3" fillId="2" borderId="0" xfId="0" applyNumberFormat="1" applyFont="1" applyFill="1" applyAlignment="1" applyProtection="1">
      <alignment horizontal="right"/>
    </xf>
    <xf numFmtId="0" fontId="3" fillId="2" borderId="0" xfId="0" applyNumberFormat="1" applyFont="1" applyFill="1" applyAlignment="1" applyProtection="1">
      <alignment horizontal="center"/>
    </xf>
    <xf numFmtId="0" fontId="1" fillId="2" borderId="2" xfId="0" applyNumberFormat="1" applyFont="1" applyFill="1" applyBorder="1" applyAlignment="1" applyProtection="1"/>
    <xf numFmtId="0" fontId="1" fillId="2" borderId="3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/>
    <xf numFmtId="0" fontId="1" fillId="2" borderId="5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0" fontId="1" fillId="2" borderId="7" xfId="0" applyNumberFormat="1" applyFont="1" applyFill="1" applyBorder="1" applyAlignment="1" applyProtection="1"/>
    <xf numFmtId="0" fontId="1" fillId="2" borderId="8" xfId="0" applyNumberFormat="1" applyFont="1" applyFill="1" applyBorder="1" applyAlignment="1" applyProtection="1"/>
    <xf numFmtId="1" fontId="1" fillId="2" borderId="1" xfId="0" applyNumberFormat="1" applyFont="1" applyFill="1" applyBorder="1" applyAlignment="1" applyProtection="1"/>
    <xf numFmtId="1" fontId="1" fillId="2" borderId="6" xfId="0" applyNumberFormat="1" applyFont="1" applyFill="1" applyBorder="1" applyAlignment="1" applyProtection="1"/>
    <xf numFmtId="1" fontId="1" fillId="2" borderId="8" xfId="0" applyNumberFormat="1" applyFont="1" applyFill="1" applyBorder="1" applyAlignment="1" applyProtection="1"/>
    <xf numFmtId="1" fontId="1" fillId="2" borderId="9" xfId="0" applyNumberFormat="1" applyFont="1" applyFill="1" applyBorder="1" applyAlignment="1" applyProtection="1"/>
  </cellXfs>
  <cellStyles count="1">
    <cellStyle name="Normal" xfId="0" builtinId="0"/>
  </cellStyles>
  <dxfs count="23">
    <dxf>
      <font>
        <strike val="0"/>
        <outline val="0"/>
        <shadow val="0"/>
        <u val="none"/>
        <vertAlign val="baseline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1:R150" totalsRowShown="0" headerRowDxfId="13" dataDxfId="22" headerRowBorderDxfId="20" tableBorderDxfId="21" totalsRowBorderDxfId="19">
  <autoFilter ref="A11:R150"/>
  <tableColumns count="18">
    <tableColumn id="1" name="MONTH" dataDxfId="18"/>
    <tableColumn id="2" name="READING DAY" dataDxfId="17"/>
    <tableColumn id="5" name="METER STATUS" dataDxfId="16"/>
    <tableColumn id="7" name="FR" dataDxfId="15"/>
    <tableColumn id="8" name="IR" dataDxfId="14"/>
    <tableColumn id="11" name="UNITS" dataDxfId="12"/>
    <tableColumn id="13" name="OB" dataDxfId="11"/>
    <tableColumn id="14" name="FC" dataDxfId="10"/>
    <tableColumn id="15" name="EC" dataDxfId="9"/>
    <tableColumn id="16" name="FAC" dataDxfId="8"/>
    <tableColumn id="17" name="TAX" dataDxfId="7"/>
    <tableColumn id="18" name="INTEREST" dataDxfId="6"/>
    <tableColumn id="19" name="OTHERS" dataDxfId="5"/>
    <tableColumn id="20" name="DL ADJUSTMENT" dataDxfId="4"/>
    <tableColumn id="21" name="ARREARS" dataDxfId="3"/>
    <tableColumn id="22" name="NET AMOUNT" dataDxfId="2"/>
    <tableColumn id="23" name="COLLECTION" dataDxfId="1"/>
    <tableColumn id="24" name="CB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0"/>
  <sheetViews>
    <sheetView tabSelected="1" workbookViewId="0">
      <selection activeCell="Q7" sqref="Q7"/>
    </sheetView>
  </sheetViews>
  <sheetFormatPr defaultRowHeight="15" x14ac:dyDescent="0.25"/>
  <cols>
    <col min="1" max="1" width="11.42578125" style="2" customWidth="1"/>
    <col min="2" max="2" width="16.42578125" style="2" customWidth="1"/>
    <col min="3" max="3" width="14" style="2" customWidth="1"/>
    <col min="4" max="4" width="11" style="2" customWidth="1"/>
    <col min="5" max="5" width="8.42578125" style="2" customWidth="1"/>
    <col min="6" max="6" width="10.42578125" style="2" customWidth="1"/>
    <col min="7" max="7" width="6.7109375" style="2" customWidth="1"/>
    <col min="8" max="8" width="6.28515625" style="2" customWidth="1"/>
    <col min="9" max="9" width="7.7109375" style="2" customWidth="1"/>
    <col min="10" max="10" width="7.140625" style="2" customWidth="1"/>
    <col min="11" max="11" width="7" style="2" customWidth="1"/>
    <col min="12" max="12" width="7.28515625" style="2" customWidth="1"/>
    <col min="13" max="13" width="6.42578125" style="2" customWidth="1"/>
    <col min="14" max="14" width="6.5703125" style="2" customWidth="1"/>
    <col min="15" max="15" width="6.85546875" style="2" customWidth="1"/>
    <col min="16" max="16" width="7.85546875" style="2" customWidth="1"/>
    <col min="17" max="17" width="6.85546875" style="2" customWidth="1"/>
    <col min="18" max="18" width="7.5703125" style="2" customWidth="1"/>
    <col min="19" max="19" width="11.42578125" style="2" customWidth="1"/>
    <col min="20" max="20" width="18.85546875" style="2" customWidth="1"/>
    <col min="21" max="21" width="12.42578125" style="2" customWidth="1"/>
    <col min="22" max="22" width="16.5703125" style="2" customWidth="1"/>
    <col min="23" max="23" width="15.28515625" style="2" customWidth="1"/>
    <col min="24" max="24" width="9.85546875" style="2" customWidth="1"/>
    <col min="25" max="25" width="10.5703125" style="2" customWidth="1"/>
    <col min="26" max="16384" width="9.140625" style="2"/>
  </cols>
  <sheetData>
    <row r="1" spans="1:25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5" ht="18.75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x14ac:dyDescent="0.25">
      <c r="A6" s="4" t="s">
        <v>3</v>
      </c>
      <c r="B6" s="5" t="s">
        <v>4</v>
      </c>
      <c r="C6" s="4" t="s">
        <v>5</v>
      </c>
      <c r="D6" s="7" t="s">
        <v>6</v>
      </c>
      <c r="F6" s="7" t="s">
        <v>7</v>
      </c>
      <c r="G6" s="7" t="s">
        <v>8</v>
      </c>
    </row>
    <row r="7" spans="1:25" x14ac:dyDescent="0.25">
      <c r="A7" s="4" t="s">
        <v>9</v>
      </c>
      <c r="B7" s="7" t="s">
        <v>10</v>
      </c>
      <c r="C7" s="4" t="s">
        <v>11</v>
      </c>
      <c r="D7" s="7" t="s">
        <v>10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9" spans="1:25" x14ac:dyDescent="0.25">
      <c r="A9" s="4" t="s">
        <v>12</v>
      </c>
      <c r="B9" s="5" t="s">
        <v>13</v>
      </c>
      <c r="C9" s="4" t="s">
        <v>14</v>
      </c>
      <c r="D9" s="5" t="s">
        <v>15</v>
      </c>
      <c r="E9" s="4" t="s">
        <v>16</v>
      </c>
      <c r="F9" s="7" t="s">
        <v>17</v>
      </c>
      <c r="I9" s="8" t="s">
        <v>18</v>
      </c>
      <c r="J9" s="9" t="s">
        <v>319</v>
      </c>
      <c r="K9" s="9"/>
      <c r="L9" s="9"/>
    </row>
    <row r="10" spans="1:25" x14ac:dyDescent="0.25">
      <c r="A10" s="4" t="s">
        <v>19</v>
      </c>
      <c r="B10" s="5" t="s">
        <v>20</v>
      </c>
      <c r="C10" s="4" t="s">
        <v>21</v>
      </c>
      <c r="D10" s="6">
        <v>32152</v>
      </c>
      <c r="E10" s="4" t="s">
        <v>22</v>
      </c>
      <c r="F10" s="5">
        <v>0.76</v>
      </c>
      <c r="G10" s="4" t="s">
        <v>23</v>
      </c>
      <c r="H10" s="5">
        <v>0</v>
      </c>
      <c r="I10" s="4" t="s">
        <v>24</v>
      </c>
      <c r="J10" s="5">
        <v>0</v>
      </c>
    </row>
    <row r="11" spans="1:25" x14ac:dyDescent="0.25">
      <c r="A11" s="10" t="s">
        <v>25</v>
      </c>
      <c r="B11" s="11" t="s">
        <v>26</v>
      </c>
      <c r="C11" s="11" t="s">
        <v>27</v>
      </c>
      <c r="D11" s="11" t="s">
        <v>28</v>
      </c>
      <c r="E11" s="11" t="s">
        <v>29</v>
      </c>
      <c r="F11" s="11" t="s">
        <v>30</v>
      </c>
      <c r="G11" s="11" t="s">
        <v>31</v>
      </c>
      <c r="H11" s="11" t="s">
        <v>32</v>
      </c>
      <c r="I11" s="11" t="s">
        <v>33</v>
      </c>
      <c r="J11" s="11" t="s">
        <v>34</v>
      </c>
      <c r="K11" s="11" t="s">
        <v>35</v>
      </c>
      <c r="L11" s="11" t="s">
        <v>36</v>
      </c>
      <c r="M11" s="11" t="s">
        <v>37</v>
      </c>
      <c r="N11" s="11" t="s">
        <v>38</v>
      </c>
      <c r="O11" s="11" t="s">
        <v>39</v>
      </c>
      <c r="P11" s="11" t="s">
        <v>40</v>
      </c>
      <c r="Q11" s="11" t="s">
        <v>41</v>
      </c>
      <c r="R11" s="12" t="s">
        <v>42</v>
      </c>
    </row>
    <row r="12" spans="1:25" x14ac:dyDescent="0.25">
      <c r="A12" s="13" t="s">
        <v>43</v>
      </c>
      <c r="B12" s="14" t="s">
        <v>44</v>
      </c>
      <c r="C12" s="14" t="s">
        <v>45</v>
      </c>
      <c r="D12" s="14">
        <v>6512</v>
      </c>
      <c r="E12" s="14">
        <v>6481</v>
      </c>
      <c r="F12" s="14">
        <v>31</v>
      </c>
      <c r="G12" s="17">
        <f>Table1[[#This Row],[ARREARS]]</f>
        <v>-1</v>
      </c>
      <c r="H12" s="17">
        <v>15</v>
      </c>
      <c r="I12" s="17">
        <v>66.099999999999994</v>
      </c>
      <c r="J12" s="17">
        <v>0</v>
      </c>
      <c r="K12" s="17">
        <v>4.1100000000000003</v>
      </c>
      <c r="L12" s="17">
        <v>1</v>
      </c>
      <c r="M12" s="17">
        <v>0</v>
      </c>
      <c r="N12" s="17">
        <v>0</v>
      </c>
      <c r="O12" s="17">
        <v>-1</v>
      </c>
      <c r="P12" s="17">
        <v>85</v>
      </c>
      <c r="Q12" s="17">
        <v>0</v>
      </c>
      <c r="R12" s="18">
        <f>Table1[[#This Row],[NET AMOUNT]]-Table1[[#This Row],[COLLECTION]]</f>
        <v>85</v>
      </c>
    </row>
    <row r="13" spans="1:25" x14ac:dyDescent="0.25">
      <c r="A13" s="13" t="s">
        <v>46</v>
      </c>
      <c r="B13" s="14" t="s">
        <v>47</v>
      </c>
      <c r="C13" s="14" t="s">
        <v>45</v>
      </c>
      <c r="D13" s="14">
        <v>6541</v>
      </c>
      <c r="E13" s="14">
        <v>6512</v>
      </c>
      <c r="F13" s="14">
        <v>29</v>
      </c>
      <c r="G13" s="17">
        <f>Table1[[#This Row],[ARREARS]]</f>
        <v>85</v>
      </c>
      <c r="H13" s="17">
        <v>15</v>
      </c>
      <c r="I13" s="17">
        <v>60.9</v>
      </c>
      <c r="J13" s="17">
        <v>0</v>
      </c>
      <c r="K13" s="17">
        <v>3.85</v>
      </c>
      <c r="L13" s="17">
        <v>1</v>
      </c>
      <c r="M13" s="17">
        <v>0</v>
      </c>
      <c r="N13" s="17">
        <v>0</v>
      </c>
      <c r="O13" s="17">
        <v>85</v>
      </c>
      <c r="P13" s="17">
        <v>166</v>
      </c>
      <c r="Q13" s="17">
        <v>0</v>
      </c>
      <c r="R13" s="18">
        <f>Table1[[#This Row],[NET AMOUNT]]-Table1[[#This Row],[COLLECTION]]</f>
        <v>166</v>
      </c>
    </row>
    <row r="14" spans="1:25" x14ac:dyDescent="0.25">
      <c r="A14" s="13" t="s">
        <v>48</v>
      </c>
      <c r="B14" s="14" t="s">
        <v>49</v>
      </c>
      <c r="C14" s="14" t="s">
        <v>45</v>
      </c>
      <c r="D14" s="14">
        <v>6576</v>
      </c>
      <c r="E14" s="14">
        <v>6541</v>
      </c>
      <c r="F14" s="14">
        <v>35</v>
      </c>
      <c r="G14" s="17">
        <f>Table1[[#This Row],[ARREARS]]</f>
        <v>166</v>
      </c>
      <c r="H14" s="17">
        <v>15</v>
      </c>
      <c r="I14" s="17">
        <v>82</v>
      </c>
      <c r="J14" s="17">
        <v>0</v>
      </c>
      <c r="K14" s="17">
        <v>4.91</v>
      </c>
      <c r="L14" s="17">
        <v>1.29</v>
      </c>
      <c r="M14" s="17">
        <v>0</v>
      </c>
      <c r="N14" s="17">
        <v>0</v>
      </c>
      <c r="O14" s="17">
        <v>166</v>
      </c>
      <c r="P14" s="17">
        <v>269</v>
      </c>
      <c r="Q14" s="17">
        <v>0</v>
      </c>
      <c r="R14" s="18">
        <f>Table1[[#This Row],[NET AMOUNT]]-Table1[[#This Row],[COLLECTION]]</f>
        <v>269</v>
      </c>
    </row>
    <row r="15" spans="1:25" x14ac:dyDescent="0.25">
      <c r="A15" s="13" t="s">
        <v>50</v>
      </c>
      <c r="B15" s="14" t="s">
        <v>51</v>
      </c>
      <c r="C15" s="14" t="s">
        <v>45</v>
      </c>
      <c r="D15" s="14">
        <v>6601</v>
      </c>
      <c r="E15" s="14">
        <v>6576</v>
      </c>
      <c r="F15" s="14">
        <v>25</v>
      </c>
      <c r="G15" s="17">
        <f>Table1[[#This Row],[ARREARS]]</f>
        <v>269</v>
      </c>
      <c r="H15" s="17">
        <v>15</v>
      </c>
      <c r="I15" s="17">
        <v>55</v>
      </c>
      <c r="J15" s="17">
        <v>0</v>
      </c>
      <c r="K15" s="17">
        <v>3.61</v>
      </c>
      <c r="L15" s="17">
        <v>2.15</v>
      </c>
      <c r="M15" s="17">
        <v>0</v>
      </c>
      <c r="N15" s="17">
        <v>0</v>
      </c>
      <c r="O15" s="17">
        <v>269</v>
      </c>
      <c r="P15" s="17">
        <v>345</v>
      </c>
      <c r="Q15" s="17">
        <v>0</v>
      </c>
      <c r="R15" s="18">
        <f>Table1[[#This Row],[NET AMOUNT]]-Table1[[#This Row],[COLLECTION]]</f>
        <v>345</v>
      </c>
    </row>
    <row r="16" spans="1:25" x14ac:dyDescent="0.25">
      <c r="A16" s="13" t="s">
        <v>52</v>
      </c>
      <c r="B16" s="14" t="s">
        <v>53</v>
      </c>
      <c r="C16" s="14" t="s">
        <v>45</v>
      </c>
      <c r="D16" s="14">
        <v>6633</v>
      </c>
      <c r="E16" s="14">
        <v>6601</v>
      </c>
      <c r="F16" s="14">
        <v>32</v>
      </c>
      <c r="G16" s="17">
        <f>Table1[[#This Row],[ARREARS]]</f>
        <v>0</v>
      </c>
      <c r="H16" s="17">
        <v>15</v>
      </c>
      <c r="I16" s="17">
        <v>72.400000000000006</v>
      </c>
      <c r="J16" s="17">
        <v>0</v>
      </c>
      <c r="K16" s="17">
        <v>4.37</v>
      </c>
      <c r="L16" s="17">
        <v>0</v>
      </c>
      <c r="M16" s="17">
        <v>0</v>
      </c>
      <c r="N16" s="17">
        <v>0</v>
      </c>
      <c r="O16" s="17">
        <v>0</v>
      </c>
      <c r="P16" s="17">
        <v>92</v>
      </c>
      <c r="Q16" s="17">
        <v>0</v>
      </c>
      <c r="R16" s="18">
        <f>Table1[[#This Row],[NET AMOUNT]]-Table1[[#This Row],[COLLECTION]]</f>
        <v>92</v>
      </c>
    </row>
    <row r="17" spans="1:18" x14ac:dyDescent="0.25">
      <c r="A17" s="13" t="s">
        <v>54</v>
      </c>
      <c r="B17" s="14" t="s">
        <v>55</v>
      </c>
      <c r="C17" s="14" t="s">
        <v>45</v>
      </c>
      <c r="D17" s="14">
        <v>6669</v>
      </c>
      <c r="E17" s="14">
        <v>6633</v>
      </c>
      <c r="F17" s="14">
        <v>36</v>
      </c>
      <c r="G17" s="17">
        <f>Table1[[#This Row],[ARREARS]]</f>
        <v>92</v>
      </c>
      <c r="H17" s="17">
        <v>15</v>
      </c>
      <c r="I17" s="17">
        <v>85.2</v>
      </c>
      <c r="J17" s="17">
        <v>0</v>
      </c>
      <c r="K17" s="17">
        <v>5.0599999999999996</v>
      </c>
      <c r="L17" s="17">
        <v>1</v>
      </c>
      <c r="M17" s="17">
        <v>0</v>
      </c>
      <c r="N17" s="17">
        <v>0</v>
      </c>
      <c r="O17" s="17">
        <v>92</v>
      </c>
      <c r="P17" s="17">
        <v>198</v>
      </c>
      <c r="Q17" s="17">
        <v>0</v>
      </c>
      <c r="R17" s="18">
        <f>Table1[[#This Row],[NET AMOUNT]]-Table1[[#This Row],[COLLECTION]]</f>
        <v>198</v>
      </c>
    </row>
    <row r="18" spans="1:18" x14ac:dyDescent="0.25">
      <c r="A18" s="13" t="s">
        <v>56</v>
      </c>
      <c r="B18" s="14" t="s">
        <v>57</v>
      </c>
      <c r="C18" s="14" t="s">
        <v>58</v>
      </c>
      <c r="D18" s="14">
        <v>6669</v>
      </c>
      <c r="E18" s="14">
        <v>6669</v>
      </c>
      <c r="F18" s="14">
        <v>31</v>
      </c>
      <c r="G18" s="17">
        <f>Table1[[#This Row],[ARREARS]]</f>
        <v>198</v>
      </c>
      <c r="H18" s="17">
        <v>15</v>
      </c>
      <c r="I18" s="17">
        <v>69.2</v>
      </c>
      <c r="J18" s="17">
        <v>0</v>
      </c>
      <c r="K18" s="17">
        <v>4.28</v>
      </c>
      <c r="L18" s="17">
        <v>1.45</v>
      </c>
      <c r="M18" s="17">
        <v>0</v>
      </c>
      <c r="N18" s="17">
        <v>0</v>
      </c>
      <c r="O18" s="17">
        <v>198</v>
      </c>
      <c r="P18" s="17">
        <v>288</v>
      </c>
      <c r="Q18" s="17">
        <v>0</v>
      </c>
      <c r="R18" s="18">
        <f>Table1[[#This Row],[NET AMOUNT]]-Table1[[#This Row],[COLLECTION]]</f>
        <v>288</v>
      </c>
    </row>
    <row r="19" spans="1:18" x14ac:dyDescent="0.25">
      <c r="A19" s="13" t="s">
        <v>59</v>
      </c>
      <c r="B19" s="14" t="s">
        <v>60</v>
      </c>
      <c r="C19" s="14" t="s">
        <v>45</v>
      </c>
      <c r="D19" s="14">
        <v>6736</v>
      </c>
      <c r="E19" s="14">
        <v>6669</v>
      </c>
      <c r="F19" s="14">
        <v>67</v>
      </c>
      <c r="G19" s="17">
        <f>Table1[[#This Row],[ARREARS]]</f>
        <v>294.14999999999998</v>
      </c>
      <c r="H19" s="17">
        <v>15</v>
      </c>
      <c r="I19" s="17">
        <v>154.4</v>
      </c>
      <c r="J19" s="17">
        <v>0</v>
      </c>
      <c r="K19" s="17">
        <v>-3.46</v>
      </c>
      <c r="L19" s="17">
        <v>4.96</v>
      </c>
      <c r="M19" s="17">
        <v>0</v>
      </c>
      <c r="N19" s="17">
        <v>0</v>
      </c>
      <c r="O19" s="17">
        <v>294.14999999999998</v>
      </c>
      <c r="P19" s="17">
        <v>396</v>
      </c>
      <c r="Q19" s="17">
        <v>0</v>
      </c>
      <c r="R19" s="18">
        <f>Table1[[#This Row],[NET AMOUNT]]-Table1[[#This Row],[COLLECTION]]</f>
        <v>396</v>
      </c>
    </row>
    <row r="20" spans="1:18" x14ac:dyDescent="0.25">
      <c r="A20" s="13" t="s">
        <v>61</v>
      </c>
      <c r="B20" s="14" t="s">
        <v>62</v>
      </c>
      <c r="C20" s="14" t="s">
        <v>45</v>
      </c>
      <c r="D20" s="14">
        <v>6761</v>
      </c>
      <c r="E20" s="14">
        <v>6736</v>
      </c>
      <c r="F20" s="14">
        <v>25</v>
      </c>
      <c r="G20" s="17">
        <f>Table1[[#This Row],[ARREARS]]</f>
        <v>196</v>
      </c>
      <c r="H20" s="17">
        <v>15</v>
      </c>
      <c r="I20" s="17">
        <v>55</v>
      </c>
      <c r="J20" s="17">
        <v>0</v>
      </c>
      <c r="K20" s="17">
        <v>3.63</v>
      </c>
      <c r="L20" s="17">
        <v>2.66</v>
      </c>
      <c r="M20" s="17">
        <v>0</v>
      </c>
      <c r="N20" s="17">
        <v>0</v>
      </c>
      <c r="O20" s="17">
        <v>196</v>
      </c>
      <c r="P20" s="17">
        <v>272</v>
      </c>
      <c r="Q20" s="17">
        <v>0</v>
      </c>
      <c r="R20" s="18">
        <f>Table1[[#This Row],[NET AMOUNT]]-Table1[[#This Row],[COLLECTION]]</f>
        <v>272</v>
      </c>
    </row>
    <row r="21" spans="1:18" x14ac:dyDescent="0.25">
      <c r="A21" s="13" t="s">
        <v>63</v>
      </c>
      <c r="B21" s="14" t="s">
        <v>64</v>
      </c>
      <c r="C21" s="14" t="s">
        <v>45</v>
      </c>
      <c r="D21" s="14">
        <v>6785</v>
      </c>
      <c r="E21" s="14">
        <v>6761</v>
      </c>
      <c r="F21" s="14">
        <v>24</v>
      </c>
      <c r="G21" s="17">
        <f>Table1[[#This Row],[ARREARS]]</f>
        <v>269.33999999999997</v>
      </c>
      <c r="H21" s="17">
        <v>15</v>
      </c>
      <c r="I21" s="17">
        <v>52.8</v>
      </c>
      <c r="J21" s="17">
        <v>0</v>
      </c>
      <c r="K21" s="17">
        <v>3.51</v>
      </c>
      <c r="L21" s="17">
        <v>4.99</v>
      </c>
      <c r="M21" s="17">
        <v>0</v>
      </c>
      <c r="N21" s="17">
        <v>0</v>
      </c>
      <c r="O21" s="17">
        <v>269.33999999999997</v>
      </c>
      <c r="P21" s="17">
        <v>346</v>
      </c>
      <c r="Q21" s="17">
        <v>0</v>
      </c>
      <c r="R21" s="18">
        <f>Table1[[#This Row],[NET AMOUNT]]-Table1[[#This Row],[COLLECTION]]</f>
        <v>346</v>
      </c>
    </row>
    <row r="22" spans="1:18" x14ac:dyDescent="0.25">
      <c r="A22" s="13" t="s">
        <v>65</v>
      </c>
      <c r="B22" s="14" t="s">
        <v>66</v>
      </c>
      <c r="C22" s="14" t="s">
        <v>45</v>
      </c>
      <c r="D22" s="14">
        <v>6810</v>
      </c>
      <c r="E22" s="14">
        <v>6785</v>
      </c>
      <c r="F22" s="14">
        <v>25</v>
      </c>
      <c r="G22" s="17">
        <f>Table1[[#This Row],[ARREARS]]</f>
        <v>341.01</v>
      </c>
      <c r="H22" s="17">
        <v>15</v>
      </c>
      <c r="I22" s="17">
        <v>55</v>
      </c>
      <c r="J22" s="17">
        <v>0</v>
      </c>
      <c r="K22" s="17">
        <v>3.66</v>
      </c>
      <c r="L22" s="17">
        <v>8.27</v>
      </c>
      <c r="M22" s="17">
        <v>0</v>
      </c>
      <c r="N22" s="17">
        <v>0</v>
      </c>
      <c r="O22" s="17">
        <v>341.01</v>
      </c>
      <c r="P22" s="17">
        <v>423</v>
      </c>
      <c r="Q22" s="17">
        <v>0</v>
      </c>
      <c r="R22" s="18">
        <f>Table1[[#This Row],[NET AMOUNT]]-Table1[[#This Row],[COLLECTION]]</f>
        <v>423</v>
      </c>
    </row>
    <row r="23" spans="1:18" x14ac:dyDescent="0.25">
      <c r="A23" s="13" t="s">
        <v>67</v>
      </c>
      <c r="B23" s="14" t="s">
        <v>68</v>
      </c>
      <c r="C23" s="14" t="s">
        <v>45</v>
      </c>
      <c r="D23" s="14">
        <v>6831</v>
      </c>
      <c r="E23" s="14">
        <v>6810</v>
      </c>
      <c r="F23" s="14">
        <v>21</v>
      </c>
      <c r="G23" s="17">
        <f>Table1[[#This Row],[ARREARS]]</f>
        <v>414.73</v>
      </c>
      <c r="H23" s="17">
        <v>15</v>
      </c>
      <c r="I23" s="17">
        <v>46.2</v>
      </c>
      <c r="J23" s="17">
        <v>0</v>
      </c>
      <c r="K23" s="17">
        <v>3.23</v>
      </c>
      <c r="L23" s="17">
        <v>11.77</v>
      </c>
      <c r="M23" s="17">
        <v>0</v>
      </c>
      <c r="N23" s="17">
        <v>0</v>
      </c>
      <c r="O23" s="17">
        <v>414.73</v>
      </c>
      <c r="P23" s="17">
        <v>491</v>
      </c>
      <c r="Q23" s="17">
        <v>0</v>
      </c>
      <c r="R23" s="18">
        <f>Table1[[#This Row],[NET AMOUNT]]-Table1[[#This Row],[COLLECTION]]</f>
        <v>491</v>
      </c>
    </row>
    <row r="24" spans="1:18" x14ac:dyDescent="0.25">
      <c r="A24" s="13" t="s">
        <v>69</v>
      </c>
      <c r="B24" s="14" t="s">
        <v>70</v>
      </c>
      <c r="C24" s="14" t="s">
        <v>45</v>
      </c>
      <c r="D24" s="14">
        <v>6853</v>
      </c>
      <c r="E24" s="14">
        <v>6831</v>
      </c>
      <c r="F24" s="14">
        <v>22</v>
      </c>
      <c r="G24" s="17">
        <f>Table1[[#This Row],[ARREARS]]</f>
        <v>479.23</v>
      </c>
      <c r="H24" s="17">
        <v>15</v>
      </c>
      <c r="I24" s="17">
        <v>48.4</v>
      </c>
      <c r="J24" s="17">
        <v>0</v>
      </c>
      <c r="K24" s="17">
        <v>3.4</v>
      </c>
      <c r="L24" s="17">
        <v>16.399999999999999</v>
      </c>
      <c r="M24" s="17">
        <v>0</v>
      </c>
      <c r="N24" s="17">
        <v>0</v>
      </c>
      <c r="O24" s="17">
        <v>479.23</v>
      </c>
      <c r="P24" s="17">
        <v>562</v>
      </c>
      <c r="Q24" s="17">
        <v>0</v>
      </c>
      <c r="R24" s="18">
        <f>Table1[[#This Row],[NET AMOUNT]]-Table1[[#This Row],[COLLECTION]]</f>
        <v>562</v>
      </c>
    </row>
    <row r="25" spans="1:18" x14ac:dyDescent="0.25">
      <c r="A25" s="13" t="s">
        <v>71</v>
      </c>
      <c r="B25" s="14" t="s">
        <v>72</v>
      </c>
      <c r="C25" s="14" t="s">
        <v>45</v>
      </c>
      <c r="D25" s="14">
        <v>6882</v>
      </c>
      <c r="E25" s="14">
        <v>6853</v>
      </c>
      <c r="F25" s="14">
        <v>29</v>
      </c>
      <c r="G25" s="17">
        <f>Table1[[#This Row],[ARREARS]]</f>
        <v>62</v>
      </c>
      <c r="H25" s="17">
        <v>15</v>
      </c>
      <c r="I25" s="17">
        <v>63.8</v>
      </c>
      <c r="J25" s="17">
        <v>0</v>
      </c>
      <c r="K25" s="17">
        <v>4.04</v>
      </c>
      <c r="L25" s="17">
        <v>1.91</v>
      </c>
      <c r="M25" s="17">
        <v>0</v>
      </c>
      <c r="N25" s="17">
        <v>0</v>
      </c>
      <c r="O25" s="17">
        <v>62</v>
      </c>
      <c r="P25" s="17">
        <v>147</v>
      </c>
      <c r="Q25" s="17">
        <v>0</v>
      </c>
      <c r="R25" s="18">
        <f>Table1[[#This Row],[NET AMOUNT]]-Table1[[#This Row],[COLLECTION]]</f>
        <v>147</v>
      </c>
    </row>
    <row r="26" spans="1:18" x14ac:dyDescent="0.25">
      <c r="A26" s="13" t="s">
        <v>73</v>
      </c>
      <c r="B26" s="14" t="s">
        <v>74</v>
      </c>
      <c r="C26" s="14" t="s">
        <v>45</v>
      </c>
      <c r="D26" s="14">
        <v>6925</v>
      </c>
      <c r="E26" s="14">
        <v>6882</v>
      </c>
      <c r="F26" s="14">
        <v>43</v>
      </c>
      <c r="G26" s="17">
        <f>Table1[[#This Row],[ARREARS]]</f>
        <v>144.88</v>
      </c>
      <c r="H26" s="17">
        <v>15</v>
      </c>
      <c r="I26" s="17">
        <v>116.2</v>
      </c>
      <c r="J26" s="17">
        <v>0</v>
      </c>
      <c r="K26" s="17">
        <v>6.97</v>
      </c>
      <c r="L26" s="17">
        <v>2.99</v>
      </c>
      <c r="M26" s="17">
        <v>0</v>
      </c>
      <c r="N26" s="17">
        <v>0</v>
      </c>
      <c r="O26" s="17">
        <v>144.88</v>
      </c>
      <c r="P26" s="17">
        <v>286</v>
      </c>
      <c r="Q26" s="17">
        <v>0</v>
      </c>
      <c r="R26" s="18">
        <f>Table1[[#This Row],[NET AMOUNT]]-Table1[[#This Row],[COLLECTION]]</f>
        <v>286</v>
      </c>
    </row>
    <row r="27" spans="1:18" x14ac:dyDescent="0.25">
      <c r="A27" s="13" t="s">
        <v>75</v>
      </c>
      <c r="B27" s="14" t="s">
        <v>76</v>
      </c>
      <c r="C27" s="14" t="s">
        <v>45</v>
      </c>
      <c r="D27" s="14">
        <v>6946</v>
      </c>
      <c r="E27" s="14">
        <v>6925</v>
      </c>
      <c r="F27" s="14">
        <v>21</v>
      </c>
      <c r="G27" s="17">
        <f>Table1[[#This Row],[ARREARS]]</f>
        <v>283.01</v>
      </c>
      <c r="H27" s="17">
        <v>15</v>
      </c>
      <c r="I27" s="17">
        <v>46.2</v>
      </c>
      <c r="J27" s="17">
        <v>0</v>
      </c>
      <c r="K27" s="17">
        <v>2.77</v>
      </c>
      <c r="L27" s="17">
        <v>5.13</v>
      </c>
      <c r="M27" s="17">
        <v>0</v>
      </c>
      <c r="N27" s="17">
        <v>0</v>
      </c>
      <c r="O27" s="17">
        <v>283.01</v>
      </c>
      <c r="P27" s="17">
        <v>352</v>
      </c>
      <c r="Q27" s="17">
        <v>0</v>
      </c>
      <c r="R27" s="18">
        <f>Table1[[#This Row],[NET AMOUNT]]-Table1[[#This Row],[COLLECTION]]</f>
        <v>352</v>
      </c>
    </row>
    <row r="28" spans="1:18" x14ac:dyDescent="0.25">
      <c r="A28" s="13" t="s">
        <v>77</v>
      </c>
      <c r="B28" s="14" t="s">
        <v>78</v>
      </c>
      <c r="C28" s="14" t="s">
        <v>45</v>
      </c>
      <c r="D28" s="14">
        <v>7018</v>
      </c>
      <c r="E28" s="14">
        <v>6946</v>
      </c>
      <c r="F28" s="14">
        <v>72</v>
      </c>
      <c r="G28" s="17">
        <f>Table1[[#This Row],[ARREARS]]</f>
        <v>52</v>
      </c>
      <c r="H28" s="17">
        <v>15</v>
      </c>
      <c r="I28" s="17">
        <v>214.8</v>
      </c>
      <c r="J28" s="17">
        <v>0</v>
      </c>
      <c r="K28" s="17">
        <v>12.89</v>
      </c>
      <c r="L28" s="17">
        <v>1</v>
      </c>
      <c r="M28" s="17">
        <v>0</v>
      </c>
      <c r="N28" s="17">
        <v>0</v>
      </c>
      <c r="O28" s="17">
        <v>52</v>
      </c>
      <c r="P28" s="17">
        <v>296</v>
      </c>
      <c r="Q28" s="17">
        <v>0</v>
      </c>
      <c r="R28" s="18">
        <f>Table1[[#This Row],[NET AMOUNT]]-Table1[[#This Row],[COLLECTION]]</f>
        <v>296</v>
      </c>
    </row>
    <row r="29" spans="1:18" x14ac:dyDescent="0.25">
      <c r="A29" s="13" t="s">
        <v>79</v>
      </c>
      <c r="B29" s="14" t="s">
        <v>80</v>
      </c>
      <c r="C29" s="14" t="s">
        <v>45</v>
      </c>
      <c r="D29" s="14">
        <v>7053</v>
      </c>
      <c r="E29" s="14">
        <v>7018</v>
      </c>
      <c r="F29" s="14">
        <v>35</v>
      </c>
      <c r="G29" s="17">
        <f>Table1[[#This Row],[ARREARS]]</f>
        <v>294.82</v>
      </c>
      <c r="H29" s="17">
        <v>15</v>
      </c>
      <c r="I29" s="17">
        <v>89</v>
      </c>
      <c r="J29" s="17">
        <v>0</v>
      </c>
      <c r="K29" s="17">
        <v>5.34</v>
      </c>
      <c r="L29" s="17">
        <v>2.83</v>
      </c>
      <c r="M29" s="17">
        <v>0</v>
      </c>
      <c r="N29" s="17">
        <v>0</v>
      </c>
      <c r="O29" s="17">
        <v>294.82</v>
      </c>
      <c r="P29" s="17">
        <v>407</v>
      </c>
      <c r="Q29" s="17">
        <v>0</v>
      </c>
      <c r="R29" s="18">
        <f>Table1[[#This Row],[NET AMOUNT]]-Table1[[#This Row],[COLLECTION]]</f>
        <v>407</v>
      </c>
    </row>
    <row r="30" spans="1:18" x14ac:dyDescent="0.25">
      <c r="A30" s="13" t="s">
        <v>81</v>
      </c>
      <c r="B30" s="14" t="s">
        <v>82</v>
      </c>
      <c r="C30" s="14" t="s">
        <v>45</v>
      </c>
      <c r="D30" s="14">
        <v>7079</v>
      </c>
      <c r="E30" s="14">
        <v>7053</v>
      </c>
      <c r="F30" s="14">
        <v>26</v>
      </c>
      <c r="G30" s="17">
        <f>Table1[[#This Row],[ARREARS]]</f>
        <v>404.16</v>
      </c>
      <c r="H30" s="17">
        <v>15</v>
      </c>
      <c r="I30" s="17">
        <v>62.4</v>
      </c>
      <c r="J30" s="17">
        <v>0</v>
      </c>
      <c r="K30" s="17">
        <v>3.74</v>
      </c>
      <c r="L30" s="17">
        <v>6.32</v>
      </c>
      <c r="M30" s="17">
        <v>0</v>
      </c>
      <c r="N30" s="17">
        <v>0</v>
      </c>
      <c r="O30" s="17">
        <v>404.16</v>
      </c>
      <c r="P30" s="17">
        <v>492</v>
      </c>
      <c r="Q30" s="17">
        <v>0</v>
      </c>
      <c r="R30" s="18">
        <f>Table1[[#This Row],[NET AMOUNT]]-Table1[[#This Row],[COLLECTION]]</f>
        <v>492</v>
      </c>
    </row>
    <row r="31" spans="1:18" x14ac:dyDescent="0.25">
      <c r="A31" s="13" t="s">
        <v>83</v>
      </c>
      <c r="B31" s="14" t="s">
        <v>84</v>
      </c>
      <c r="C31" s="14" t="s">
        <v>45</v>
      </c>
      <c r="D31" s="14">
        <v>7126</v>
      </c>
      <c r="E31" s="14">
        <v>7079</v>
      </c>
      <c r="F31" s="14">
        <v>47</v>
      </c>
      <c r="G31" s="17">
        <f>Table1[[#This Row],[ARREARS]]</f>
        <v>188.13</v>
      </c>
      <c r="H31" s="17">
        <v>15</v>
      </c>
      <c r="I31" s="17">
        <v>129.80000000000001</v>
      </c>
      <c r="J31" s="17">
        <v>0</v>
      </c>
      <c r="K31" s="17">
        <v>7.79</v>
      </c>
      <c r="L31" s="17">
        <v>5.66</v>
      </c>
      <c r="M31" s="17">
        <v>0</v>
      </c>
      <c r="N31" s="17">
        <v>0</v>
      </c>
      <c r="O31" s="17">
        <v>188.13</v>
      </c>
      <c r="P31" s="17">
        <v>346</v>
      </c>
      <c r="Q31" s="17">
        <v>0</v>
      </c>
      <c r="R31" s="18">
        <f>Table1[[#This Row],[NET AMOUNT]]-Table1[[#This Row],[COLLECTION]]</f>
        <v>346</v>
      </c>
    </row>
    <row r="32" spans="1:18" x14ac:dyDescent="0.25">
      <c r="A32" s="13" t="s">
        <v>85</v>
      </c>
      <c r="B32" s="14" t="s">
        <v>86</v>
      </c>
      <c r="C32" s="14" t="s">
        <v>45</v>
      </c>
      <c r="D32" s="14">
        <v>7156</v>
      </c>
      <c r="E32" s="14">
        <v>7126</v>
      </c>
      <c r="F32" s="14">
        <v>30</v>
      </c>
      <c r="G32" s="17">
        <f>Table1[[#This Row],[ARREARS]]</f>
        <v>340.72</v>
      </c>
      <c r="H32" s="17">
        <v>15</v>
      </c>
      <c r="I32" s="17">
        <v>72</v>
      </c>
      <c r="J32" s="17">
        <v>0</v>
      </c>
      <c r="K32" s="17">
        <v>4.32</v>
      </c>
      <c r="L32" s="17">
        <v>8.3000000000000007</v>
      </c>
      <c r="M32" s="17">
        <v>0</v>
      </c>
      <c r="N32" s="17">
        <v>0</v>
      </c>
      <c r="O32" s="17">
        <v>340.72</v>
      </c>
      <c r="P32" s="17">
        <v>440</v>
      </c>
      <c r="Q32" s="17">
        <v>0</v>
      </c>
      <c r="R32" s="18">
        <f>Table1[[#This Row],[NET AMOUNT]]-Table1[[#This Row],[COLLECTION]]</f>
        <v>440</v>
      </c>
    </row>
    <row r="33" spans="1:18" x14ac:dyDescent="0.25">
      <c r="A33" s="13" t="s">
        <v>87</v>
      </c>
      <c r="B33" s="14" t="s">
        <v>88</v>
      </c>
      <c r="C33" s="14" t="s">
        <v>45</v>
      </c>
      <c r="D33" s="14">
        <v>7180</v>
      </c>
      <c r="E33" s="14">
        <v>7156</v>
      </c>
      <c r="F33" s="14">
        <v>24</v>
      </c>
      <c r="G33" s="17">
        <f>Table1[[#This Row],[ARREARS]]</f>
        <v>-59.66</v>
      </c>
      <c r="H33" s="17">
        <v>15</v>
      </c>
      <c r="I33" s="17">
        <v>57.6</v>
      </c>
      <c r="J33" s="17">
        <v>0</v>
      </c>
      <c r="K33" s="17">
        <v>3.46</v>
      </c>
      <c r="L33" s="17">
        <v>3.14</v>
      </c>
      <c r="M33" s="17">
        <v>0</v>
      </c>
      <c r="N33" s="17">
        <v>0</v>
      </c>
      <c r="O33" s="17">
        <v>-59.66</v>
      </c>
      <c r="P33" s="17">
        <v>20</v>
      </c>
      <c r="Q33" s="17">
        <v>0</v>
      </c>
      <c r="R33" s="18">
        <f>Table1[[#This Row],[NET AMOUNT]]-Table1[[#This Row],[COLLECTION]]</f>
        <v>20</v>
      </c>
    </row>
    <row r="34" spans="1:18" x14ac:dyDescent="0.25">
      <c r="A34" s="13" t="s">
        <v>87</v>
      </c>
      <c r="B34" s="14" t="s">
        <v>88</v>
      </c>
      <c r="C34" s="14" t="s">
        <v>45</v>
      </c>
      <c r="D34" s="14">
        <v>7180</v>
      </c>
      <c r="E34" s="14">
        <v>7156</v>
      </c>
      <c r="F34" s="14">
        <v>24</v>
      </c>
      <c r="G34" s="17">
        <f>Table1[[#This Row],[ARREARS]]</f>
        <v>-59.66</v>
      </c>
      <c r="H34" s="17">
        <v>15</v>
      </c>
      <c r="I34" s="17">
        <v>57.6</v>
      </c>
      <c r="J34" s="17">
        <v>0</v>
      </c>
      <c r="K34" s="17">
        <v>3.46</v>
      </c>
      <c r="L34" s="17">
        <v>3.14</v>
      </c>
      <c r="M34" s="17">
        <v>0</v>
      </c>
      <c r="N34" s="17">
        <v>0</v>
      </c>
      <c r="O34" s="17">
        <v>-59.66</v>
      </c>
      <c r="P34" s="17">
        <v>20</v>
      </c>
      <c r="Q34" s="17">
        <v>0</v>
      </c>
      <c r="R34" s="18">
        <f>Table1[[#This Row],[NET AMOUNT]]-Table1[[#This Row],[COLLECTION]]</f>
        <v>20</v>
      </c>
    </row>
    <row r="35" spans="1:18" x14ac:dyDescent="0.25">
      <c r="A35" s="13" t="s">
        <v>89</v>
      </c>
      <c r="B35" s="14" t="s">
        <v>90</v>
      </c>
      <c r="C35" s="14" t="s">
        <v>45</v>
      </c>
      <c r="D35" s="14">
        <v>7218</v>
      </c>
      <c r="E35" s="14">
        <v>7180</v>
      </c>
      <c r="F35" s="14">
        <v>38</v>
      </c>
      <c r="G35" s="17">
        <f>Table1[[#This Row],[ARREARS]]</f>
        <v>16</v>
      </c>
      <c r="H35" s="17">
        <v>15</v>
      </c>
      <c r="I35" s="17">
        <v>99.2</v>
      </c>
      <c r="J35" s="17">
        <v>0</v>
      </c>
      <c r="K35" s="17">
        <v>5.95</v>
      </c>
      <c r="L35" s="17">
        <v>4.1399999999999997</v>
      </c>
      <c r="M35" s="17">
        <v>0</v>
      </c>
      <c r="N35" s="17">
        <v>0</v>
      </c>
      <c r="O35" s="17">
        <v>16</v>
      </c>
      <c r="P35" s="17">
        <v>140</v>
      </c>
      <c r="Q35" s="17">
        <v>0</v>
      </c>
      <c r="R35" s="18">
        <f>Table1[[#This Row],[NET AMOUNT]]-Table1[[#This Row],[COLLECTION]]</f>
        <v>140</v>
      </c>
    </row>
    <row r="36" spans="1:18" x14ac:dyDescent="0.25">
      <c r="A36" s="13" t="s">
        <v>89</v>
      </c>
      <c r="B36" s="14" t="s">
        <v>90</v>
      </c>
      <c r="C36" s="14" t="s">
        <v>45</v>
      </c>
      <c r="D36" s="14">
        <v>7218</v>
      </c>
      <c r="E36" s="14">
        <v>7180</v>
      </c>
      <c r="F36" s="14">
        <v>38</v>
      </c>
      <c r="G36" s="17">
        <f>Table1[[#This Row],[ARREARS]]</f>
        <v>16</v>
      </c>
      <c r="H36" s="17">
        <v>15</v>
      </c>
      <c r="I36" s="17">
        <v>99.2</v>
      </c>
      <c r="J36" s="17">
        <v>0</v>
      </c>
      <c r="K36" s="17">
        <v>5.95</v>
      </c>
      <c r="L36" s="17">
        <v>4.1399999999999997</v>
      </c>
      <c r="M36" s="17">
        <v>0</v>
      </c>
      <c r="N36" s="17">
        <v>0</v>
      </c>
      <c r="O36" s="17">
        <v>16</v>
      </c>
      <c r="P36" s="17">
        <v>140</v>
      </c>
      <c r="Q36" s="17">
        <v>0</v>
      </c>
      <c r="R36" s="18">
        <f>Table1[[#This Row],[NET AMOUNT]]-Table1[[#This Row],[COLLECTION]]</f>
        <v>140</v>
      </c>
    </row>
    <row r="37" spans="1:18" x14ac:dyDescent="0.25">
      <c r="A37" s="13" t="s">
        <v>91</v>
      </c>
      <c r="B37" s="14" t="s">
        <v>92</v>
      </c>
      <c r="C37" s="14" t="s">
        <v>45</v>
      </c>
      <c r="D37" s="14">
        <v>7245</v>
      </c>
      <c r="E37" s="14">
        <v>7218</v>
      </c>
      <c r="F37" s="14">
        <v>27</v>
      </c>
      <c r="G37" s="17">
        <f>Table1[[#This Row],[ARREARS]]</f>
        <v>1</v>
      </c>
      <c r="H37" s="17">
        <v>15</v>
      </c>
      <c r="I37" s="17">
        <v>64.8</v>
      </c>
      <c r="J37" s="17">
        <v>0</v>
      </c>
      <c r="K37" s="17">
        <v>3.89</v>
      </c>
      <c r="L37" s="17">
        <v>1</v>
      </c>
      <c r="M37" s="17">
        <v>0</v>
      </c>
      <c r="N37" s="17">
        <v>0</v>
      </c>
      <c r="O37" s="17">
        <v>1</v>
      </c>
      <c r="P37" s="17">
        <v>86</v>
      </c>
      <c r="Q37" s="17">
        <v>0</v>
      </c>
      <c r="R37" s="18">
        <f>Table1[[#This Row],[NET AMOUNT]]-Table1[[#This Row],[COLLECTION]]</f>
        <v>86</v>
      </c>
    </row>
    <row r="38" spans="1:18" x14ac:dyDescent="0.25">
      <c r="A38" s="13" t="s">
        <v>91</v>
      </c>
      <c r="B38" s="14" t="s">
        <v>92</v>
      </c>
      <c r="C38" s="14" t="s">
        <v>45</v>
      </c>
      <c r="D38" s="14">
        <v>7245</v>
      </c>
      <c r="E38" s="14">
        <v>7218</v>
      </c>
      <c r="F38" s="14">
        <v>27</v>
      </c>
      <c r="G38" s="17">
        <f>Table1[[#This Row],[ARREARS]]</f>
        <v>1</v>
      </c>
      <c r="H38" s="17">
        <v>15</v>
      </c>
      <c r="I38" s="17">
        <v>64.8</v>
      </c>
      <c r="J38" s="17">
        <v>0</v>
      </c>
      <c r="K38" s="17">
        <v>3.89</v>
      </c>
      <c r="L38" s="17">
        <v>1</v>
      </c>
      <c r="M38" s="17">
        <v>0</v>
      </c>
      <c r="N38" s="17">
        <v>0</v>
      </c>
      <c r="O38" s="17">
        <v>1</v>
      </c>
      <c r="P38" s="17">
        <v>86</v>
      </c>
      <c r="Q38" s="17">
        <v>0</v>
      </c>
      <c r="R38" s="18">
        <f>Table1[[#This Row],[NET AMOUNT]]-Table1[[#This Row],[COLLECTION]]</f>
        <v>86</v>
      </c>
    </row>
    <row r="39" spans="1:18" x14ac:dyDescent="0.25">
      <c r="A39" s="13" t="s">
        <v>93</v>
      </c>
      <c r="B39" s="14" t="s">
        <v>94</v>
      </c>
      <c r="C39" s="14" t="s">
        <v>45</v>
      </c>
      <c r="D39" s="14">
        <v>7284</v>
      </c>
      <c r="E39" s="14">
        <v>7245</v>
      </c>
      <c r="F39" s="14">
        <v>39</v>
      </c>
      <c r="G39" s="17">
        <f>Table1[[#This Row],[ARREARS]]</f>
        <v>84</v>
      </c>
      <c r="H39" s="17">
        <v>15</v>
      </c>
      <c r="I39" s="17">
        <v>102.6</v>
      </c>
      <c r="J39" s="17">
        <v>0</v>
      </c>
      <c r="K39" s="17">
        <v>6.16</v>
      </c>
      <c r="L39" s="17">
        <v>2</v>
      </c>
      <c r="M39" s="17">
        <v>0</v>
      </c>
      <c r="N39" s="17">
        <v>0</v>
      </c>
      <c r="O39" s="17">
        <v>84</v>
      </c>
      <c r="P39" s="17">
        <v>210</v>
      </c>
      <c r="Q39" s="17">
        <v>210</v>
      </c>
      <c r="R39" s="18">
        <f>Table1[[#This Row],[NET AMOUNT]]-Table1[[#This Row],[COLLECTION]]</f>
        <v>0</v>
      </c>
    </row>
    <row r="40" spans="1:18" x14ac:dyDescent="0.25">
      <c r="A40" s="13" t="s">
        <v>95</v>
      </c>
      <c r="B40" s="14" t="s">
        <v>96</v>
      </c>
      <c r="C40" s="14" t="s">
        <v>45</v>
      </c>
      <c r="D40" s="14">
        <v>7284</v>
      </c>
      <c r="E40" s="14">
        <v>7284</v>
      </c>
      <c r="F40" s="14">
        <v>0</v>
      </c>
      <c r="G40" s="17">
        <f>Table1[[#This Row],[ARREARS]]</f>
        <v>0</v>
      </c>
      <c r="H40" s="17">
        <v>15</v>
      </c>
      <c r="I40" s="17">
        <v>0</v>
      </c>
      <c r="J40" s="17">
        <v>0</v>
      </c>
      <c r="K40" s="17">
        <v>0</v>
      </c>
      <c r="L40" s="17">
        <v>1</v>
      </c>
      <c r="M40" s="17">
        <v>0</v>
      </c>
      <c r="N40" s="17">
        <v>0</v>
      </c>
      <c r="O40" s="17">
        <v>0</v>
      </c>
      <c r="P40" s="17">
        <v>16</v>
      </c>
      <c r="Q40" s="17">
        <v>0</v>
      </c>
      <c r="R40" s="18">
        <f>Table1[[#This Row],[NET AMOUNT]]-Table1[[#This Row],[COLLECTION]]</f>
        <v>16</v>
      </c>
    </row>
    <row r="41" spans="1:18" x14ac:dyDescent="0.25">
      <c r="A41" s="13" t="s">
        <v>97</v>
      </c>
      <c r="B41" s="14" t="s">
        <v>98</v>
      </c>
      <c r="C41" s="14" t="s">
        <v>45</v>
      </c>
      <c r="D41" s="14">
        <v>7346</v>
      </c>
      <c r="E41" s="14">
        <v>7284</v>
      </c>
      <c r="F41" s="14">
        <v>62</v>
      </c>
      <c r="G41" s="17">
        <f>Table1[[#This Row],[ARREARS]]</f>
        <v>15</v>
      </c>
      <c r="H41" s="17">
        <v>15</v>
      </c>
      <c r="I41" s="17">
        <v>157.1</v>
      </c>
      <c r="J41" s="17">
        <v>0</v>
      </c>
      <c r="K41" s="17">
        <v>9.43</v>
      </c>
      <c r="L41" s="17">
        <v>2</v>
      </c>
      <c r="M41" s="17">
        <v>0</v>
      </c>
      <c r="N41" s="17">
        <v>0</v>
      </c>
      <c r="O41" s="17">
        <v>15</v>
      </c>
      <c r="P41" s="17">
        <v>199</v>
      </c>
      <c r="Q41" s="17">
        <v>0</v>
      </c>
      <c r="R41" s="18">
        <f>Table1[[#This Row],[NET AMOUNT]]-Table1[[#This Row],[COLLECTION]]</f>
        <v>199</v>
      </c>
    </row>
    <row r="42" spans="1:18" x14ac:dyDescent="0.25">
      <c r="A42" s="13" t="s">
        <v>99</v>
      </c>
      <c r="B42" s="14" t="s">
        <v>100</v>
      </c>
      <c r="C42" s="14" t="s">
        <v>45</v>
      </c>
      <c r="D42" s="14">
        <v>7382</v>
      </c>
      <c r="E42" s="14">
        <v>7346</v>
      </c>
      <c r="F42" s="14">
        <v>36</v>
      </c>
      <c r="G42" s="17">
        <f>Table1[[#This Row],[ARREARS]]</f>
        <v>197</v>
      </c>
      <c r="H42" s="17">
        <v>15</v>
      </c>
      <c r="I42" s="17">
        <v>100.2</v>
      </c>
      <c r="J42" s="17">
        <v>0.72</v>
      </c>
      <c r="K42" s="17">
        <v>6.06</v>
      </c>
      <c r="L42" s="17">
        <v>3.06</v>
      </c>
      <c r="M42" s="17">
        <v>0</v>
      </c>
      <c r="N42" s="17">
        <v>0</v>
      </c>
      <c r="O42" s="17">
        <v>197</v>
      </c>
      <c r="P42" s="17">
        <v>322</v>
      </c>
      <c r="Q42" s="17">
        <v>222</v>
      </c>
      <c r="R42" s="18">
        <f>Table1[[#This Row],[NET AMOUNT]]-Table1[[#This Row],[COLLECTION]]</f>
        <v>100</v>
      </c>
    </row>
    <row r="43" spans="1:18" x14ac:dyDescent="0.25">
      <c r="A43" s="13" t="s">
        <v>101</v>
      </c>
      <c r="B43" s="14" t="s">
        <v>102</v>
      </c>
      <c r="C43" s="14" t="s">
        <v>45</v>
      </c>
      <c r="D43" s="14">
        <v>7403</v>
      </c>
      <c r="E43" s="14">
        <v>7382</v>
      </c>
      <c r="F43" s="14">
        <v>21</v>
      </c>
      <c r="G43" s="17">
        <f>Table1[[#This Row],[ARREARS]]</f>
        <v>100</v>
      </c>
      <c r="H43" s="17">
        <v>15</v>
      </c>
      <c r="I43" s="17">
        <v>54.6</v>
      </c>
      <c r="J43" s="17">
        <v>0.4</v>
      </c>
      <c r="K43" s="17">
        <v>3.3</v>
      </c>
      <c r="L43" s="17">
        <v>2.3199999999999998</v>
      </c>
      <c r="M43" s="17">
        <v>0</v>
      </c>
      <c r="N43" s="17">
        <v>0</v>
      </c>
      <c r="O43" s="17">
        <v>100</v>
      </c>
      <c r="P43" s="17">
        <v>176</v>
      </c>
      <c r="Q43" s="17">
        <v>0</v>
      </c>
      <c r="R43" s="18">
        <f>Table1[[#This Row],[NET AMOUNT]]-Table1[[#This Row],[COLLECTION]]</f>
        <v>176</v>
      </c>
    </row>
    <row r="44" spans="1:18" x14ac:dyDescent="0.25">
      <c r="A44" s="13" t="s">
        <v>103</v>
      </c>
      <c r="B44" s="14" t="s">
        <v>104</v>
      </c>
      <c r="C44" s="14" t="s">
        <v>45</v>
      </c>
      <c r="D44" s="14">
        <v>7442</v>
      </c>
      <c r="E44" s="14">
        <v>7403</v>
      </c>
      <c r="F44" s="14">
        <v>39</v>
      </c>
      <c r="G44" s="17">
        <f>Table1[[#This Row],[ARREARS]]</f>
        <v>173</v>
      </c>
      <c r="H44" s="17">
        <v>15</v>
      </c>
      <c r="I44" s="17">
        <v>111.3</v>
      </c>
      <c r="J44" s="17">
        <v>0.7</v>
      </c>
      <c r="K44" s="17">
        <v>6.72</v>
      </c>
      <c r="L44" s="17">
        <v>3.75</v>
      </c>
      <c r="M44" s="17">
        <v>0</v>
      </c>
      <c r="N44" s="17">
        <v>0</v>
      </c>
      <c r="O44" s="17">
        <v>173</v>
      </c>
      <c r="P44" s="17">
        <v>310</v>
      </c>
      <c r="Q44" s="17">
        <v>0</v>
      </c>
      <c r="R44" s="18">
        <f>Table1[[#This Row],[NET AMOUNT]]-Table1[[#This Row],[COLLECTION]]</f>
        <v>310</v>
      </c>
    </row>
    <row r="45" spans="1:18" x14ac:dyDescent="0.25">
      <c r="A45" s="13" t="s">
        <v>105</v>
      </c>
      <c r="B45" s="14" t="s">
        <v>106</v>
      </c>
      <c r="C45" s="14" t="s">
        <v>45</v>
      </c>
      <c r="D45" s="14">
        <v>7472</v>
      </c>
      <c r="E45" s="14">
        <v>7442</v>
      </c>
      <c r="F45" s="14">
        <v>30</v>
      </c>
      <c r="G45" s="17">
        <f>Table1[[#This Row],[ARREARS]]</f>
        <v>306</v>
      </c>
      <c r="H45" s="17">
        <v>15</v>
      </c>
      <c r="I45" s="17">
        <v>78</v>
      </c>
      <c r="J45" s="17">
        <v>0</v>
      </c>
      <c r="K45" s="17">
        <v>4.68</v>
      </c>
      <c r="L45" s="17">
        <v>6.15</v>
      </c>
      <c r="M45" s="17">
        <v>0</v>
      </c>
      <c r="N45" s="17">
        <v>0</v>
      </c>
      <c r="O45" s="17">
        <v>306</v>
      </c>
      <c r="P45" s="17">
        <v>410</v>
      </c>
      <c r="Q45" s="17">
        <v>0</v>
      </c>
      <c r="R45" s="18">
        <f>Table1[[#This Row],[NET AMOUNT]]-Table1[[#This Row],[COLLECTION]]</f>
        <v>410</v>
      </c>
    </row>
    <row r="46" spans="1:18" x14ac:dyDescent="0.25">
      <c r="A46" s="13" t="s">
        <v>107</v>
      </c>
      <c r="B46" s="14" t="s">
        <v>108</v>
      </c>
      <c r="C46" s="14" t="s">
        <v>45</v>
      </c>
      <c r="D46" s="14">
        <v>7503</v>
      </c>
      <c r="E46" s="14">
        <v>7472</v>
      </c>
      <c r="F46" s="14">
        <v>31</v>
      </c>
      <c r="G46" s="17">
        <f>Table1[[#This Row],[ARREARS]]</f>
        <v>404</v>
      </c>
      <c r="H46" s="17">
        <v>15</v>
      </c>
      <c r="I46" s="17">
        <v>81.7</v>
      </c>
      <c r="J46" s="17">
        <v>0</v>
      </c>
      <c r="K46" s="17">
        <v>4.9000000000000004</v>
      </c>
      <c r="L46" s="17">
        <v>9.83</v>
      </c>
      <c r="M46" s="17">
        <v>0</v>
      </c>
      <c r="N46" s="17">
        <v>0</v>
      </c>
      <c r="O46" s="17">
        <v>404</v>
      </c>
      <c r="P46" s="17">
        <v>515</v>
      </c>
      <c r="Q46" s="17">
        <v>520</v>
      </c>
      <c r="R46" s="18">
        <f>Table1[[#This Row],[NET AMOUNT]]-Table1[[#This Row],[COLLECTION]]</f>
        <v>-5</v>
      </c>
    </row>
    <row r="47" spans="1:18" x14ac:dyDescent="0.25">
      <c r="A47" s="13" t="s">
        <v>109</v>
      </c>
      <c r="B47" s="14" t="s">
        <v>110</v>
      </c>
      <c r="C47" s="14" t="s">
        <v>45</v>
      </c>
      <c r="D47" s="14">
        <v>7546</v>
      </c>
      <c r="E47" s="14">
        <v>7503</v>
      </c>
      <c r="F47" s="14">
        <v>43</v>
      </c>
      <c r="G47" s="17">
        <f>Table1[[#This Row],[ARREARS]]</f>
        <v>-4</v>
      </c>
      <c r="H47" s="17">
        <v>15</v>
      </c>
      <c r="I47" s="17">
        <v>126.1</v>
      </c>
      <c r="J47" s="17">
        <v>0</v>
      </c>
      <c r="K47" s="17">
        <v>7.57</v>
      </c>
      <c r="L47" s="17">
        <v>2.69</v>
      </c>
      <c r="M47" s="17">
        <v>0</v>
      </c>
      <c r="N47" s="17">
        <v>0</v>
      </c>
      <c r="O47" s="17">
        <v>-4</v>
      </c>
      <c r="P47" s="17">
        <v>147</v>
      </c>
      <c r="Q47" s="17">
        <v>0</v>
      </c>
      <c r="R47" s="18">
        <f>Table1[[#This Row],[NET AMOUNT]]-Table1[[#This Row],[COLLECTION]]</f>
        <v>147</v>
      </c>
    </row>
    <row r="48" spans="1:18" x14ac:dyDescent="0.25">
      <c r="A48" s="13" t="s">
        <v>111</v>
      </c>
      <c r="B48" s="14" t="s">
        <v>112</v>
      </c>
      <c r="C48" s="14" t="s">
        <v>45</v>
      </c>
      <c r="D48" s="14">
        <v>7564</v>
      </c>
      <c r="E48" s="14">
        <v>7546</v>
      </c>
      <c r="F48" s="14">
        <v>18</v>
      </c>
      <c r="G48" s="17">
        <f>Table1[[#This Row],[ARREARS]]</f>
        <v>145</v>
      </c>
      <c r="H48" s="17">
        <v>15</v>
      </c>
      <c r="I48" s="17">
        <v>46.8</v>
      </c>
      <c r="J48" s="17">
        <v>0</v>
      </c>
      <c r="K48" s="17">
        <v>2.81</v>
      </c>
      <c r="L48" s="17">
        <v>3.69</v>
      </c>
      <c r="M48" s="17">
        <v>0</v>
      </c>
      <c r="N48" s="17">
        <v>0</v>
      </c>
      <c r="O48" s="17">
        <v>145</v>
      </c>
      <c r="P48" s="17">
        <v>213</v>
      </c>
      <c r="Q48" s="17">
        <v>200</v>
      </c>
      <c r="R48" s="18">
        <f>Table1[[#This Row],[NET AMOUNT]]-Table1[[#This Row],[COLLECTION]]</f>
        <v>13</v>
      </c>
    </row>
    <row r="49" spans="1:18" x14ac:dyDescent="0.25">
      <c r="A49" s="13" t="s">
        <v>113</v>
      </c>
      <c r="B49" s="14" t="s">
        <v>114</v>
      </c>
      <c r="C49" s="14" t="s">
        <v>45</v>
      </c>
      <c r="D49" s="14">
        <v>7606</v>
      </c>
      <c r="E49" s="14">
        <v>7564</v>
      </c>
      <c r="F49" s="14">
        <v>42</v>
      </c>
      <c r="G49" s="17">
        <f>Table1[[#This Row],[ARREARS]]</f>
        <v>13</v>
      </c>
      <c r="H49" s="17">
        <v>15</v>
      </c>
      <c r="I49" s="17">
        <v>122.4</v>
      </c>
      <c r="J49" s="17">
        <v>0</v>
      </c>
      <c r="K49" s="17">
        <v>7.34</v>
      </c>
      <c r="L49" s="17">
        <v>1</v>
      </c>
      <c r="M49" s="17">
        <v>0</v>
      </c>
      <c r="N49" s="17">
        <v>0</v>
      </c>
      <c r="O49" s="17">
        <v>13</v>
      </c>
      <c r="P49" s="17">
        <v>159</v>
      </c>
      <c r="Q49" s="17">
        <v>0</v>
      </c>
      <c r="R49" s="18">
        <f>Table1[[#This Row],[NET AMOUNT]]-Table1[[#This Row],[COLLECTION]]</f>
        <v>159</v>
      </c>
    </row>
    <row r="50" spans="1:18" x14ac:dyDescent="0.25">
      <c r="A50" s="13" t="s">
        <v>115</v>
      </c>
      <c r="B50" s="14" t="s">
        <v>116</v>
      </c>
      <c r="C50" s="14" t="s">
        <v>45</v>
      </c>
      <c r="D50" s="14">
        <v>7626</v>
      </c>
      <c r="E50" s="14">
        <v>7606</v>
      </c>
      <c r="F50" s="14">
        <v>20</v>
      </c>
      <c r="G50" s="17">
        <f>Table1[[#This Row],[ARREARS]]</f>
        <v>158</v>
      </c>
      <c r="H50" s="17">
        <v>15</v>
      </c>
      <c r="I50" s="17">
        <v>52</v>
      </c>
      <c r="J50" s="17">
        <v>0</v>
      </c>
      <c r="K50" s="17">
        <v>3.12</v>
      </c>
      <c r="L50" s="17">
        <v>2</v>
      </c>
      <c r="M50" s="17">
        <v>0</v>
      </c>
      <c r="N50" s="17">
        <v>0</v>
      </c>
      <c r="O50" s="17">
        <v>158</v>
      </c>
      <c r="P50" s="17">
        <v>230</v>
      </c>
      <c r="Q50" s="17">
        <v>220</v>
      </c>
      <c r="R50" s="18">
        <f>Table1[[#This Row],[NET AMOUNT]]-Table1[[#This Row],[COLLECTION]]</f>
        <v>10</v>
      </c>
    </row>
    <row r="51" spans="1:18" x14ac:dyDescent="0.25">
      <c r="A51" s="13" t="s">
        <v>117</v>
      </c>
      <c r="B51" s="14" t="s">
        <v>118</v>
      </c>
      <c r="C51" s="14" t="s">
        <v>45</v>
      </c>
      <c r="D51" s="14">
        <v>7648</v>
      </c>
      <c r="E51" s="14">
        <v>7626</v>
      </c>
      <c r="F51" s="14">
        <v>22</v>
      </c>
      <c r="G51" s="17">
        <f>Table1[[#This Row],[ARREARS]]</f>
        <v>10</v>
      </c>
      <c r="H51" s="17">
        <v>15</v>
      </c>
      <c r="I51" s="17">
        <v>57.2</v>
      </c>
      <c r="J51" s="17">
        <v>0</v>
      </c>
      <c r="K51" s="17">
        <v>3.43</v>
      </c>
      <c r="L51" s="17">
        <v>1.64</v>
      </c>
      <c r="M51" s="17">
        <v>0</v>
      </c>
      <c r="N51" s="17">
        <v>0</v>
      </c>
      <c r="O51" s="17">
        <v>10</v>
      </c>
      <c r="P51" s="17">
        <v>87</v>
      </c>
      <c r="Q51" s="17">
        <v>0</v>
      </c>
      <c r="R51" s="18">
        <f>Table1[[#This Row],[NET AMOUNT]]-Table1[[#This Row],[COLLECTION]]</f>
        <v>87</v>
      </c>
    </row>
    <row r="52" spans="1:18" x14ac:dyDescent="0.25">
      <c r="A52" s="13" t="s">
        <v>119</v>
      </c>
      <c r="B52" s="14" t="s">
        <v>120</v>
      </c>
      <c r="C52" s="14" t="s">
        <v>45</v>
      </c>
      <c r="D52" s="14">
        <v>7662</v>
      </c>
      <c r="E52" s="14">
        <v>7648</v>
      </c>
      <c r="F52" s="14">
        <v>14</v>
      </c>
      <c r="G52" s="17">
        <f>Table1[[#This Row],[ARREARS]]</f>
        <v>85</v>
      </c>
      <c r="H52" s="17">
        <v>15</v>
      </c>
      <c r="I52" s="17">
        <v>36.4</v>
      </c>
      <c r="J52" s="17">
        <v>0</v>
      </c>
      <c r="K52" s="17">
        <v>2.1800000000000002</v>
      </c>
      <c r="L52" s="17">
        <v>2.64</v>
      </c>
      <c r="M52" s="17">
        <v>0</v>
      </c>
      <c r="N52" s="17">
        <v>0</v>
      </c>
      <c r="O52" s="17">
        <v>85</v>
      </c>
      <c r="P52" s="17">
        <v>141</v>
      </c>
      <c r="Q52" s="17">
        <v>141</v>
      </c>
      <c r="R52" s="18">
        <f>Table1[[#This Row],[NET AMOUNT]]-Table1[[#This Row],[COLLECTION]]</f>
        <v>0</v>
      </c>
    </row>
    <row r="53" spans="1:18" x14ac:dyDescent="0.25">
      <c r="A53" s="13" t="s">
        <v>121</v>
      </c>
      <c r="B53" s="14" t="s">
        <v>122</v>
      </c>
      <c r="C53" s="14" t="s">
        <v>45</v>
      </c>
      <c r="D53" s="14">
        <v>7681</v>
      </c>
      <c r="E53" s="14">
        <v>7662</v>
      </c>
      <c r="F53" s="14">
        <v>19</v>
      </c>
      <c r="G53" s="17">
        <f>Table1[[#This Row],[ARREARS]]</f>
        <v>1</v>
      </c>
      <c r="H53" s="17">
        <v>15</v>
      </c>
      <c r="I53" s="17">
        <v>49.4</v>
      </c>
      <c r="J53" s="17">
        <v>0</v>
      </c>
      <c r="K53" s="17">
        <v>2.96</v>
      </c>
      <c r="L53" s="17">
        <v>1</v>
      </c>
      <c r="M53" s="17">
        <v>0</v>
      </c>
      <c r="N53" s="17">
        <v>0</v>
      </c>
      <c r="O53" s="17">
        <v>1</v>
      </c>
      <c r="P53" s="17">
        <v>69</v>
      </c>
      <c r="Q53" s="17">
        <v>0</v>
      </c>
      <c r="R53" s="18">
        <f>Table1[[#This Row],[NET AMOUNT]]-Table1[[#This Row],[COLLECTION]]</f>
        <v>69</v>
      </c>
    </row>
    <row r="54" spans="1:18" x14ac:dyDescent="0.25">
      <c r="A54" s="13" t="s">
        <v>123</v>
      </c>
      <c r="B54" s="14" t="s">
        <v>124</v>
      </c>
      <c r="C54" s="14" t="s">
        <v>45</v>
      </c>
      <c r="D54" s="14">
        <v>7706</v>
      </c>
      <c r="E54" s="14">
        <v>7681</v>
      </c>
      <c r="F54" s="14">
        <v>25</v>
      </c>
      <c r="G54" s="17">
        <f>Table1[[#This Row],[ARREARS]]</f>
        <v>68</v>
      </c>
      <c r="H54" s="17">
        <v>15</v>
      </c>
      <c r="I54" s="17">
        <v>65</v>
      </c>
      <c r="J54" s="17">
        <v>0</v>
      </c>
      <c r="K54" s="17">
        <v>3.9</v>
      </c>
      <c r="L54" s="17">
        <v>2</v>
      </c>
      <c r="M54" s="17">
        <v>0</v>
      </c>
      <c r="N54" s="17">
        <v>0</v>
      </c>
      <c r="O54" s="17">
        <v>68</v>
      </c>
      <c r="P54" s="17">
        <v>154</v>
      </c>
      <c r="Q54" s="17">
        <v>0</v>
      </c>
      <c r="R54" s="18">
        <f>Table1[[#This Row],[NET AMOUNT]]-Table1[[#This Row],[COLLECTION]]</f>
        <v>154</v>
      </c>
    </row>
    <row r="55" spans="1:18" x14ac:dyDescent="0.25">
      <c r="A55" s="13" t="s">
        <v>125</v>
      </c>
      <c r="B55" s="14" t="s">
        <v>126</v>
      </c>
      <c r="C55" s="14" t="s">
        <v>45</v>
      </c>
      <c r="D55" s="14">
        <v>7733</v>
      </c>
      <c r="E55" s="14">
        <v>7706</v>
      </c>
      <c r="F55" s="14">
        <v>27</v>
      </c>
      <c r="G55" s="17">
        <f>Table1[[#This Row],[ARREARS]]</f>
        <v>152</v>
      </c>
      <c r="H55" s="17">
        <v>15</v>
      </c>
      <c r="I55" s="17">
        <v>70.2</v>
      </c>
      <c r="J55" s="17">
        <v>0</v>
      </c>
      <c r="K55" s="17">
        <v>4.21</v>
      </c>
      <c r="L55" s="17">
        <v>3.15</v>
      </c>
      <c r="M55" s="17">
        <v>0</v>
      </c>
      <c r="N55" s="17">
        <v>0</v>
      </c>
      <c r="O55" s="17">
        <v>152</v>
      </c>
      <c r="P55" s="17">
        <v>245</v>
      </c>
      <c r="Q55" s="17">
        <v>245</v>
      </c>
      <c r="R55" s="18">
        <f>Table1[[#This Row],[NET AMOUNT]]-Table1[[#This Row],[COLLECTION]]</f>
        <v>0</v>
      </c>
    </row>
    <row r="56" spans="1:18" x14ac:dyDescent="0.25">
      <c r="A56" s="13" t="s">
        <v>127</v>
      </c>
      <c r="B56" s="14" t="s">
        <v>128</v>
      </c>
      <c r="C56" s="14" t="s">
        <v>45</v>
      </c>
      <c r="D56" s="14">
        <v>7753</v>
      </c>
      <c r="E56" s="14">
        <v>7733</v>
      </c>
      <c r="F56" s="14">
        <v>20</v>
      </c>
      <c r="G56" s="17">
        <f>Table1[[#This Row],[ARREARS]]</f>
        <v>-1</v>
      </c>
      <c r="H56" s="17">
        <v>15</v>
      </c>
      <c r="I56" s="17">
        <v>52</v>
      </c>
      <c r="J56" s="17">
        <v>0</v>
      </c>
      <c r="K56" s="17">
        <v>3.12</v>
      </c>
      <c r="L56" s="17">
        <v>1</v>
      </c>
      <c r="M56" s="17">
        <v>0</v>
      </c>
      <c r="N56" s="17">
        <v>0</v>
      </c>
      <c r="O56" s="17">
        <v>-1</v>
      </c>
      <c r="P56" s="17">
        <v>70</v>
      </c>
      <c r="Q56" s="17">
        <v>0</v>
      </c>
      <c r="R56" s="18">
        <f>Table1[[#This Row],[NET AMOUNT]]-Table1[[#This Row],[COLLECTION]]</f>
        <v>70</v>
      </c>
    </row>
    <row r="57" spans="1:18" x14ac:dyDescent="0.25">
      <c r="A57" s="13" t="s">
        <v>129</v>
      </c>
      <c r="B57" s="14" t="s">
        <v>130</v>
      </c>
      <c r="C57" s="14" t="s">
        <v>45</v>
      </c>
      <c r="D57" s="14">
        <v>7777</v>
      </c>
      <c r="E57" s="14">
        <v>7753</v>
      </c>
      <c r="F57" s="14">
        <v>24</v>
      </c>
      <c r="G57" s="17">
        <f>Table1[[#This Row],[ARREARS]]</f>
        <v>69</v>
      </c>
      <c r="H57" s="17">
        <v>15</v>
      </c>
      <c r="I57" s="17">
        <v>62.4</v>
      </c>
      <c r="J57" s="17">
        <v>2.16</v>
      </c>
      <c r="K57" s="17">
        <v>3.87</v>
      </c>
      <c r="L57" s="17">
        <v>2</v>
      </c>
      <c r="M57" s="17">
        <v>0</v>
      </c>
      <c r="N57" s="17">
        <v>0</v>
      </c>
      <c r="O57" s="17">
        <v>69</v>
      </c>
      <c r="P57" s="17">
        <v>154</v>
      </c>
      <c r="Q57" s="17">
        <v>0</v>
      </c>
      <c r="R57" s="18">
        <f>Table1[[#This Row],[NET AMOUNT]]-Table1[[#This Row],[COLLECTION]]</f>
        <v>154</v>
      </c>
    </row>
    <row r="58" spans="1:18" x14ac:dyDescent="0.25">
      <c r="A58" s="13" t="s">
        <v>131</v>
      </c>
      <c r="B58" s="14" t="s">
        <v>132</v>
      </c>
      <c r="C58" s="14" t="s">
        <v>45</v>
      </c>
      <c r="D58" s="14">
        <v>7802</v>
      </c>
      <c r="E58" s="14">
        <v>7777</v>
      </c>
      <c r="F58" s="14">
        <v>25</v>
      </c>
      <c r="G58" s="17">
        <f>Table1[[#This Row],[ARREARS]]</f>
        <v>153</v>
      </c>
      <c r="H58" s="17">
        <v>15</v>
      </c>
      <c r="I58" s="17">
        <v>65</v>
      </c>
      <c r="J58" s="17">
        <v>2.25</v>
      </c>
      <c r="K58" s="17">
        <v>4.04</v>
      </c>
      <c r="L58" s="17">
        <v>3.16</v>
      </c>
      <c r="M58" s="17">
        <v>0</v>
      </c>
      <c r="N58" s="17">
        <v>0</v>
      </c>
      <c r="O58" s="17">
        <v>153</v>
      </c>
      <c r="P58" s="17">
        <v>242</v>
      </c>
      <c r="Q58" s="17">
        <v>200</v>
      </c>
      <c r="R58" s="18">
        <f>Table1[[#This Row],[NET AMOUNT]]-Table1[[#This Row],[COLLECTION]]</f>
        <v>42</v>
      </c>
    </row>
    <row r="59" spans="1:18" x14ac:dyDescent="0.25">
      <c r="A59" s="13" t="s">
        <v>133</v>
      </c>
      <c r="B59" s="14" t="s">
        <v>134</v>
      </c>
      <c r="C59" s="14" t="s">
        <v>45</v>
      </c>
      <c r="D59" s="14">
        <v>7855</v>
      </c>
      <c r="E59" s="14">
        <v>7802</v>
      </c>
      <c r="F59" s="14">
        <v>53</v>
      </c>
      <c r="G59" s="17">
        <f>Table1[[#This Row],[ARREARS]]</f>
        <v>42</v>
      </c>
      <c r="H59" s="17">
        <v>15</v>
      </c>
      <c r="I59" s="17">
        <v>163.1</v>
      </c>
      <c r="J59" s="17">
        <v>4.7699999999999996</v>
      </c>
      <c r="K59" s="17">
        <v>10.07</v>
      </c>
      <c r="L59" s="17">
        <v>1.63</v>
      </c>
      <c r="M59" s="17">
        <v>0</v>
      </c>
      <c r="N59" s="17">
        <v>0</v>
      </c>
      <c r="O59" s="17">
        <v>42</v>
      </c>
      <c r="P59" s="17">
        <v>237</v>
      </c>
      <c r="Q59" s="17">
        <v>0</v>
      </c>
      <c r="R59" s="18">
        <f>Table1[[#This Row],[NET AMOUNT]]-Table1[[#This Row],[COLLECTION]]</f>
        <v>237</v>
      </c>
    </row>
    <row r="60" spans="1:18" x14ac:dyDescent="0.25">
      <c r="A60" s="13" t="s">
        <v>135</v>
      </c>
      <c r="B60" s="14" t="s">
        <v>136</v>
      </c>
      <c r="C60" s="14" t="s">
        <v>45</v>
      </c>
      <c r="D60" s="14">
        <v>7883</v>
      </c>
      <c r="E60" s="14">
        <v>7855</v>
      </c>
      <c r="F60" s="14">
        <v>28</v>
      </c>
      <c r="G60" s="17">
        <f>Table1[[#This Row],[ARREARS]]</f>
        <v>235</v>
      </c>
      <c r="H60" s="17">
        <v>15</v>
      </c>
      <c r="I60" s="17">
        <v>72.8</v>
      </c>
      <c r="J60" s="17">
        <v>1.1200000000000001</v>
      </c>
      <c r="K60" s="17">
        <v>4.4400000000000004</v>
      </c>
      <c r="L60" s="17">
        <v>3.1</v>
      </c>
      <c r="M60" s="17">
        <v>0</v>
      </c>
      <c r="N60" s="17">
        <v>0</v>
      </c>
      <c r="O60" s="17">
        <v>235</v>
      </c>
      <c r="P60" s="17">
        <v>331</v>
      </c>
      <c r="Q60" s="17">
        <v>240</v>
      </c>
      <c r="R60" s="18">
        <f>Table1[[#This Row],[NET AMOUNT]]-Table1[[#This Row],[COLLECTION]]</f>
        <v>91</v>
      </c>
    </row>
    <row r="61" spans="1:18" x14ac:dyDescent="0.25">
      <c r="A61" s="13" t="s">
        <v>137</v>
      </c>
      <c r="B61" s="14" t="s">
        <v>138</v>
      </c>
      <c r="C61" s="14" t="s">
        <v>45</v>
      </c>
      <c r="D61" s="14">
        <v>7916</v>
      </c>
      <c r="E61" s="14">
        <v>7883</v>
      </c>
      <c r="F61" s="14">
        <v>33</v>
      </c>
      <c r="G61" s="17">
        <f>Table1[[#This Row],[ARREARS]]</f>
        <v>90</v>
      </c>
      <c r="H61" s="17">
        <v>15</v>
      </c>
      <c r="I61" s="17">
        <v>89.1</v>
      </c>
      <c r="J61" s="17">
        <v>1.32</v>
      </c>
      <c r="K61" s="17">
        <v>5.43</v>
      </c>
      <c r="L61" s="17">
        <v>3.53</v>
      </c>
      <c r="M61" s="17">
        <v>0</v>
      </c>
      <c r="N61" s="17">
        <v>0</v>
      </c>
      <c r="O61" s="17">
        <v>90</v>
      </c>
      <c r="P61" s="17">
        <v>204</v>
      </c>
      <c r="Q61" s="17">
        <v>0</v>
      </c>
      <c r="R61" s="18">
        <f>Table1[[#This Row],[NET AMOUNT]]-Table1[[#This Row],[COLLECTION]]</f>
        <v>204</v>
      </c>
    </row>
    <row r="62" spans="1:18" x14ac:dyDescent="0.25">
      <c r="A62" s="13" t="s">
        <v>139</v>
      </c>
      <c r="B62" s="14" t="s">
        <v>140</v>
      </c>
      <c r="C62" s="14" t="s">
        <v>45</v>
      </c>
      <c r="D62" s="14">
        <v>7945</v>
      </c>
      <c r="E62" s="14">
        <v>7916</v>
      </c>
      <c r="F62" s="14">
        <v>29</v>
      </c>
      <c r="G62" s="17">
        <f>Table1[[#This Row],[ARREARS]]</f>
        <v>201</v>
      </c>
      <c r="H62" s="17">
        <v>15</v>
      </c>
      <c r="I62" s="17">
        <v>75.400000000000006</v>
      </c>
      <c r="J62" s="17">
        <v>1.1599999999999999</v>
      </c>
      <c r="K62" s="17">
        <v>4.59</v>
      </c>
      <c r="L62" s="17">
        <v>4.6500000000000004</v>
      </c>
      <c r="M62" s="17">
        <v>0</v>
      </c>
      <c r="N62" s="17">
        <v>0</v>
      </c>
      <c r="O62" s="17">
        <v>201</v>
      </c>
      <c r="P62" s="17">
        <v>302</v>
      </c>
      <c r="Q62" s="17">
        <v>300</v>
      </c>
      <c r="R62" s="18">
        <f>Table1[[#This Row],[NET AMOUNT]]-Table1[[#This Row],[COLLECTION]]</f>
        <v>2</v>
      </c>
    </row>
    <row r="63" spans="1:18" x14ac:dyDescent="0.25">
      <c r="A63" s="13" t="s">
        <v>141</v>
      </c>
      <c r="B63" s="14" t="s">
        <v>142</v>
      </c>
      <c r="C63" s="14" t="s">
        <v>45</v>
      </c>
      <c r="D63" s="14">
        <v>7970</v>
      </c>
      <c r="E63" s="14">
        <v>7945</v>
      </c>
      <c r="F63" s="14">
        <v>25</v>
      </c>
      <c r="G63" s="17">
        <v>1.92</v>
      </c>
      <c r="H63" s="17">
        <v>15</v>
      </c>
      <c r="I63" s="17">
        <v>65</v>
      </c>
      <c r="J63" s="17">
        <v>0.5</v>
      </c>
      <c r="K63" s="17">
        <v>3.93</v>
      </c>
      <c r="L63" s="17">
        <v>1</v>
      </c>
      <c r="M63" s="17">
        <v>0</v>
      </c>
      <c r="N63" s="17">
        <v>0</v>
      </c>
      <c r="O63" s="17">
        <v>2</v>
      </c>
      <c r="P63" s="17">
        <v>87</v>
      </c>
      <c r="Q63" s="17">
        <v>90</v>
      </c>
      <c r="R63" s="18">
        <v>-2.65</v>
      </c>
    </row>
    <row r="64" spans="1:18" x14ac:dyDescent="0.25">
      <c r="A64" s="13" t="s">
        <v>143</v>
      </c>
      <c r="B64" s="14" t="s">
        <v>144</v>
      </c>
      <c r="C64" s="14" t="s">
        <v>45</v>
      </c>
      <c r="D64" s="14">
        <v>8005</v>
      </c>
      <c r="E64" s="14">
        <v>7970</v>
      </c>
      <c r="F64" s="14">
        <v>35</v>
      </c>
      <c r="G64" s="17">
        <v>-2.65</v>
      </c>
      <c r="H64" s="17">
        <v>20</v>
      </c>
      <c r="I64" s="17">
        <v>107.5</v>
      </c>
      <c r="J64" s="17">
        <v>0.7</v>
      </c>
      <c r="K64" s="17">
        <v>6.49</v>
      </c>
      <c r="L64" s="17">
        <v>0</v>
      </c>
      <c r="M64" s="17">
        <v>0</v>
      </c>
      <c r="N64" s="17">
        <v>0</v>
      </c>
      <c r="O64" s="17">
        <v>-2.65</v>
      </c>
      <c r="P64" s="17">
        <v>132</v>
      </c>
      <c r="Q64" s="17">
        <v>132</v>
      </c>
      <c r="R64" s="18">
        <v>0.04</v>
      </c>
    </row>
    <row r="65" spans="1:18" x14ac:dyDescent="0.25">
      <c r="A65" s="13" t="s">
        <v>145</v>
      </c>
      <c r="B65" s="14" t="s">
        <v>146</v>
      </c>
      <c r="C65" s="14" t="s">
        <v>45</v>
      </c>
      <c r="D65" s="14">
        <v>8039</v>
      </c>
      <c r="E65" s="14">
        <v>8005</v>
      </c>
      <c r="F65" s="14">
        <v>34</v>
      </c>
      <c r="G65" s="17">
        <v>0.04</v>
      </c>
      <c r="H65" s="17">
        <v>20</v>
      </c>
      <c r="I65" s="17">
        <v>103.4</v>
      </c>
      <c r="J65" s="17">
        <v>0.68</v>
      </c>
      <c r="K65" s="17">
        <v>6.24</v>
      </c>
      <c r="L65" s="17">
        <v>1</v>
      </c>
      <c r="M65" s="17">
        <v>0</v>
      </c>
      <c r="N65" s="17">
        <v>0</v>
      </c>
      <c r="O65" s="17">
        <v>0.04</v>
      </c>
      <c r="P65" s="17">
        <v>131</v>
      </c>
      <c r="Q65" s="17">
        <v>0</v>
      </c>
      <c r="R65" s="18">
        <v>131.36000000000001</v>
      </c>
    </row>
    <row r="66" spans="1:18" x14ac:dyDescent="0.25">
      <c r="A66" s="13" t="s">
        <v>147</v>
      </c>
      <c r="B66" s="14" t="s">
        <v>148</v>
      </c>
      <c r="C66" s="14" t="s">
        <v>45</v>
      </c>
      <c r="D66" s="14">
        <v>8070</v>
      </c>
      <c r="E66" s="14">
        <v>8039</v>
      </c>
      <c r="F66" s="14">
        <v>31</v>
      </c>
      <c r="G66" s="17">
        <v>131.36000000000001</v>
      </c>
      <c r="H66" s="17">
        <v>20</v>
      </c>
      <c r="I66" s="17">
        <v>91.1</v>
      </c>
      <c r="J66" s="17">
        <v>0.31</v>
      </c>
      <c r="K66" s="17">
        <v>5.48</v>
      </c>
      <c r="L66" s="17">
        <v>2</v>
      </c>
      <c r="M66" s="17">
        <v>0</v>
      </c>
      <c r="N66" s="17">
        <v>0</v>
      </c>
      <c r="O66" s="17">
        <v>130.36000000000001</v>
      </c>
      <c r="P66" s="17">
        <v>249</v>
      </c>
      <c r="Q66" s="17">
        <v>250</v>
      </c>
      <c r="R66" s="18">
        <v>-0.75</v>
      </c>
    </row>
    <row r="67" spans="1:18" x14ac:dyDescent="0.25">
      <c r="A67" s="13" t="s">
        <v>149</v>
      </c>
      <c r="B67" s="14" t="s">
        <v>150</v>
      </c>
      <c r="C67" s="14" t="s">
        <v>45</v>
      </c>
      <c r="D67" s="14">
        <v>8103</v>
      </c>
      <c r="E67" s="14">
        <v>8070</v>
      </c>
      <c r="F67" s="14">
        <v>33</v>
      </c>
      <c r="G67" s="17">
        <v>-0.75</v>
      </c>
      <c r="H67" s="17">
        <v>20</v>
      </c>
      <c r="I67" s="17">
        <v>99.3</v>
      </c>
      <c r="J67" s="17">
        <v>0.33</v>
      </c>
      <c r="K67" s="17">
        <v>5.98</v>
      </c>
      <c r="L67" s="17">
        <v>1.1499999999999999</v>
      </c>
      <c r="M67" s="17">
        <v>0</v>
      </c>
      <c r="N67" s="17">
        <v>0</v>
      </c>
      <c r="O67" s="17">
        <v>-0.75</v>
      </c>
      <c r="P67" s="17">
        <v>126</v>
      </c>
      <c r="Q67" s="17">
        <v>0</v>
      </c>
      <c r="R67" s="18">
        <v>126.01</v>
      </c>
    </row>
    <row r="68" spans="1:18" x14ac:dyDescent="0.25">
      <c r="A68" s="13" t="s">
        <v>151</v>
      </c>
      <c r="B68" s="14" t="s">
        <v>152</v>
      </c>
      <c r="C68" s="14" t="s">
        <v>45</v>
      </c>
      <c r="D68" s="14">
        <v>8144</v>
      </c>
      <c r="E68" s="14">
        <v>8103</v>
      </c>
      <c r="F68" s="14">
        <v>41</v>
      </c>
      <c r="G68" s="17">
        <v>126.01</v>
      </c>
      <c r="H68" s="17">
        <v>20</v>
      </c>
      <c r="I68" s="17">
        <v>132.1</v>
      </c>
      <c r="J68" s="17">
        <v>0.41</v>
      </c>
      <c r="K68" s="17">
        <v>7.95</v>
      </c>
      <c r="L68" s="17">
        <v>2.15</v>
      </c>
      <c r="M68" s="17">
        <v>0</v>
      </c>
      <c r="N68" s="17">
        <v>0</v>
      </c>
      <c r="O68" s="17">
        <v>124.86</v>
      </c>
      <c r="P68" s="17">
        <v>287</v>
      </c>
      <c r="Q68" s="17">
        <v>160</v>
      </c>
      <c r="R68" s="18">
        <v>127.47</v>
      </c>
    </row>
    <row r="69" spans="1:18" x14ac:dyDescent="0.25">
      <c r="A69" s="13" t="s">
        <v>153</v>
      </c>
      <c r="B69" s="14" t="s">
        <v>154</v>
      </c>
      <c r="C69" s="14" t="s">
        <v>45</v>
      </c>
      <c r="D69" s="14">
        <v>8167</v>
      </c>
      <c r="E69" s="14">
        <v>8144</v>
      </c>
      <c r="F69" s="14">
        <v>23</v>
      </c>
      <c r="G69" s="17">
        <v>127.47</v>
      </c>
      <c r="H69" s="17">
        <v>20</v>
      </c>
      <c r="I69" s="17">
        <v>66.7</v>
      </c>
      <c r="J69" s="17">
        <v>0</v>
      </c>
      <c r="K69" s="17">
        <v>4</v>
      </c>
      <c r="L69" s="17">
        <v>1.79</v>
      </c>
      <c r="M69" s="17">
        <v>0</v>
      </c>
      <c r="N69" s="17">
        <v>0</v>
      </c>
      <c r="O69" s="17">
        <v>127.47</v>
      </c>
      <c r="P69" s="17">
        <v>220</v>
      </c>
      <c r="Q69" s="17">
        <v>0</v>
      </c>
      <c r="R69" s="18">
        <v>219.96</v>
      </c>
    </row>
    <row r="70" spans="1:18" x14ac:dyDescent="0.25">
      <c r="A70" s="13" t="s">
        <v>155</v>
      </c>
      <c r="B70" s="14" t="s">
        <v>156</v>
      </c>
      <c r="C70" s="14" t="s">
        <v>45</v>
      </c>
      <c r="D70" s="14">
        <v>8191</v>
      </c>
      <c r="E70" s="14">
        <v>8167</v>
      </c>
      <c r="F70" s="14">
        <v>24</v>
      </c>
      <c r="G70" s="17">
        <v>219.96</v>
      </c>
      <c r="H70" s="17">
        <v>20</v>
      </c>
      <c r="I70" s="17">
        <v>69.599999999999994</v>
      </c>
      <c r="J70" s="17">
        <v>0</v>
      </c>
      <c r="K70" s="17">
        <v>4.18</v>
      </c>
      <c r="L70" s="17">
        <v>3.59</v>
      </c>
      <c r="M70" s="17">
        <v>0</v>
      </c>
      <c r="N70" s="17">
        <v>0</v>
      </c>
      <c r="O70" s="17">
        <v>218.17</v>
      </c>
      <c r="P70" s="17">
        <v>316</v>
      </c>
      <c r="Q70" s="17">
        <v>0</v>
      </c>
      <c r="R70" s="18">
        <v>315.54000000000002</v>
      </c>
    </row>
    <row r="71" spans="1:18" x14ac:dyDescent="0.25">
      <c r="A71" s="13" t="s">
        <v>157</v>
      </c>
      <c r="B71" s="14" t="s">
        <v>158</v>
      </c>
      <c r="C71" s="14" t="s">
        <v>45</v>
      </c>
      <c r="D71" s="14">
        <v>8222</v>
      </c>
      <c r="E71" s="14">
        <v>8191</v>
      </c>
      <c r="F71" s="14">
        <v>31</v>
      </c>
      <c r="G71" s="17">
        <v>315.54000000000002</v>
      </c>
      <c r="H71" s="17">
        <v>20</v>
      </c>
      <c r="I71" s="17">
        <v>91.1</v>
      </c>
      <c r="J71" s="17">
        <v>0</v>
      </c>
      <c r="K71" s="17">
        <v>5.47</v>
      </c>
      <c r="L71" s="17">
        <v>6.24</v>
      </c>
      <c r="M71" s="17">
        <v>0</v>
      </c>
      <c r="N71" s="17">
        <v>0</v>
      </c>
      <c r="O71" s="17">
        <v>311.95</v>
      </c>
      <c r="P71" s="17">
        <v>455</v>
      </c>
      <c r="Q71" s="17">
        <v>235</v>
      </c>
      <c r="R71" s="18">
        <v>219.76</v>
      </c>
    </row>
    <row r="72" spans="1:18" x14ac:dyDescent="0.25">
      <c r="A72" s="13" t="s">
        <v>159</v>
      </c>
      <c r="B72" s="14" t="s">
        <v>160</v>
      </c>
      <c r="C72" s="14" t="s">
        <v>45</v>
      </c>
      <c r="D72" s="14">
        <v>8256</v>
      </c>
      <c r="E72" s="14">
        <v>8222</v>
      </c>
      <c r="F72" s="14">
        <v>34</v>
      </c>
      <c r="G72" s="17">
        <v>219.76</v>
      </c>
      <c r="H72" s="17">
        <v>20</v>
      </c>
      <c r="I72" s="17">
        <v>103.4</v>
      </c>
      <c r="J72" s="17">
        <v>0.68</v>
      </c>
      <c r="K72" s="17">
        <v>6.24</v>
      </c>
      <c r="L72" s="17">
        <v>4.5599999999999996</v>
      </c>
      <c r="M72" s="17">
        <v>0</v>
      </c>
      <c r="N72" s="17">
        <v>0</v>
      </c>
      <c r="O72" s="17">
        <v>217.11</v>
      </c>
      <c r="P72" s="17">
        <v>352</v>
      </c>
      <c r="Q72" s="17">
        <v>300</v>
      </c>
      <c r="R72" s="18">
        <v>51.99</v>
      </c>
    </row>
    <row r="73" spans="1:18" x14ac:dyDescent="0.25">
      <c r="A73" s="13" t="s">
        <v>161</v>
      </c>
      <c r="B73" s="14" t="s">
        <v>162</v>
      </c>
      <c r="C73" s="14" t="s">
        <v>45</v>
      </c>
      <c r="D73" s="14">
        <v>8286</v>
      </c>
      <c r="E73" s="14">
        <v>8256</v>
      </c>
      <c r="F73" s="14">
        <v>30</v>
      </c>
      <c r="G73" s="17">
        <v>51.99</v>
      </c>
      <c r="H73" s="17">
        <v>20</v>
      </c>
      <c r="I73" s="17">
        <v>87</v>
      </c>
      <c r="J73" s="17">
        <v>0.6</v>
      </c>
      <c r="K73" s="17">
        <v>5.22</v>
      </c>
      <c r="L73" s="17">
        <v>1.07</v>
      </c>
      <c r="M73" s="17">
        <v>0</v>
      </c>
      <c r="N73" s="17">
        <v>0</v>
      </c>
      <c r="O73" s="17">
        <v>51.99</v>
      </c>
      <c r="P73" s="17">
        <v>166</v>
      </c>
      <c r="Q73" s="17">
        <v>170</v>
      </c>
      <c r="R73" s="18">
        <v>-4.12</v>
      </c>
    </row>
    <row r="74" spans="1:18" x14ac:dyDescent="0.25">
      <c r="A74" s="13" t="s">
        <v>163</v>
      </c>
      <c r="B74" s="14" t="s">
        <v>164</v>
      </c>
      <c r="C74" s="14" t="s">
        <v>58</v>
      </c>
      <c r="D74" s="14">
        <v>8286</v>
      </c>
      <c r="E74" s="14">
        <v>8286</v>
      </c>
      <c r="F74" s="14">
        <v>32</v>
      </c>
      <c r="G74" s="17">
        <v>-4.12</v>
      </c>
      <c r="H74" s="17">
        <v>20</v>
      </c>
      <c r="I74" s="17">
        <v>95.2</v>
      </c>
      <c r="J74" s="17">
        <v>0.64</v>
      </c>
      <c r="K74" s="17">
        <v>5.71</v>
      </c>
      <c r="L74" s="17">
        <v>1</v>
      </c>
      <c r="M74" s="17">
        <v>0</v>
      </c>
      <c r="N74" s="17">
        <v>0</v>
      </c>
      <c r="O74" s="17">
        <v>-4.12</v>
      </c>
      <c r="P74" s="17">
        <v>118</v>
      </c>
      <c r="Q74" s="17">
        <v>0</v>
      </c>
      <c r="R74" s="18">
        <v>118.43</v>
      </c>
    </row>
    <row r="75" spans="1:18" x14ac:dyDescent="0.25">
      <c r="A75" s="13" t="s">
        <v>165</v>
      </c>
      <c r="B75" s="14" t="s">
        <v>166</v>
      </c>
      <c r="C75" s="14" t="s">
        <v>45</v>
      </c>
      <c r="D75" s="14">
        <v>8360</v>
      </c>
      <c r="E75" s="14">
        <v>8286</v>
      </c>
      <c r="F75" s="14">
        <v>74</v>
      </c>
      <c r="G75" s="17">
        <v>118.43</v>
      </c>
      <c r="H75" s="17">
        <v>20</v>
      </c>
      <c r="I75" s="17">
        <v>231.4</v>
      </c>
      <c r="J75" s="17">
        <v>2.96</v>
      </c>
      <c r="K75" s="17">
        <v>13.88</v>
      </c>
      <c r="L75" s="17">
        <v>2</v>
      </c>
      <c r="M75" s="17">
        <v>0</v>
      </c>
      <c r="N75" s="17">
        <v>101.59</v>
      </c>
      <c r="O75" s="17">
        <v>117.43</v>
      </c>
      <c r="P75" s="17">
        <v>286</v>
      </c>
      <c r="Q75" s="17">
        <v>290</v>
      </c>
      <c r="R75" s="18">
        <v>-3.92</v>
      </c>
    </row>
    <row r="76" spans="1:18" x14ac:dyDescent="0.25">
      <c r="A76" s="13" t="s">
        <v>167</v>
      </c>
      <c r="B76" s="14" t="s">
        <v>168</v>
      </c>
      <c r="C76" s="14" t="s">
        <v>45</v>
      </c>
      <c r="D76" s="14">
        <v>8426</v>
      </c>
      <c r="E76" s="14">
        <v>8360</v>
      </c>
      <c r="F76" s="14">
        <v>66</v>
      </c>
      <c r="G76" s="17">
        <v>-3.92</v>
      </c>
      <c r="H76" s="17">
        <v>25</v>
      </c>
      <c r="I76" s="17">
        <v>252.9</v>
      </c>
      <c r="J76" s="17">
        <v>2.64</v>
      </c>
      <c r="K76" s="17">
        <v>15.17</v>
      </c>
      <c r="L76" s="17">
        <v>1.72</v>
      </c>
      <c r="M76" s="17">
        <v>0</v>
      </c>
      <c r="N76" s="17">
        <v>0</v>
      </c>
      <c r="O76" s="17">
        <v>-3.92</v>
      </c>
      <c r="P76" s="17">
        <v>294</v>
      </c>
      <c r="Q76" s="17">
        <v>300</v>
      </c>
      <c r="R76" s="18">
        <v>-21.49</v>
      </c>
    </row>
    <row r="77" spans="1:18" x14ac:dyDescent="0.25">
      <c r="A77" s="13" t="s">
        <v>169</v>
      </c>
      <c r="B77" s="14" t="s">
        <v>170</v>
      </c>
      <c r="C77" s="14" t="s">
        <v>45</v>
      </c>
      <c r="D77" s="14">
        <v>8480</v>
      </c>
      <c r="E77" s="14">
        <v>8426</v>
      </c>
      <c r="F77" s="14">
        <v>54</v>
      </c>
      <c r="G77" s="17">
        <v>-21.49</v>
      </c>
      <c r="H77" s="17">
        <v>25</v>
      </c>
      <c r="I77" s="17">
        <v>200.1</v>
      </c>
      <c r="J77" s="17">
        <v>2.16</v>
      </c>
      <c r="K77" s="17">
        <v>12.01</v>
      </c>
      <c r="L77" s="17">
        <v>1</v>
      </c>
      <c r="M77" s="17">
        <v>0</v>
      </c>
      <c r="N77" s="17">
        <v>0</v>
      </c>
      <c r="O77" s="17">
        <v>-21.49</v>
      </c>
      <c r="P77" s="17">
        <v>219</v>
      </c>
      <c r="Q77" s="17">
        <v>200</v>
      </c>
      <c r="R77" s="18">
        <v>18.78</v>
      </c>
    </row>
    <row r="78" spans="1:18" x14ac:dyDescent="0.25">
      <c r="A78" s="13" t="s">
        <v>171</v>
      </c>
      <c r="B78" s="14" t="s">
        <v>172</v>
      </c>
      <c r="C78" s="14" t="s">
        <v>45</v>
      </c>
      <c r="D78" s="14">
        <v>8516</v>
      </c>
      <c r="E78" s="14">
        <v>8480</v>
      </c>
      <c r="F78" s="14">
        <v>36</v>
      </c>
      <c r="G78" s="17">
        <v>18.78</v>
      </c>
      <c r="H78" s="17">
        <v>25</v>
      </c>
      <c r="I78" s="17">
        <v>120.9</v>
      </c>
      <c r="J78" s="17">
        <v>4.32</v>
      </c>
      <c r="K78" s="17">
        <v>7.25</v>
      </c>
      <c r="L78" s="17">
        <v>1</v>
      </c>
      <c r="M78" s="17">
        <v>0</v>
      </c>
      <c r="N78" s="17">
        <v>0</v>
      </c>
      <c r="O78" s="17">
        <v>18.78</v>
      </c>
      <c r="P78" s="17">
        <v>177</v>
      </c>
      <c r="Q78" s="17">
        <v>170</v>
      </c>
      <c r="R78" s="18">
        <v>7.25</v>
      </c>
    </row>
    <row r="79" spans="1:18" x14ac:dyDescent="0.25">
      <c r="A79" s="13" t="s">
        <v>173</v>
      </c>
      <c r="B79" s="14" t="s">
        <v>174</v>
      </c>
      <c r="C79" s="14" t="s">
        <v>45</v>
      </c>
      <c r="D79" s="14">
        <v>8555</v>
      </c>
      <c r="E79" s="14">
        <v>8516</v>
      </c>
      <c r="F79" s="14">
        <v>39</v>
      </c>
      <c r="G79" s="17">
        <v>7.25</v>
      </c>
      <c r="H79" s="17">
        <v>25</v>
      </c>
      <c r="I79" s="17">
        <v>134.1</v>
      </c>
      <c r="J79" s="17">
        <v>4.68</v>
      </c>
      <c r="K79" s="17">
        <v>8.0500000000000007</v>
      </c>
      <c r="L79" s="17">
        <v>1</v>
      </c>
      <c r="M79" s="17">
        <v>0</v>
      </c>
      <c r="N79" s="17">
        <v>0</v>
      </c>
      <c r="O79" s="17">
        <v>7.25</v>
      </c>
      <c r="P79" s="17">
        <v>180</v>
      </c>
      <c r="Q79" s="17">
        <v>180</v>
      </c>
      <c r="R79" s="18">
        <v>0.08</v>
      </c>
    </row>
    <row r="80" spans="1:18" x14ac:dyDescent="0.25">
      <c r="A80" s="13" t="s">
        <v>175</v>
      </c>
      <c r="B80" s="14" t="s">
        <v>176</v>
      </c>
      <c r="C80" s="14" t="s">
        <v>45</v>
      </c>
      <c r="D80" s="14">
        <v>8580</v>
      </c>
      <c r="E80" s="14">
        <v>8555</v>
      </c>
      <c r="F80" s="14">
        <v>25</v>
      </c>
      <c r="G80" s="17">
        <v>0.08</v>
      </c>
      <c r="H80" s="17">
        <v>25</v>
      </c>
      <c r="I80" s="17">
        <v>78.75</v>
      </c>
      <c r="J80" s="17">
        <v>3</v>
      </c>
      <c r="K80" s="17">
        <v>4.72</v>
      </c>
      <c r="L80" s="17">
        <v>1</v>
      </c>
      <c r="M80" s="17">
        <v>0</v>
      </c>
      <c r="N80" s="17">
        <v>0</v>
      </c>
      <c r="O80" s="17">
        <v>0.08</v>
      </c>
      <c r="P80" s="17">
        <v>113</v>
      </c>
      <c r="Q80" s="17">
        <v>0</v>
      </c>
      <c r="R80" s="18">
        <v>112.55</v>
      </c>
    </row>
    <row r="81" spans="1:18" x14ac:dyDescent="0.25">
      <c r="A81" s="13" t="s">
        <v>177</v>
      </c>
      <c r="B81" s="14" t="s">
        <v>178</v>
      </c>
      <c r="C81" s="14" t="s">
        <v>45</v>
      </c>
      <c r="D81" s="14">
        <v>8640</v>
      </c>
      <c r="E81" s="14">
        <v>8580</v>
      </c>
      <c r="F81" s="14">
        <v>60</v>
      </c>
      <c r="G81" s="17">
        <v>112.55</v>
      </c>
      <c r="H81" s="17">
        <v>25</v>
      </c>
      <c r="I81" s="17">
        <v>226.5</v>
      </c>
      <c r="J81" s="17">
        <v>7.2</v>
      </c>
      <c r="K81" s="17">
        <v>13.59</v>
      </c>
      <c r="L81" s="17">
        <v>2</v>
      </c>
      <c r="M81" s="17">
        <v>0</v>
      </c>
      <c r="N81" s="17">
        <v>0</v>
      </c>
      <c r="O81" s="17">
        <v>111.55</v>
      </c>
      <c r="P81" s="17">
        <v>386</v>
      </c>
      <c r="Q81" s="17">
        <v>386</v>
      </c>
      <c r="R81" s="18">
        <v>-0.16</v>
      </c>
    </row>
    <row r="82" spans="1:18" x14ac:dyDescent="0.25">
      <c r="A82" s="13" t="s">
        <v>179</v>
      </c>
      <c r="B82" s="14" t="s">
        <v>180</v>
      </c>
      <c r="C82" s="14" t="s">
        <v>45</v>
      </c>
      <c r="D82" s="14">
        <v>8675</v>
      </c>
      <c r="E82" s="14">
        <v>8640</v>
      </c>
      <c r="F82" s="14">
        <v>35</v>
      </c>
      <c r="G82" s="17">
        <v>-0.16</v>
      </c>
      <c r="H82" s="17">
        <v>25</v>
      </c>
      <c r="I82" s="17">
        <v>116.5</v>
      </c>
      <c r="J82" s="17">
        <v>4.2</v>
      </c>
      <c r="K82" s="17">
        <v>6.99</v>
      </c>
      <c r="L82" s="17">
        <v>0</v>
      </c>
      <c r="M82" s="17">
        <v>0</v>
      </c>
      <c r="N82" s="17">
        <v>0</v>
      </c>
      <c r="O82" s="17">
        <v>-0.16</v>
      </c>
      <c r="P82" s="17">
        <v>153</v>
      </c>
      <c r="Q82" s="17">
        <v>0</v>
      </c>
      <c r="R82" s="18">
        <v>152.53</v>
      </c>
    </row>
    <row r="83" spans="1:18" x14ac:dyDescent="0.25">
      <c r="A83" s="13" t="s">
        <v>181</v>
      </c>
      <c r="B83" s="14" t="s">
        <v>182</v>
      </c>
      <c r="C83" s="14" t="s">
        <v>45</v>
      </c>
      <c r="D83" s="14">
        <v>8713</v>
      </c>
      <c r="E83" s="14">
        <v>8675</v>
      </c>
      <c r="F83" s="14">
        <v>38</v>
      </c>
      <c r="G83" s="17">
        <v>152.53</v>
      </c>
      <c r="H83" s="17">
        <v>25</v>
      </c>
      <c r="I83" s="17">
        <v>129.69999999999999</v>
      </c>
      <c r="J83" s="17">
        <v>4.5599999999999996</v>
      </c>
      <c r="K83" s="17">
        <v>7.78</v>
      </c>
      <c r="L83" s="17">
        <v>1</v>
      </c>
      <c r="M83" s="17">
        <v>0</v>
      </c>
      <c r="N83" s="17">
        <v>0</v>
      </c>
      <c r="O83" s="17">
        <v>152.53</v>
      </c>
      <c r="P83" s="17">
        <v>321</v>
      </c>
      <c r="Q83" s="17">
        <v>320</v>
      </c>
      <c r="R83" s="18">
        <v>0.56999999999999995</v>
      </c>
    </row>
    <row r="84" spans="1:18" x14ac:dyDescent="0.25">
      <c r="A84" s="13" t="s">
        <v>183</v>
      </c>
      <c r="B84" s="14" t="s">
        <v>184</v>
      </c>
      <c r="C84" s="14" t="s">
        <v>45</v>
      </c>
      <c r="D84" s="14">
        <v>8746</v>
      </c>
      <c r="E84" s="14">
        <v>8713</v>
      </c>
      <c r="F84" s="14">
        <v>33</v>
      </c>
      <c r="G84" s="17">
        <v>0.56999999999999995</v>
      </c>
      <c r="H84" s="17">
        <v>25</v>
      </c>
      <c r="I84" s="17">
        <v>107.7</v>
      </c>
      <c r="J84" s="17">
        <v>3.96</v>
      </c>
      <c r="K84" s="17">
        <v>6.46</v>
      </c>
      <c r="L84" s="17">
        <v>1.41</v>
      </c>
      <c r="M84" s="17">
        <v>0</v>
      </c>
      <c r="N84" s="17">
        <v>0</v>
      </c>
      <c r="O84" s="17">
        <v>0.56999999999999995</v>
      </c>
      <c r="P84" s="17">
        <v>145</v>
      </c>
      <c r="Q84" s="17">
        <v>0</v>
      </c>
      <c r="R84" s="18">
        <v>145.1</v>
      </c>
    </row>
    <row r="85" spans="1:18" x14ac:dyDescent="0.25">
      <c r="A85" s="13" t="s">
        <v>185</v>
      </c>
      <c r="B85" s="14" t="s">
        <v>186</v>
      </c>
      <c r="C85" s="14" t="s">
        <v>45</v>
      </c>
      <c r="D85" s="14">
        <v>8770</v>
      </c>
      <c r="E85" s="14">
        <v>8746</v>
      </c>
      <c r="F85" s="14">
        <v>24</v>
      </c>
      <c r="G85" s="17">
        <v>145.1</v>
      </c>
      <c r="H85" s="17">
        <v>25</v>
      </c>
      <c r="I85" s="17">
        <v>75.599999999999994</v>
      </c>
      <c r="J85" s="17">
        <v>2.88</v>
      </c>
      <c r="K85" s="17">
        <v>4.54</v>
      </c>
      <c r="L85" s="17">
        <v>2.41</v>
      </c>
      <c r="M85" s="17">
        <v>0</v>
      </c>
      <c r="N85" s="17">
        <v>0</v>
      </c>
      <c r="O85" s="17">
        <v>143.69</v>
      </c>
      <c r="P85" s="17">
        <v>254</v>
      </c>
      <c r="Q85" s="17">
        <v>260</v>
      </c>
      <c r="R85" s="18">
        <v>-5.88</v>
      </c>
    </row>
    <row r="86" spans="1:18" x14ac:dyDescent="0.25">
      <c r="A86" s="13" t="s">
        <v>187</v>
      </c>
      <c r="B86" s="14" t="s">
        <v>188</v>
      </c>
      <c r="C86" s="14" t="s">
        <v>45</v>
      </c>
      <c r="D86" s="14">
        <v>8797</v>
      </c>
      <c r="E86" s="14">
        <v>8770</v>
      </c>
      <c r="F86" s="14">
        <v>27</v>
      </c>
      <c r="G86" s="17">
        <v>-5.88</v>
      </c>
      <c r="H86" s="17">
        <v>25</v>
      </c>
      <c r="I86" s="17">
        <v>85.05</v>
      </c>
      <c r="J86" s="17">
        <v>3.24</v>
      </c>
      <c r="K86" s="17">
        <v>5.0999999999999996</v>
      </c>
      <c r="L86" s="17">
        <v>1.22</v>
      </c>
      <c r="M86" s="17">
        <v>0</v>
      </c>
      <c r="N86" s="17">
        <v>0</v>
      </c>
      <c r="O86" s="17">
        <v>-5.88</v>
      </c>
      <c r="P86" s="17">
        <v>114</v>
      </c>
      <c r="Q86" s="17">
        <v>0</v>
      </c>
      <c r="R86" s="18">
        <v>113.73</v>
      </c>
    </row>
    <row r="87" spans="1:18" x14ac:dyDescent="0.25">
      <c r="A87" s="13" t="s">
        <v>189</v>
      </c>
      <c r="B87" s="14" t="s">
        <v>190</v>
      </c>
      <c r="C87" s="14" t="s">
        <v>45</v>
      </c>
      <c r="D87" s="14">
        <v>8834</v>
      </c>
      <c r="E87" s="14">
        <v>8797</v>
      </c>
      <c r="F87" s="14">
        <v>37</v>
      </c>
      <c r="G87" s="17">
        <v>113.73</v>
      </c>
      <c r="H87" s="17">
        <v>25</v>
      </c>
      <c r="I87" s="17">
        <v>125.3</v>
      </c>
      <c r="J87" s="17">
        <v>0</v>
      </c>
      <c r="K87" s="17">
        <v>7.52</v>
      </c>
      <c r="L87" s="17">
        <v>2.2200000000000002</v>
      </c>
      <c r="M87" s="17">
        <v>0</v>
      </c>
      <c r="N87" s="17">
        <v>0</v>
      </c>
      <c r="O87" s="17">
        <v>112.51</v>
      </c>
      <c r="P87" s="17">
        <v>273</v>
      </c>
      <c r="Q87" s="17">
        <v>270</v>
      </c>
      <c r="R87" s="18">
        <v>2.5499999999999998</v>
      </c>
    </row>
    <row r="88" spans="1:18" x14ac:dyDescent="0.25">
      <c r="A88" s="13" t="s">
        <v>191</v>
      </c>
      <c r="B88" s="14" t="s">
        <v>192</v>
      </c>
      <c r="C88" s="14" t="s">
        <v>45</v>
      </c>
      <c r="D88" s="14">
        <v>8872</v>
      </c>
      <c r="E88" s="14">
        <v>8834</v>
      </c>
      <c r="F88" s="14">
        <v>38</v>
      </c>
      <c r="G88" s="17">
        <v>2.5499999999999998</v>
      </c>
      <c r="H88" s="17">
        <v>25</v>
      </c>
      <c r="I88" s="17">
        <v>129.69999999999999</v>
      </c>
      <c r="J88" s="17">
        <v>0</v>
      </c>
      <c r="K88" s="17">
        <v>7.78</v>
      </c>
      <c r="L88" s="17">
        <v>1.02</v>
      </c>
      <c r="M88" s="17">
        <v>0</v>
      </c>
      <c r="N88" s="17">
        <v>0</v>
      </c>
      <c r="O88" s="17">
        <v>2.5499999999999998</v>
      </c>
      <c r="P88" s="17">
        <v>166</v>
      </c>
      <c r="Q88" s="17">
        <v>150</v>
      </c>
      <c r="R88" s="18">
        <v>2.0499999999999998</v>
      </c>
    </row>
    <row r="89" spans="1:18" x14ac:dyDescent="0.25">
      <c r="A89" s="13" t="s">
        <v>193</v>
      </c>
      <c r="B89" s="14" t="s">
        <v>194</v>
      </c>
      <c r="C89" s="14" t="s">
        <v>45</v>
      </c>
      <c r="D89" s="14">
        <v>8904</v>
      </c>
      <c r="E89" s="14">
        <v>8872</v>
      </c>
      <c r="F89" s="14">
        <v>32</v>
      </c>
      <c r="G89" s="17">
        <v>2.0499999999999998</v>
      </c>
      <c r="H89" s="17">
        <v>35</v>
      </c>
      <c r="I89" s="17">
        <v>109.8</v>
      </c>
      <c r="J89" s="17">
        <v>0</v>
      </c>
      <c r="K89" s="17">
        <v>6.59</v>
      </c>
      <c r="L89" s="17">
        <v>1</v>
      </c>
      <c r="M89" s="17">
        <v>0</v>
      </c>
      <c r="N89" s="17">
        <v>0</v>
      </c>
      <c r="O89" s="17">
        <v>2.0499999999999998</v>
      </c>
      <c r="P89" s="17">
        <v>173</v>
      </c>
      <c r="Q89" s="17">
        <v>170</v>
      </c>
      <c r="R89" s="18">
        <v>2.92</v>
      </c>
    </row>
    <row r="90" spans="1:18" x14ac:dyDescent="0.25">
      <c r="A90" s="13" t="s">
        <v>195</v>
      </c>
      <c r="B90" s="14" t="s">
        <v>196</v>
      </c>
      <c r="C90" s="14" t="s">
        <v>45</v>
      </c>
      <c r="D90" s="14">
        <v>8923</v>
      </c>
      <c r="E90" s="14">
        <v>8904</v>
      </c>
      <c r="F90" s="14">
        <v>19</v>
      </c>
      <c r="G90" s="17">
        <v>2.92</v>
      </c>
      <c r="H90" s="17">
        <v>35</v>
      </c>
      <c r="I90" s="17">
        <v>63.65</v>
      </c>
      <c r="J90" s="17">
        <v>0</v>
      </c>
      <c r="K90" s="17">
        <v>3.82</v>
      </c>
      <c r="L90" s="17">
        <v>1</v>
      </c>
      <c r="M90" s="17">
        <v>0</v>
      </c>
      <c r="N90" s="17">
        <v>0</v>
      </c>
      <c r="O90" s="17">
        <v>2.92</v>
      </c>
      <c r="P90" s="17">
        <v>106</v>
      </c>
      <c r="Q90" s="17">
        <v>0</v>
      </c>
      <c r="R90" s="18">
        <v>106.39</v>
      </c>
    </row>
    <row r="91" spans="1:18" x14ac:dyDescent="0.25">
      <c r="A91" s="13" t="s">
        <v>197</v>
      </c>
      <c r="B91" s="14" t="s">
        <v>198</v>
      </c>
      <c r="C91" s="14" t="s">
        <v>45</v>
      </c>
      <c r="D91" s="14">
        <v>8953</v>
      </c>
      <c r="E91" s="14">
        <v>8923</v>
      </c>
      <c r="F91" s="14">
        <v>30</v>
      </c>
      <c r="G91" s="17">
        <v>106.39</v>
      </c>
      <c r="H91" s="17">
        <v>35</v>
      </c>
      <c r="I91" s="17">
        <v>100.5</v>
      </c>
      <c r="J91" s="17">
        <v>0</v>
      </c>
      <c r="K91" s="17">
        <v>9.0500000000000007</v>
      </c>
      <c r="L91" s="17">
        <v>2</v>
      </c>
      <c r="M91" s="17">
        <v>0</v>
      </c>
      <c r="N91" s="17">
        <v>0</v>
      </c>
      <c r="O91" s="17">
        <v>105.39</v>
      </c>
      <c r="P91" s="17">
        <v>252</v>
      </c>
      <c r="Q91" s="17">
        <v>200</v>
      </c>
      <c r="R91" s="18">
        <v>51.94</v>
      </c>
    </row>
    <row r="92" spans="1:18" x14ac:dyDescent="0.25">
      <c r="A92" s="13" t="s">
        <v>199</v>
      </c>
      <c r="B92" s="14" t="s">
        <v>200</v>
      </c>
      <c r="C92" s="14" t="s">
        <v>45</v>
      </c>
      <c r="D92" s="14">
        <v>8977</v>
      </c>
      <c r="E92" s="14">
        <v>8953</v>
      </c>
      <c r="F92" s="14">
        <v>24</v>
      </c>
      <c r="G92" s="17">
        <v>51.94</v>
      </c>
      <c r="H92" s="17">
        <v>35</v>
      </c>
      <c r="I92" s="17">
        <v>80.400000000000006</v>
      </c>
      <c r="J92" s="17">
        <v>0</v>
      </c>
      <c r="K92" s="17">
        <v>7.24</v>
      </c>
      <c r="L92" s="17">
        <v>1</v>
      </c>
      <c r="M92" s="17">
        <v>0</v>
      </c>
      <c r="N92" s="17">
        <v>0</v>
      </c>
      <c r="O92" s="17">
        <v>51.94</v>
      </c>
      <c r="P92" s="17">
        <v>176</v>
      </c>
      <c r="Q92" s="17">
        <v>170</v>
      </c>
      <c r="R92" s="18">
        <v>5.58</v>
      </c>
    </row>
    <row r="93" spans="1:18" x14ac:dyDescent="0.25">
      <c r="A93" s="13" t="s">
        <v>201</v>
      </c>
      <c r="B93" s="14" t="s">
        <v>202</v>
      </c>
      <c r="C93" s="14" t="s">
        <v>45</v>
      </c>
      <c r="D93" s="14">
        <v>9007</v>
      </c>
      <c r="E93" s="14">
        <v>8977</v>
      </c>
      <c r="F93" s="14">
        <v>30</v>
      </c>
      <c r="G93" s="17">
        <v>5.58</v>
      </c>
      <c r="H93" s="17">
        <v>35</v>
      </c>
      <c r="I93" s="17">
        <v>100.5</v>
      </c>
      <c r="J93" s="17">
        <v>1.5</v>
      </c>
      <c r="K93" s="17">
        <v>9.0500000000000007</v>
      </c>
      <c r="L93" s="17">
        <v>1</v>
      </c>
      <c r="M93" s="17">
        <v>0</v>
      </c>
      <c r="N93" s="17">
        <v>0</v>
      </c>
      <c r="O93" s="17">
        <v>5.58</v>
      </c>
      <c r="P93" s="17">
        <v>153</v>
      </c>
      <c r="Q93" s="17">
        <v>150</v>
      </c>
      <c r="R93" s="18">
        <v>2.63</v>
      </c>
    </row>
    <row r="94" spans="1:18" x14ac:dyDescent="0.25">
      <c r="A94" s="13" t="s">
        <v>203</v>
      </c>
      <c r="B94" s="14" t="s">
        <v>204</v>
      </c>
      <c r="C94" s="14" t="s">
        <v>45</v>
      </c>
      <c r="D94" s="14">
        <v>9036</v>
      </c>
      <c r="E94" s="14">
        <v>9007</v>
      </c>
      <c r="F94" s="14">
        <v>29</v>
      </c>
      <c r="G94" s="17">
        <v>2.63</v>
      </c>
      <c r="H94" s="17">
        <v>35</v>
      </c>
      <c r="I94" s="17">
        <v>97.15</v>
      </c>
      <c r="J94" s="17">
        <v>1.45</v>
      </c>
      <c r="K94" s="17">
        <v>8.74</v>
      </c>
      <c r="L94" s="17">
        <v>1</v>
      </c>
      <c r="M94" s="17">
        <v>0</v>
      </c>
      <c r="N94" s="17">
        <v>0</v>
      </c>
      <c r="O94" s="17">
        <v>2.63</v>
      </c>
      <c r="P94" s="17">
        <v>146</v>
      </c>
      <c r="Q94" s="17">
        <v>150</v>
      </c>
      <c r="R94" s="18">
        <v>-4.03</v>
      </c>
    </row>
    <row r="95" spans="1:18" x14ac:dyDescent="0.25">
      <c r="A95" s="13" t="s">
        <v>205</v>
      </c>
      <c r="B95" s="14" t="s">
        <v>206</v>
      </c>
      <c r="C95" s="14" t="s">
        <v>45</v>
      </c>
      <c r="D95" s="14">
        <v>9063</v>
      </c>
      <c r="E95" s="14">
        <v>9036</v>
      </c>
      <c r="F95" s="14">
        <v>27</v>
      </c>
      <c r="G95" s="17">
        <v>-4.03</v>
      </c>
      <c r="H95" s="17">
        <v>35</v>
      </c>
      <c r="I95" s="17">
        <v>90.45</v>
      </c>
      <c r="J95" s="17">
        <v>1.35</v>
      </c>
      <c r="K95" s="17">
        <v>8.14</v>
      </c>
      <c r="L95" s="17">
        <v>0</v>
      </c>
      <c r="M95" s="17">
        <v>0</v>
      </c>
      <c r="N95" s="17">
        <v>0</v>
      </c>
      <c r="O95" s="17">
        <v>-4.03</v>
      </c>
      <c r="P95" s="17">
        <v>131</v>
      </c>
      <c r="Q95" s="17">
        <v>130</v>
      </c>
      <c r="R95" s="18">
        <v>0.91</v>
      </c>
    </row>
    <row r="96" spans="1:18" x14ac:dyDescent="0.25">
      <c r="A96" s="13" t="s">
        <v>207</v>
      </c>
      <c r="B96" s="14" t="s">
        <v>208</v>
      </c>
      <c r="C96" s="14" t="s">
        <v>45</v>
      </c>
      <c r="D96" s="14">
        <v>9090</v>
      </c>
      <c r="E96" s="14">
        <v>9063</v>
      </c>
      <c r="F96" s="14">
        <v>27</v>
      </c>
      <c r="G96" s="17">
        <v>0.91</v>
      </c>
      <c r="H96" s="17">
        <v>35</v>
      </c>
      <c r="I96" s="17">
        <v>90.45</v>
      </c>
      <c r="J96" s="17">
        <v>0</v>
      </c>
      <c r="K96" s="17">
        <v>8.14</v>
      </c>
      <c r="L96" s="17">
        <v>0</v>
      </c>
      <c r="M96" s="17">
        <v>0</v>
      </c>
      <c r="N96" s="17">
        <v>0</v>
      </c>
      <c r="O96" s="17">
        <v>0.91</v>
      </c>
      <c r="P96" s="17">
        <v>135</v>
      </c>
      <c r="Q96" s="17">
        <v>0</v>
      </c>
      <c r="R96" s="18">
        <v>134.5</v>
      </c>
    </row>
    <row r="97" spans="1:18" x14ac:dyDescent="0.25">
      <c r="A97" s="13" t="s">
        <v>209</v>
      </c>
      <c r="B97" s="14" t="s">
        <v>210</v>
      </c>
      <c r="C97" s="14" t="s">
        <v>45</v>
      </c>
      <c r="D97" s="14">
        <v>9120</v>
      </c>
      <c r="E97" s="14">
        <v>9090</v>
      </c>
      <c r="F97" s="14">
        <v>30</v>
      </c>
      <c r="G97" s="17">
        <v>134.5</v>
      </c>
      <c r="H97" s="17">
        <v>35</v>
      </c>
      <c r="I97" s="17">
        <v>100.5</v>
      </c>
      <c r="J97" s="17">
        <v>0</v>
      </c>
      <c r="K97" s="17">
        <v>9.0500000000000007</v>
      </c>
      <c r="L97" s="17">
        <v>1</v>
      </c>
      <c r="M97" s="17">
        <v>0</v>
      </c>
      <c r="N97" s="17">
        <v>0</v>
      </c>
      <c r="O97" s="17">
        <v>134.5</v>
      </c>
      <c r="P97" s="17">
        <v>280</v>
      </c>
      <c r="Q97" s="17">
        <v>280</v>
      </c>
      <c r="R97" s="18">
        <v>0.05</v>
      </c>
    </row>
    <row r="98" spans="1:18" x14ac:dyDescent="0.25">
      <c r="A98" s="13" t="s">
        <v>211</v>
      </c>
      <c r="B98" s="14" t="s">
        <v>212</v>
      </c>
      <c r="C98" s="14" t="s">
        <v>45</v>
      </c>
      <c r="D98" s="14">
        <v>9154</v>
      </c>
      <c r="E98" s="14">
        <v>9120</v>
      </c>
      <c r="F98" s="14">
        <v>34</v>
      </c>
      <c r="G98" s="17">
        <v>0.05</v>
      </c>
      <c r="H98" s="17">
        <v>35</v>
      </c>
      <c r="I98" s="17">
        <v>119.1</v>
      </c>
      <c r="J98" s="17">
        <v>0</v>
      </c>
      <c r="K98" s="17">
        <v>10.72</v>
      </c>
      <c r="L98" s="17">
        <v>1.1399999999999999</v>
      </c>
      <c r="M98" s="17">
        <v>0</v>
      </c>
      <c r="N98" s="17">
        <v>0</v>
      </c>
      <c r="O98" s="17">
        <v>0.05</v>
      </c>
      <c r="P98" s="17">
        <v>166</v>
      </c>
      <c r="Q98" s="17">
        <v>0</v>
      </c>
      <c r="R98" s="18">
        <v>166.01</v>
      </c>
    </row>
    <row r="99" spans="1:18" x14ac:dyDescent="0.25">
      <c r="A99" s="13" t="s">
        <v>213</v>
      </c>
      <c r="B99" s="14" t="s">
        <v>214</v>
      </c>
      <c r="C99" s="14" t="s">
        <v>45</v>
      </c>
      <c r="D99" s="14">
        <v>9193</v>
      </c>
      <c r="E99" s="14">
        <v>9154</v>
      </c>
      <c r="F99" s="14">
        <v>39</v>
      </c>
      <c r="G99" s="17">
        <v>166.01</v>
      </c>
      <c r="H99" s="17">
        <v>35</v>
      </c>
      <c r="I99" s="17">
        <v>142.35</v>
      </c>
      <c r="J99" s="17">
        <v>2.73</v>
      </c>
      <c r="K99" s="17">
        <v>12.81</v>
      </c>
      <c r="L99" s="17">
        <v>2.14</v>
      </c>
      <c r="M99" s="17">
        <v>0</v>
      </c>
      <c r="N99" s="17">
        <v>0</v>
      </c>
      <c r="O99" s="17">
        <v>164.87</v>
      </c>
      <c r="P99" s="17">
        <v>360</v>
      </c>
      <c r="Q99" s="17">
        <v>360</v>
      </c>
      <c r="R99" s="18">
        <v>-0.1</v>
      </c>
    </row>
    <row r="100" spans="1:18" x14ac:dyDescent="0.25">
      <c r="A100" s="13" t="s">
        <v>215</v>
      </c>
      <c r="B100" s="14" t="s">
        <v>216</v>
      </c>
      <c r="C100" s="14" t="s">
        <v>45</v>
      </c>
      <c r="D100" s="14">
        <v>9225</v>
      </c>
      <c r="E100" s="14">
        <v>9193</v>
      </c>
      <c r="F100" s="14">
        <v>32</v>
      </c>
      <c r="G100" s="17">
        <v>-0.1</v>
      </c>
      <c r="H100" s="17">
        <v>35</v>
      </c>
      <c r="I100" s="17">
        <v>109.8</v>
      </c>
      <c r="J100" s="17">
        <v>2.2400000000000002</v>
      </c>
      <c r="K100" s="17">
        <v>9.8800000000000008</v>
      </c>
      <c r="L100" s="17">
        <v>0</v>
      </c>
      <c r="M100" s="17">
        <v>0</v>
      </c>
      <c r="N100" s="17">
        <v>0</v>
      </c>
      <c r="O100" s="17">
        <v>-0.1</v>
      </c>
      <c r="P100" s="17">
        <v>157</v>
      </c>
      <c r="Q100" s="17">
        <v>0</v>
      </c>
      <c r="R100" s="18">
        <v>143.82</v>
      </c>
    </row>
    <row r="101" spans="1:18" x14ac:dyDescent="0.25">
      <c r="A101" s="13" t="s">
        <v>217</v>
      </c>
      <c r="B101" s="14" t="s">
        <v>218</v>
      </c>
      <c r="C101" s="14" t="s">
        <v>45</v>
      </c>
      <c r="D101" s="14">
        <v>9253</v>
      </c>
      <c r="E101" s="14">
        <v>9225</v>
      </c>
      <c r="F101" s="14">
        <v>28</v>
      </c>
      <c r="G101" s="17">
        <v>143.82</v>
      </c>
      <c r="H101" s="17">
        <v>45</v>
      </c>
      <c r="I101" s="17">
        <v>100.8</v>
      </c>
      <c r="J101" s="17">
        <v>1.96</v>
      </c>
      <c r="K101" s="17">
        <v>9.07</v>
      </c>
      <c r="L101" s="17">
        <v>1</v>
      </c>
      <c r="M101" s="17">
        <v>0</v>
      </c>
      <c r="N101" s="17">
        <v>0</v>
      </c>
      <c r="O101" s="17">
        <v>143.82</v>
      </c>
      <c r="P101" s="17">
        <v>302</v>
      </c>
      <c r="Q101" s="17">
        <v>302</v>
      </c>
      <c r="R101" s="18">
        <v>-0.35</v>
      </c>
    </row>
    <row r="102" spans="1:18" x14ac:dyDescent="0.25">
      <c r="A102" s="13" t="s">
        <v>219</v>
      </c>
      <c r="B102" s="14" t="s">
        <v>220</v>
      </c>
      <c r="C102" s="14" t="s">
        <v>45</v>
      </c>
      <c r="D102" s="14">
        <v>9280</v>
      </c>
      <c r="E102" s="14">
        <v>9253</v>
      </c>
      <c r="F102" s="14">
        <v>27</v>
      </c>
      <c r="G102" s="17">
        <v>-0.35</v>
      </c>
      <c r="H102" s="17">
        <v>45</v>
      </c>
      <c r="I102" s="17">
        <v>97.2</v>
      </c>
      <c r="J102" s="17">
        <v>3.24</v>
      </c>
      <c r="K102" s="17">
        <v>8.75</v>
      </c>
      <c r="L102" s="17">
        <v>0</v>
      </c>
      <c r="M102" s="17">
        <v>0</v>
      </c>
      <c r="N102" s="17">
        <v>0</v>
      </c>
      <c r="O102" s="17">
        <v>-0.35</v>
      </c>
      <c r="P102" s="17">
        <v>173</v>
      </c>
      <c r="Q102" s="17">
        <v>170</v>
      </c>
      <c r="R102" s="18">
        <v>2.56</v>
      </c>
    </row>
    <row r="103" spans="1:18" x14ac:dyDescent="0.25">
      <c r="A103" s="13" t="s">
        <v>221</v>
      </c>
      <c r="B103" s="14" t="s">
        <v>222</v>
      </c>
      <c r="C103" s="14" t="s">
        <v>45</v>
      </c>
      <c r="D103" s="14">
        <v>9309</v>
      </c>
      <c r="E103" s="14">
        <v>9280</v>
      </c>
      <c r="F103" s="14">
        <v>29</v>
      </c>
      <c r="G103" s="17">
        <v>2.56</v>
      </c>
      <c r="H103" s="17">
        <v>45</v>
      </c>
      <c r="I103" s="17">
        <v>104.4</v>
      </c>
      <c r="J103" s="17">
        <v>3.48</v>
      </c>
      <c r="K103" s="17">
        <v>9.4</v>
      </c>
      <c r="L103" s="17">
        <v>1</v>
      </c>
      <c r="M103" s="17">
        <v>0</v>
      </c>
      <c r="N103" s="17">
        <v>0</v>
      </c>
      <c r="O103" s="17">
        <v>2.56</v>
      </c>
      <c r="P103" s="17">
        <v>166</v>
      </c>
      <c r="Q103" s="17">
        <v>164</v>
      </c>
      <c r="R103" s="18">
        <v>1.84</v>
      </c>
    </row>
    <row r="104" spans="1:18" x14ac:dyDescent="0.25">
      <c r="A104" s="13" t="s">
        <v>223</v>
      </c>
      <c r="B104" s="14" t="s">
        <v>224</v>
      </c>
      <c r="C104" s="14" t="s">
        <v>45</v>
      </c>
      <c r="D104" s="14">
        <v>9328</v>
      </c>
      <c r="E104" s="14">
        <v>9309</v>
      </c>
      <c r="F104" s="14">
        <v>19</v>
      </c>
      <c r="G104" s="17">
        <v>1.84</v>
      </c>
      <c r="H104" s="17">
        <v>45</v>
      </c>
      <c r="I104" s="17">
        <v>68.400000000000006</v>
      </c>
      <c r="J104" s="17">
        <v>2.2799999999999998</v>
      </c>
      <c r="K104" s="17">
        <v>6.16</v>
      </c>
      <c r="L104" s="17">
        <v>0</v>
      </c>
      <c r="M104" s="17">
        <v>0</v>
      </c>
      <c r="N104" s="17">
        <v>0</v>
      </c>
      <c r="O104" s="17">
        <v>1.84</v>
      </c>
      <c r="P104" s="17">
        <v>124</v>
      </c>
      <c r="Q104" s="17">
        <v>130</v>
      </c>
      <c r="R104" s="18">
        <v>-6.32</v>
      </c>
    </row>
    <row r="105" spans="1:18" x14ac:dyDescent="0.25">
      <c r="A105" s="13" t="s">
        <v>225</v>
      </c>
      <c r="B105" s="14" t="s">
        <v>226</v>
      </c>
      <c r="C105" s="14" t="s">
        <v>45</v>
      </c>
      <c r="D105" s="14">
        <v>9348</v>
      </c>
      <c r="E105" s="14">
        <v>9328</v>
      </c>
      <c r="F105" s="14">
        <v>20</v>
      </c>
      <c r="G105" s="17">
        <v>-6.32</v>
      </c>
      <c r="H105" s="17">
        <v>45</v>
      </c>
      <c r="I105" s="17">
        <v>72</v>
      </c>
      <c r="J105" s="17">
        <v>3.4</v>
      </c>
      <c r="K105" s="17">
        <v>6.48</v>
      </c>
      <c r="L105" s="17">
        <v>1</v>
      </c>
      <c r="M105" s="17">
        <v>0</v>
      </c>
      <c r="N105" s="17">
        <v>0</v>
      </c>
      <c r="O105" s="17">
        <v>-6.32</v>
      </c>
      <c r="P105" s="17">
        <v>122</v>
      </c>
      <c r="Q105" s="17">
        <v>122</v>
      </c>
      <c r="R105" s="18">
        <v>-0.44</v>
      </c>
    </row>
    <row r="106" spans="1:18" x14ac:dyDescent="0.25">
      <c r="A106" s="13" t="s">
        <v>227</v>
      </c>
      <c r="B106" s="14" t="s">
        <v>228</v>
      </c>
      <c r="C106" s="14" t="s">
        <v>45</v>
      </c>
      <c r="D106" s="14">
        <v>9365</v>
      </c>
      <c r="E106" s="14">
        <v>9348</v>
      </c>
      <c r="F106" s="14">
        <v>17</v>
      </c>
      <c r="G106" s="17">
        <v>-0.44</v>
      </c>
      <c r="H106" s="17">
        <v>45</v>
      </c>
      <c r="I106" s="17">
        <v>61.2</v>
      </c>
      <c r="J106" s="17">
        <v>2.89</v>
      </c>
      <c r="K106" s="17">
        <v>5.51</v>
      </c>
      <c r="L106" s="17">
        <v>0</v>
      </c>
      <c r="M106" s="17">
        <v>0</v>
      </c>
      <c r="N106" s="17">
        <v>0</v>
      </c>
      <c r="O106" s="17">
        <v>-0.44</v>
      </c>
      <c r="P106" s="17">
        <v>114</v>
      </c>
      <c r="Q106" s="17">
        <v>120</v>
      </c>
      <c r="R106" s="18">
        <v>-5.84</v>
      </c>
    </row>
    <row r="107" spans="1:18" x14ac:dyDescent="0.25">
      <c r="A107" s="13" t="s">
        <v>229</v>
      </c>
      <c r="B107" s="14" t="s">
        <v>230</v>
      </c>
      <c r="C107" s="14" t="s">
        <v>45</v>
      </c>
      <c r="D107" s="14">
        <v>9381</v>
      </c>
      <c r="E107" s="14">
        <v>9365</v>
      </c>
      <c r="F107" s="14">
        <v>16</v>
      </c>
      <c r="G107" s="17">
        <v>-5.84</v>
      </c>
      <c r="H107" s="17">
        <v>45</v>
      </c>
      <c r="I107" s="17">
        <v>57.6</v>
      </c>
      <c r="J107" s="17">
        <v>2.72</v>
      </c>
      <c r="K107" s="17">
        <v>5.18</v>
      </c>
      <c r="L107" s="17">
        <v>0</v>
      </c>
      <c r="M107" s="17">
        <v>0</v>
      </c>
      <c r="N107" s="17">
        <v>0</v>
      </c>
      <c r="O107" s="17">
        <v>-5.84</v>
      </c>
      <c r="P107" s="17">
        <v>105</v>
      </c>
      <c r="Q107" s="17">
        <v>105</v>
      </c>
      <c r="R107" s="18">
        <v>-0.34</v>
      </c>
    </row>
    <row r="108" spans="1:18" x14ac:dyDescent="0.25">
      <c r="A108" s="13" t="s">
        <v>231</v>
      </c>
      <c r="B108" s="14" t="s">
        <v>232</v>
      </c>
      <c r="C108" s="14" t="s">
        <v>45</v>
      </c>
      <c r="D108" s="14">
        <v>9400</v>
      </c>
      <c r="E108" s="14">
        <v>9381</v>
      </c>
      <c r="F108" s="14">
        <v>19</v>
      </c>
      <c r="G108" s="17">
        <v>-0.34</v>
      </c>
      <c r="H108" s="17">
        <v>45</v>
      </c>
      <c r="I108" s="17">
        <v>68.400000000000006</v>
      </c>
      <c r="J108" s="17">
        <v>1.71</v>
      </c>
      <c r="K108" s="17">
        <v>6.16</v>
      </c>
      <c r="L108" s="17">
        <v>0</v>
      </c>
      <c r="M108" s="17">
        <v>0</v>
      </c>
      <c r="N108" s="17">
        <v>0</v>
      </c>
      <c r="O108" s="17">
        <v>-0.34</v>
      </c>
      <c r="P108" s="17">
        <v>121</v>
      </c>
      <c r="Q108" s="17">
        <v>120</v>
      </c>
      <c r="R108" s="18">
        <v>0.93</v>
      </c>
    </row>
    <row r="109" spans="1:18" x14ac:dyDescent="0.25">
      <c r="A109" s="13" t="s">
        <v>233</v>
      </c>
      <c r="B109" s="14" t="s">
        <v>234</v>
      </c>
      <c r="C109" s="14" t="s">
        <v>45</v>
      </c>
      <c r="D109" s="14">
        <v>9416</v>
      </c>
      <c r="E109" s="14">
        <v>9400</v>
      </c>
      <c r="F109" s="14">
        <v>16</v>
      </c>
      <c r="G109" s="17">
        <v>0.93</v>
      </c>
      <c r="H109" s="17">
        <v>45</v>
      </c>
      <c r="I109" s="17">
        <v>57.6</v>
      </c>
      <c r="J109" s="17">
        <v>1.44</v>
      </c>
      <c r="K109" s="17">
        <v>5.18</v>
      </c>
      <c r="L109" s="17">
        <v>0</v>
      </c>
      <c r="M109" s="17">
        <v>0</v>
      </c>
      <c r="N109" s="17">
        <v>0</v>
      </c>
      <c r="O109" s="17">
        <v>0.93</v>
      </c>
      <c r="P109" s="17">
        <v>110</v>
      </c>
      <c r="Q109" s="17">
        <v>110</v>
      </c>
      <c r="R109" s="18">
        <v>0.15</v>
      </c>
    </row>
    <row r="110" spans="1:18" x14ac:dyDescent="0.25">
      <c r="A110" s="13" t="s">
        <v>235</v>
      </c>
      <c r="B110" s="14" t="s">
        <v>236</v>
      </c>
      <c r="C110" s="14" t="s">
        <v>45</v>
      </c>
      <c r="D110" s="14">
        <v>9433</v>
      </c>
      <c r="E110" s="14">
        <v>9416</v>
      </c>
      <c r="F110" s="14">
        <v>17</v>
      </c>
      <c r="G110" s="17">
        <v>0.15</v>
      </c>
      <c r="H110" s="17">
        <v>45</v>
      </c>
      <c r="I110" s="17">
        <v>61.2</v>
      </c>
      <c r="J110" s="17">
        <v>1.53</v>
      </c>
      <c r="K110" s="17">
        <v>5.51</v>
      </c>
      <c r="L110" s="17">
        <v>0</v>
      </c>
      <c r="M110" s="17">
        <v>0</v>
      </c>
      <c r="N110" s="17">
        <v>0</v>
      </c>
      <c r="O110" s="17">
        <v>0.15</v>
      </c>
      <c r="P110" s="17">
        <v>113</v>
      </c>
      <c r="Q110" s="17">
        <v>113</v>
      </c>
      <c r="R110" s="18">
        <v>0.39</v>
      </c>
    </row>
    <row r="111" spans="1:18" x14ac:dyDescent="0.25">
      <c r="A111" s="13" t="s">
        <v>237</v>
      </c>
      <c r="B111" s="14" t="s">
        <v>238</v>
      </c>
      <c r="C111" s="14" t="s">
        <v>58</v>
      </c>
      <c r="D111" s="14">
        <v>9433</v>
      </c>
      <c r="E111" s="14">
        <v>9433</v>
      </c>
      <c r="F111" s="14">
        <v>17</v>
      </c>
      <c r="G111" s="17">
        <v>0.39</v>
      </c>
      <c r="H111" s="17">
        <v>45</v>
      </c>
      <c r="I111" s="17">
        <v>61.2</v>
      </c>
      <c r="J111" s="17">
        <v>0</v>
      </c>
      <c r="K111" s="17">
        <v>5.51</v>
      </c>
      <c r="L111" s="17">
        <v>0</v>
      </c>
      <c r="M111" s="17">
        <v>0</v>
      </c>
      <c r="N111" s="17">
        <v>0</v>
      </c>
      <c r="O111" s="17">
        <v>0.39</v>
      </c>
      <c r="P111" s="17">
        <v>112</v>
      </c>
      <c r="Q111" s="17">
        <v>0</v>
      </c>
      <c r="R111" s="18">
        <v>112.1</v>
      </c>
    </row>
    <row r="112" spans="1:18" x14ac:dyDescent="0.25">
      <c r="A112" s="13" t="s">
        <v>239</v>
      </c>
      <c r="B112" s="14" t="s">
        <v>240</v>
      </c>
      <c r="C112" s="14" t="s">
        <v>58</v>
      </c>
      <c r="D112" s="14">
        <v>9433</v>
      </c>
      <c r="E112" s="14">
        <v>9433</v>
      </c>
      <c r="F112" s="14">
        <v>17</v>
      </c>
      <c r="G112" s="17">
        <v>112.1</v>
      </c>
      <c r="H112" s="17">
        <v>45</v>
      </c>
      <c r="I112" s="17">
        <v>61.2</v>
      </c>
      <c r="J112" s="17">
        <v>0</v>
      </c>
      <c r="K112" s="17">
        <v>5.51</v>
      </c>
      <c r="L112" s="17">
        <v>1</v>
      </c>
      <c r="M112" s="17">
        <v>0</v>
      </c>
      <c r="N112" s="17">
        <v>0</v>
      </c>
      <c r="O112" s="17">
        <v>112.1</v>
      </c>
      <c r="P112" s="17">
        <v>225</v>
      </c>
      <c r="Q112" s="17">
        <v>0</v>
      </c>
      <c r="R112" s="18">
        <v>224.81</v>
      </c>
    </row>
    <row r="113" spans="1:18" x14ac:dyDescent="0.25">
      <c r="A113" s="13" t="s">
        <v>241</v>
      </c>
      <c r="B113" s="14" t="s">
        <v>242</v>
      </c>
      <c r="C113" s="14" t="s">
        <v>45</v>
      </c>
      <c r="D113" s="14">
        <v>9530</v>
      </c>
      <c r="E113" s="14">
        <v>9433</v>
      </c>
      <c r="F113" s="14">
        <v>97</v>
      </c>
      <c r="G113" s="17">
        <v>224.81</v>
      </c>
      <c r="H113" s="17">
        <v>45</v>
      </c>
      <c r="I113" s="17">
        <v>358.3</v>
      </c>
      <c r="J113" s="17">
        <v>0</v>
      </c>
      <c r="K113" s="17">
        <v>32.25</v>
      </c>
      <c r="L113" s="17">
        <v>2.2000000000000002</v>
      </c>
      <c r="M113" s="17">
        <v>0</v>
      </c>
      <c r="N113" s="17">
        <v>133.41999999999999</v>
      </c>
      <c r="O113" s="17">
        <v>223.81</v>
      </c>
      <c r="P113" s="17">
        <v>528</v>
      </c>
      <c r="Q113" s="17">
        <v>0</v>
      </c>
      <c r="R113" s="18">
        <v>528.14</v>
      </c>
    </row>
    <row r="114" spans="1:18" x14ac:dyDescent="0.25">
      <c r="A114" s="13" t="s">
        <v>243</v>
      </c>
      <c r="B114" s="14" t="s">
        <v>244</v>
      </c>
      <c r="C114" s="14" t="s">
        <v>58</v>
      </c>
      <c r="D114" s="14">
        <v>9530</v>
      </c>
      <c r="E114" s="14">
        <v>9530</v>
      </c>
      <c r="F114" s="14">
        <v>22</v>
      </c>
      <c r="G114" s="17">
        <v>528.14</v>
      </c>
      <c r="H114" s="17">
        <v>45</v>
      </c>
      <c r="I114" s="17">
        <v>79.2</v>
      </c>
      <c r="J114" s="17">
        <v>1.76</v>
      </c>
      <c r="K114" s="17">
        <v>7.13</v>
      </c>
      <c r="L114" s="17">
        <v>4.4400000000000004</v>
      </c>
      <c r="M114" s="17">
        <v>0</v>
      </c>
      <c r="N114" s="17">
        <v>0</v>
      </c>
      <c r="O114" s="17">
        <v>525.94000000000005</v>
      </c>
      <c r="P114" s="17">
        <v>663</v>
      </c>
      <c r="Q114" s="17">
        <v>670</v>
      </c>
      <c r="R114" s="18">
        <v>-6.53</v>
      </c>
    </row>
    <row r="115" spans="1:18" x14ac:dyDescent="0.25">
      <c r="A115" s="13" t="s">
        <v>245</v>
      </c>
      <c r="B115" s="14" t="s">
        <v>246</v>
      </c>
      <c r="C115" s="14" t="s">
        <v>45</v>
      </c>
      <c r="D115" s="14">
        <v>9591</v>
      </c>
      <c r="E115" s="14">
        <v>9530</v>
      </c>
      <c r="F115" s="14">
        <v>61</v>
      </c>
      <c r="G115" s="17">
        <v>-6.53</v>
      </c>
      <c r="H115" s="17">
        <v>45</v>
      </c>
      <c r="I115" s="17">
        <v>220.9</v>
      </c>
      <c r="J115" s="17">
        <v>4.88</v>
      </c>
      <c r="K115" s="17">
        <v>19.88</v>
      </c>
      <c r="L115" s="17">
        <v>0</v>
      </c>
      <c r="M115" s="17">
        <v>0</v>
      </c>
      <c r="N115" s="17">
        <v>88.09</v>
      </c>
      <c r="O115" s="17">
        <v>-6.53</v>
      </c>
      <c r="P115" s="17">
        <v>196</v>
      </c>
      <c r="Q115" s="17">
        <v>196</v>
      </c>
      <c r="R115" s="18">
        <v>0.04</v>
      </c>
    </row>
    <row r="116" spans="1:18" x14ac:dyDescent="0.25">
      <c r="A116" s="13" t="s">
        <v>247</v>
      </c>
      <c r="B116" s="14" t="s">
        <v>248</v>
      </c>
      <c r="C116" s="14" t="s">
        <v>45</v>
      </c>
      <c r="D116" s="14">
        <v>9612</v>
      </c>
      <c r="E116" s="14">
        <v>9591</v>
      </c>
      <c r="F116" s="14">
        <v>21</v>
      </c>
      <c r="G116" s="17">
        <v>0.04</v>
      </c>
      <c r="H116" s="17">
        <v>45</v>
      </c>
      <c r="I116" s="17">
        <v>75.599999999999994</v>
      </c>
      <c r="J116" s="17">
        <v>1.68</v>
      </c>
      <c r="K116" s="17">
        <v>6.8</v>
      </c>
      <c r="L116" s="17">
        <v>0</v>
      </c>
      <c r="M116" s="17">
        <v>0</v>
      </c>
      <c r="N116" s="17">
        <v>0</v>
      </c>
      <c r="O116" s="17">
        <v>0.04</v>
      </c>
      <c r="P116" s="17">
        <v>129</v>
      </c>
      <c r="Q116" s="17">
        <v>130</v>
      </c>
      <c r="R116" s="18">
        <v>-0.88</v>
      </c>
    </row>
    <row r="117" spans="1:18" x14ac:dyDescent="0.25">
      <c r="A117" s="13" t="s">
        <v>249</v>
      </c>
      <c r="B117" s="14" t="s">
        <v>250</v>
      </c>
      <c r="C117" s="14" t="s">
        <v>45</v>
      </c>
      <c r="D117" s="14">
        <v>9642</v>
      </c>
      <c r="E117" s="14">
        <v>9612</v>
      </c>
      <c r="F117" s="14">
        <v>30</v>
      </c>
      <c r="G117" s="17">
        <v>-0.88</v>
      </c>
      <c r="H117" s="17">
        <v>45</v>
      </c>
      <c r="I117" s="17">
        <v>108</v>
      </c>
      <c r="J117" s="17">
        <v>3</v>
      </c>
      <c r="K117" s="17">
        <v>9.7200000000000006</v>
      </c>
      <c r="L117" s="17">
        <v>0</v>
      </c>
      <c r="M117" s="17">
        <v>0</v>
      </c>
      <c r="N117" s="17">
        <v>0</v>
      </c>
      <c r="O117" s="17">
        <v>-0.88</v>
      </c>
      <c r="P117" s="17">
        <v>165</v>
      </c>
      <c r="Q117" s="17">
        <v>170</v>
      </c>
      <c r="R117" s="18">
        <v>-5.16</v>
      </c>
    </row>
    <row r="118" spans="1:18" x14ac:dyDescent="0.25">
      <c r="A118" s="13" t="s">
        <v>251</v>
      </c>
      <c r="B118" s="14" t="s">
        <v>252</v>
      </c>
      <c r="C118" s="14" t="s">
        <v>45</v>
      </c>
      <c r="D118" s="14">
        <v>9655</v>
      </c>
      <c r="E118" s="14">
        <v>9642</v>
      </c>
      <c r="F118" s="14">
        <v>13</v>
      </c>
      <c r="G118" s="17">
        <v>-5.16</v>
      </c>
      <c r="H118" s="17">
        <v>45</v>
      </c>
      <c r="I118" s="17">
        <v>46.8</v>
      </c>
      <c r="J118" s="17">
        <v>1.3</v>
      </c>
      <c r="K118" s="17">
        <v>4.21</v>
      </c>
      <c r="L118" s="17">
        <v>0</v>
      </c>
      <c r="M118" s="17">
        <v>0</v>
      </c>
      <c r="N118" s="17">
        <v>0</v>
      </c>
      <c r="O118" s="17">
        <v>-5.16</v>
      </c>
      <c r="P118" s="17">
        <v>92</v>
      </c>
      <c r="Q118" s="17">
        <v>0</v>
      </c>
      <c r="R118" s="18">
        <v>92.15</v>
      </c>
    </row>
    <row r="119" spans="1:18" x14ac:dyDescent="0.25">
      <c r="A119" s="13" t="s">
        <v>253</v>
      </c>
      <c r="B119" s="14" t="s">
        <v>254</v>
      </c>
      <c r="C119" s="14" t="s">
        <v>45</v>
      </c>
      <c r="D119" s="14">
        <v>9703</v>
      </c>
      <c r="E119" s="14">
        <v>9655</v>
      </c>
      <c r="F119" s="14">
        <v>48</v>
      </c>
      <c r="G119" s="17">
        <v>92.15</v>
      </c>
      <c r="H119" s="17">
        <v>55</v>
      </c>
      <c r="I119" s="17">
        <v>208.2</v>
      </c>
      <c r="J119" s="17">
        <v>4.8</v>
      </c>
      <c r="K119" s="17">
        <v>18.739999999999998</v>
      </c>
      <c r="L119" s="17">
        <v>1</v>
      </c>
      <c r="M119" s="17">
        <v>0</v>
      </c>
      <c r="N119" s="17">
        <v>0</v>
      </c>
      <c r="O119" s="17">
        <v>92.15</v>
      </c>
      <c r="P119" s="17">
        <v>380</v>
      </c>
      <c r="Q119" s="17">
        <v>350</v>
      </c>
      <c r="R119" s="18">
        <v>13.89</v>
      </c>
    </row>
    <row r="120" spans="1:18" x14ac:dyDescent="0.25">
      <c r="A120" s="13" t="s">
        <v>255</v>
      </c>
      <c r="B120" s="14" t="s">
        <v>256</v>
      </c>
      <c r="C120" s="14" t="s">
        <v>45</v>
      </c>
      <c r="D120" s="14">
        <v>9729</v>
      </c>
      <c r="E120" s="14">
        <v>9703</v>
      </c>
      <c r="F120" s="14">
        <v>26</v>
      </c>
      <c r="G120" s="17">
        <v>13.89</v>
      </c>
      <c r="H120" s="17">
        <v>55</v>
      </c>
      <c r="I120" s="17">
        <v>100.1</v>
      </c>
      <c r="J120" s="17">
        <v>1.3</v>
      </c>
      <c r="K120" s="17">
        <v>9.01</v>
      </c>
      <c r="L120" s="17">
        <v>1</v>
      </c>
      <c r="M120" s="17">
        <v>0</v>
      </c>
      <c r="N120" s="17">
        <v>0</v>
      </c>
      <c r="O120" s="17">
        <v>13.89</v>
      </c>
      <c r="P120" s="17">
        <v>180</v>
      </c>
      <c r="Q120" s="17">
        <v>180</v>
      </c>
      <c r="R120" s="18">
        <v>0.3</v>
      </c>
    </row>
    <row r="121" spans="1:18" x14ac:dyDescent="0.25">
      <c r="A121" s="13" t="s">
        <v>257</v>
      </c>
      <c r="B121" s="14" t="s">
        <v>258</v>
      </c>
      <c r="C121" s="14" t="s">
        <v>45</v>
      </c>
      <c r="D121" s="14">
        <v>9752</v>
      </c>
      <c r="E121" s="14">
        <v>9729</v>
      </c>
      <c r="F121" s="14">
        <v>23</v>
      </c>
      <c r="G121" s="17">
        <v>0.3</v>
      </c>
      <c r="H121" s="17">
        <v>55</v>
      </c>
      <c r="I121" s="17">
        <v>88.55</v>
      </c>
      <c r="J121" s="17">
        <v>1.1499999999999999</v>
      </c>
      <c r="K121" s="17">
        <v>7.97</v>
      </c>
      <c r="L121" s="17">
        <v>0</v>
      </c>
      <c r="M121" s="17">
        <v>0</v>
      </c>
      <c r="N121" s="17">
        <v>0</v>
      </c>
      <c r="O121" s="17">
        <v>0.3</v>
      </c>
      <c r="P121" s="17">
        <v>153</v>
      </c>
      <c r="Q121" s="17">
        <v>153</v>
      </c>
      <c r="R121" s="18">
        <v>-0.03</v>
      </c>
    </row>
    <row r="122" spans="1:18" x14ac:dyDescent="0.25">
      <c r="A122" s="13" t="s">
        <v>259</v>
      </c>
      <c r="B122" s="14" t="s">
        <v>260</v>
      </c>
      <c r="C122" s="14" t="s">
        <v>45</v>
      </c>
      <c r="D122" s="14">
        <v>9771</v>
      </c>
      <c r="E122" s="14">
        <v>9752</v>
      </c>
      <c r="F122" s="14">
        <v>19</v>
      </c>
      <c r="G122" s="17">
        <v>-0.03</v>
      </c>
      <c r="H122" s="17">
        <v>55</v>
      </c>
      <c r="I122" s="17">
        <v>73.150000000000006</v>
      </c>
      <c r="J122" s="17">
        <v>0.95</v>
      </c>
      <c r="K122" s="17">
        <v>6.58</v>
      </c>
      <c r="L122" s="17">
        <v>0</v>
      </c>
      <c r="M122" s="17">
        <v>0</v>
      </c>
      <c r="N122" s="17">
        <v>0</v>
      </c>
      <c r="O122" s="17">
        <v>-0.03</v>
      </c>
      <c r="P122" s="17">
        <v>136</v>
      </c>
      <c r="Q122" s="17">
        <v>136</v>
      </c>
      <c r="R122" s="18">
        <v>-0.35</v>
      </c>
    </row>
    <row r="123" spans="1:18" x14ac:dyDescent="0.25">
      <c r="A123" s="13" t="s">
        <v>261</v>
      </c>
      <c r="B123" s="14" t="s">
        <v>262</v>
      </c>
      <c r="C123" s="14" t="s">
        <v>45</v>
      </c>
      <c r="D123" s="14">
        <v>9828</v>
      </c>
      <c r="E123" s="14">
        <v>9771</v>
      </c>
      <c r="F123" s="14">
        <v>57</v>
      </c>
      <c r="G123" s="17">
        <v>-0.35</v>
      </c>
      <c r="H123" s="17">
        <v>55</v>
      </c>
      <c r="I123" s="17">
        <v>254.55</v>
      </c>
      <c r="J123" s="17">
        <v>0</v>
      </c>
      <c r="K123" s="17">
        <v>22.91</v>
      </c>
      <c r="L123" s="17">
        <v>1</v>
      </c>
      <c r="M123" s="17">
        <v>0</v>
      </c>
      <c r="N123" s="17">
        <v>0</v>
      </c>
      <c r="O123" s="17">
        <v>-0.35</v>
      </c>
      <c r="P123" s="17">
        <v>333</v>
      </c>
      <c r="Q123" s="17">
        <v>320</v>
      </c>
      <c r="R123" s="18">
        <v>1.1100000000000001</v>
      </c>
    </row>
    <row r="124" spans="1:18" x14ac:dyDescent="0.25">
      <c r="A124" s="13" t="s">
        <v>263</v>
      </c>
      <c r="B124" s="14" t="s">
        <v>264</v>
      </c>
      <c r="C124" s="14" t="s">
        <v>45</v>
      </c>
      <c r="D124" s="14">
        <v>9859</v>
      </c>
      <c r="E124" s="14">
        <v>9828</v>
      </c>
      <c r="F124" s="14">
        <v>31</v>
      </c>
      <c r="G124" s="17">
        <v>1.1100000000000001</v>
      </c>
      <c r="H124" s="17">
        <v>55</v>
      </c>
      <c r="I124" s="17">
        <v>120.65</v>
      </c>
      <c r="J124" s="17">
        <v>0</v>
      </c>
      <c r="K124" s="17">
        <v>10.86</v>
      </c>
      <c r="L124" s="17">
        <v>1</v>
      </c>
      <c r="M124" s="17">
        <v>0</v>
      </c>
      <c r="N124" s="17">
        <v>0</v>
      </c>
      <c r="O124" s="17">
        <v>1.1100000000000001</v>
      </c>
      <c r="P124" s="17">
        <v>189</v>
      </c>
      <c r="Q124" s="17">
        <v>0</v>
      </c>
      <c r="R124" s="18">
        <v>188.62</v>
      </c>
    </row>
    <row r="125" spans="1:18" x14ac:dyDescent="0.25">
      <c r="A125" s="13" t="s">
        <v>265</v>
      </c>
      <c r="B125" s="14" t="s">
        <v>266</v>
      </c>
      <c r="C125" s="14" t="s">
        <v>45</v>
      </c>
      <c r="D125" s="14">
        <v>9904</v>
      </c>
      <c r="E125" s="14">
        <v>9859</v>
      </c>
      <c r="F125" s="14">
        <v>45</v>
      </c>
      <c r="G125" s="17">
        <v>188.62</v>
      </c>
      <c r="H125" s="17">
        <v>55</v>
      </c>
      <c r="I125" s="17">
        <v>192.75</v>
      </c>
      <c r="J125" s="17">
        <v>0</v>
      </c>
      <c r="K125" s="17">
        <v>17.350000000000001</v>
      </c>
      <c r="L125" s="17">
        <v>1.01</v>
      </c>
      <c r="M125" s="17">
        <v>0</v>
      </c>
      <c r="N125" s="17">
        <v>0</v>
      </c>
      <c r="O125" s="17">
        <v>187.62</v>
      </c>
      <c r="P125" s="17">
        <v>455</v>
      </c>
      <c r="Q125" s="17">
        <v>0</v>
      </c>
      <c r="R125" s="18">
        <v>454.73</v>
      </c>
    </row>
    <row r="126" spans="1:18" x14ac:dyDescent="0.25">
      <c r="A126" s="13" t="s">
        <v>267</v>
      </c>
      <c r="B126" s="14" t="s">
        <v>268</v>
      </c>
      <c r="C126" s="14" t="s">
        <v>45</v>
      </c>
      <c r="D126" s="14">
        <v>9924</v>
      </c>
      <c r="E126" s="14">
        <v>9904</v>
      </c>
      <c r="F126" s="14">
        <v>20</v>
      </c>
      <c r="G126" s="17">
        <v>454.73</v>
      </c>
      <c r="H126" s="17">
        <v>70</v>
      </c>
      <c r="I126" s="17">
        <v>79</v>
      </c>
      <c r="J126" s="17">
        <v>-7.6</v>
      </c>
      <c r="K126" s="17">
        <v>7.11</v>
      </c>
      <c r="L126" s="17">
        <v>3.2</v>
      </c>
      <c r="M126" s="17">
        <v>0</v>
      </c>
      <c r="N126" s="17">
        <v>0</v>
      </c>
      <c r="O126" s="17">
        <v>454.73</v>
      </c>
      <c r="P126" s="17">
        <v>606</v>
      </c>
      <c r="Q126" s="17">
        <v>600</v>
      </c>
      <c r="R126" s="18">
        <v>6.44</v>
      </c>
    </row>
    <row r="127" spans="1:18" x14ac:dyDescent="0.25">
      <c r="A127" s="13" t="s">
        <v>269</v>
      </c>
      <c r="B127" s="14" t="s">
        <v>270</v>
      </c>
      <c r="C127" s="14" t="s">
        <v>45</v>
      </c>
      <c r="D127" s="14">
        <v>9948</v>
      </c>
      <c r="E127" s="14">
        <v>9924</v>
      </c>
      <c r="F127" s="14">
        <v>24</v>
      </c>
      <c r="G127" s="17">
        <v>6.44</v>
      </c>
      <c r="H127" s="17">
        <v>70</v>
      </c>
      <c r="I127" s="17">
        <v>94.8</v>
      </c>
      <c r="J127" s="17">
        <v>-9.1199999999999992</v>
      </c>
      <c r="K127" s="17">
        <v>8.5299999999999994</v>
      </c>
      <c r="L127" s="17">
        <v>2.89</v>
      </c>
      <c r="M127" s="17">
        <v>0</v>
      </c>
      <c r="N127" s="17">
        <v>0</v>
      </c>
      <c r="O127" s="17">
        <v>6.44</v>
      </c>
      <c r="P127" s="17">
        <v>174</v>
      </c>
      <c r="Q127" s="17">
        <v>180</v>
      </c>
      <c r="R127" s="18">
        <v>-6.46</v>
      </c>
    </row>
    <row r="128" spans="1:18" x14ac:dyDescent="0.25">
      <c r="A128" s="13" t="s">
        <v>271</v>
      </c>
      <c r="B128" s="14" t="s">
        <v>272</v>
      </c>
      <c r="C128" s="14" t="s">
        <v>45</v>
      </c>
      <c r="D128" s="14">
        <v>9978</v>
      </c>
      <c r="E128" s="14">
        <v>9948</v>
      </c>
      <c r="F128" s="14">
        <v>30</v>
      </c>
      <c r="G128" s="17">
        <v>-6.46</v>
      </c>
      <c r="H128" s="17">
        <v>70</v>
      </c>
      <c r="I128" s="17">
        <v>118.5</v>
      </c>
      <c r="J128" s="17">
        <v>-11.4</v>
      </c>
      <c r="K128" s="17">
        <v>10.67</v>
      </c>
      <c r="L128" s="17">
        <v>0</v>
      </c>
      <c r="M128" s="17">
        <v>0</v>
      </c>
      <c r="N128" s="17">
        <v>0</v>
      </c>
      <c r="O128" s="17">
        <v>-6.46</v>
      </c>
      <c r="P128" s="17">
        <v>181</v>
      </c>
      <c r="Q128" s="17">
        <v>200</v>
      </c>
      <c r="R128" s="18">
        <v>-18.690000000000001</v>
      </c>
    </row>
    <row r="129" spans="1:18" x14ac:dyDescent="0.25">
      <c r="A129" s="13" t="s">
        <v>273</v>
      </c>
      <c r="B129" s="14" t="s">
        <v>274</v>
      </c>
      <c r="C129" s="14" t="s">
        <v>275</v>
      </c>
      <c r="D129" s="14">
        <v>9978</v>
      </c>
      <c r="E129" s="14">
        <v>9978</v>
      </c>
      <c r="F129" s="14">
        <v>0</v>
      </c>
      <c r="G129" s="17">
        <v>-18.690000000000001</v>
      </c>
      <c r="H129" s="17">
        <v>70</v>
      </c>
      <c r="I129" s="17">
        <v>0</v>
      </c>
      <c r="J129" s="17">
        <v>0</v>
      </c>
      <c r="K129" s="17">
        <v>0</v>
      </c>
      <c r="L129" s="17">
        <v>0</v>
      </c>
      <c r="M129" s="17">
        <v>16.96</v>
      </c>
      <c r="N129" s="17">
        <v>0</v>
      </c>
      <c r="O129" s="17">
        <v>-18.690000000000001</v>
      </c>
      <c r="P129" s="17">
        <v>68</v>
      </c>
      <c r="Q129" s="17">
        <v>70</v>
      </c>
      <c r="R129" s="18">
        <v>-1.73</v>
      </c>
    </row>
    <row r="130" spans="1:18" x14ac:dyDescent="0.25">
      <c r="A130" s="13" t="s">
        <v>276</v>
      </c>
      <c r="B130" s="14" t="s">
        <v>277</v>
      </c>
      <c r="C130" s="14" t="s">
        <v>278</v>
      </c>
      <c r="D130" s="14">
        <v>40</v>
      </c>
      <c r="E130" s="14">
        <v>9978</v>
      </c>
      <c r="F130" s="14">
        <v>62</v>
      </c>
      <c r="G130" s="17">
        <v>-1.73</v>
      </c>
      <c r="H130" s="17">
        <v>70</v>
      </c>
      <c r="I130" s="17">
        <v>260.5</v>
      </c>
      <c r="J130" s="17">
        <v>-3.72</v>
      </c>
      <c r="K130" s="17">
        <v>23.45</v>
      </c>
      <c r="L130" s="17">
        <v>1</v>
      </c>
      <c r="M130" s="17">
        <v>-1.35</v>
      </c>
      <c r="N130" s="17">
        <v>0</v>
      </c>
      <c r="O130" s="17">
        <v>-1.73</v>
      </c>
      <c r="P130" s="17">
        <v>348</v>
      </c>
      <c r="Q130" s="17">
        <v>350</v>
      </c>
      <c r="R130" s="18">
        <v>-1.85</v>
      </c>
    </row>
    <row r="131" spans="1:18" x14ac:dyDescent="0.25">
      <c r="A131" s="13" t="s">
        <v>279</v>
      </c>
      <c r="B131" s="14" t="s">
        <v>280</v>
      </c>
      <c r="C131" s="14" t="s">
        <v>45</v>
      </c>
      <c r="D131" s="14">
        <v>82</v>
      </c>
      <c r="E131" s="14">
        <v>40</v>
      </c>
      <c r="F131" s="14">
        <v>42</v>
      </c>
      <c r="G131" s="17">
        <v>-1.85</v>
      </c>
      <c r="H131" s="17">
        <v>70</v>
      </c>
      <c r="I131" s="17">
        <v>165.9</v>
      </c>
      <c r="J131" s="17">
        <v>-2.52</v>
      </c>
      <c r="K131" s="17">
        <v>14.93</v>
      </c>
      <c r="L131" s="17">
        <v>0</v>
      </c>
      <c r="M131" s="17">
        <v>0</v>
      </c>
      <c r="N131" s="17">
        <v>0</v>
      </c>
      <c r="O131" s="17">
        <v>-1.85</v>
      </c>
      <c r="P131" s="17">
        <v>246</v>
      </c>
      <c r="Q131" s="17">
        <v>250</v>
      </c>
      <c r="R131" s="18">
        <v>-3.54</v>
      </c>
    </row>
    <row r="132" spans="1:18" x14ac:dyDescent="0.25">
      <c r="A132" s="13" t="s">
        <v>281</v>
      </c>
      <c r="B132" s="14" t="s">
        <v>282</v>
      </c>
      <c r="C132" s="14" t="s">
        <v>45</v>
      </c>
      <c r="D132" s="14">
        <v>100</v>
      </c>
      <c r="E132" s="14">
        <v>82</v>
      </c>
      <c r="F132" s="14">
        <v>18</v>
      </c>
      <c r="G132" s="17">
        <v>-3.54</v>
      </c>
      <c r="H132" s="17">
        <v>70</v>
      </c>
      <c r="I132" s="17">
        <v>71.099999999999994</v>
      </c>
      <c r="J132" s="17">
        <v>0</v>
      </c>
      <c r="K132" s="17">
        <v>6.4</v>
      </c>
      <c r="L132" s="17">
        <v>1</v>
      </c>
      <c r="M132" s="17">
        <v>0</v>
      </c>
      <c r="N132" s="17">
        <v>0</v>
      </c>
      <c r="O132" s="17">
        <v>-3.54</v>
      </c>
      <c r="P132" s="17">
        <v>145</v>
      </c>
      <c r="Q132" s="17">
        <v>150</v>
      </c>
      <c r="R132" s="18">
        <v>-5.04</v>
      </c>
    </row>
    <row r="133" spans="1:18" x14ac:dyDescent="0.25">
      <c r="A133" s="13" t="s">
        <v>283</v>
      </c>
      <c r="B133" s="14" t="s">
        <v>284</v>
      </c>
      <c r="C133" s="14" t="s">
        <v>45</v>
      </c>
      <c r="D133" s="14">
        <v>142</v>
      </c>
      <c r="E133" s="14">
        <v>100</v>
      </c>
      <c r="F133" s="14">
        <v>42</v>
      </c>
      <c r="G133" s="17">
        <v>-5.04</v>
      </c>
      <c r="H133" s="17">
        <v>70</v>
      </c>
      <c r="I133" s="17">
        <v>165.9</v>
      </c>
      <c r="J133" s="17">
        <v>0</v>
      </c>
      <c r="K133" s="17">
        <v>14.93</v>
      </c>
      <c r="L133" s="17">
        <v>0</v>
      </c>
      <c r="M133" s="17">
        <v>0</v>
      </c>
      <c r="N133" s="17">
        <v>0</v>
      </c>
      <c r="O133" s="17">
        <v>-5.04</v>
      </c>
      <c r="P133" s="17">
        <v>246</v>
      </c>
      <c r="Q133" s="17">
        <v>150</v>
      </c>
      <c r="R133" s="18">
        <v>95.79</v>
      </c>
    </row>
    <row r="134" spans="1:18" x14ac:dyDescent="0.25">
      <c r="A134" s="13" t="s">
        <v>285</v>
      </c>
      <c r="B134" s="14" t="s">
        <v>286</v>
      </c>
      <c r="C134" s="14" t="s">
        <v>45</v>
      </c>
      <c r="D134" s="14">
        <v>169</v>
      </c>
      <c r="E134" s="14">
        <v>142</v>
      </c>
      <c r="F134" s="14">
        <v>27</v>
      </c>
      <c r="G134" s="17">
        <v>95.79</v>
      </c>
      <c r="H134" s="17">
        <v>70</v>
      </c>
      <c r="I134" s="17">
        <v>106.65</v>
      </c>
      <c r="J134" s="17">
        <v>0</v>
      </c>
      <c r="K134" s="17">
        <v>9.6</v>
      </c>
      <c r="L134" s="17">
        <v>1</v>
      </c>
      <c r="M134" s="17">
        <v>0</v>
      </c>
      <c r="N134" s="17">
        <v>0</v>
      </c>
      <c r="O134" s="17">
        <v>95.79</v>
      </c>
      <c r="P134" s="17">
        <v>283</v>
      </c>
      <c r="Q134" s="17">
        <v>0</v>
      </c>
      <c r="R134" s="18">
        <v>283</v>
      </c>
    </row>
    <row r="135" spans="1:18" x14ac:dyDescent="0.25">
      <c r="A135" s="13" t="s">
        <v>287</v>
      </c>
      <c r="B135" s="14" t="s">
        <v>288</v>
      </c>
      <c r="C135" s="14" t="s">
        <v>45</v>
      </c>
      <c r="D135" s="14">
        <v>212</v>
      </c>
      <c r="E135" s="14">
        <v>169</v>
      </c>
      <c r="F135" s="14">
        <v>43</v>
      </c>
      <c r="G135" s="17">
        <v>283</v>
      </c>
      <c r="H135" s="17">
        <v>70</v>
      </c>
      <c r="I135" s="17">
        <v>169.85</v>
      </c>
      <c r="J135" s="17">
        <v>0</v>
      </c>
      <c r="K135" s="17">
        <v>15.29</v>
      </c>
      <c r="L135" s="17">
        <v>2.0499999999999998</v>
      </c>
      <c r="M135" s="17">
        <v>0</v>
      </c>
      <c r="N135" s="17">
        <v>0</v>
      </c>
      <c r="O135" s="17">
        <v>283</v>
      </c>
      <c r="P135" s="17">
        <v>540</v>
      </c>
      <c r="Q135" s="17">
        <v>500</v>
      </c>
      <c r="R135" s="18">
        <v>40</v>
      </c>
    </row>
    <row r="136" spans="1:18" x14ac:dyDescent="0.25">
      <c r="A136" s="13" t="s">
        <v>289</v>
      </c>
      <c r="B136" s="14" t="s">
        <v>290</v>
      </c>
      <c r="C136" s="14" t="s">
        <v>45</v>
      </c>
      <c r="D136" s="14">
        <v>238</v>
      </c>
      <c r="E136" s="14">
        <v>212</v>
      </c>
      <c r="F136" s="14">
        <v>26</v>
      </c>
      <c r="G136" s="17">
        <v>40</v>
      </c>
      <c r="H136" s="17">
        <v>85</v>
      </c>
      <c r="I136" s="17">
        <v>104</v>
      </c>
      <c r="J136" s="17">
        <v>0</v>
      </c>
      <c r="K136" s="17">
        <v>9.36</v>
      </c>
      <c r="L136" s="17">
        <v>1.43</v>
      </c>
      <c r="M136" s="17">
        <v>0</v>
      </c>
      <c r="N136" s="17">
        <v>0</v>
      </c>
      <c r="O136" s="17">
        <v>40</v>
      </c>
      <c r="P136" s="17">
        <v>240</v>
      </c>
      <c r="Q136" s="17">
        <v>250</v>
      </c>
      <c r="R136" s="18">
        <v>-10</v>
      </c>
    </row>
    <row r="137" spans="1:18" x14ac:dyDescent="0.25">
      <c r="A137" s="13" t="s">
        <v>291</v>
      </c>
      <c r="B137" s="14" t="s">
        <v>292</v>
      </c>
      <c r="C137" s="14" t="s">
        <v>45</v>
      </c>
      <c r="D137" s="14">
        <v>260</v>
      </c>
      <c r="E137" s="14">
        <v>238</v>
      </c>
      <c r="F137" s="14">
        <v>22</v>
      </c>
      <c r="G137" s="17">
        <v>-10</v>
      </c>
      <c r="H137" s="17">
        <v>85</v>
      </c>
      <c r="I137" s="17">
        <v>88</v>
      </c>
      <c r="J137" s="17">
        <v>0</v>
      </c>
      <c r="K137" s="17">
        <v>7.92</v>
      </c>
      <c r="L137" s="17">
        <v>0</v>
      </c>
      <c r="M137" s="17">
        <v>0</v>
      </c>
      <c r="N137" s="17">
        <v>0</v>
      </c>
      <c r="O137" s="17">
        <v>-10</v>
      </c>
      <c r="P137" s="17">
        <v>160</v>
      </c>
      <c r="Q137" s="17">
        <v>160</v>
      </c>
      <c r="R137" s="18">
        <v>0</v>
      </c>
    </row>
    <row r="138" spans="1:18" x14ac:dyDescent="0.25">
      <c r="A138" s="13" t="s">
        <v>293</v>
      </c>
      <c r="B138" s="14" t="s">
        <v>294</v>
      </c>
      <c r="C138" s="14" t="s">
        <v>45</v>
      </c>
      <c r="D138" s="14">
        <v>279</v>
      </c>
      <c r="E138" s="14">
        <v>260</v>
      </c>
      <c r="F138" s="14">
        <v>19</v>
      </c>
      <c r="G138" s="17">
        <v>0</v>
      </c>
      <c r="H138" s="17">
        <v>85</v>
      </c>
      <c r="I138" s="17">
        <v>76</v>
      </c>
      <c r="J138" s="17">
        <v>3.61</v>
      </c>
      <c r="K138" s="17">
        <v>6.84</v>
      </c>
      <c r="L138" s="17">
        <v>0</v>
      </c>
      <c r="M138" s="17">
        <v>0</v>
      </c>
      <c r="N138" s="17">
        <v>0</v>
      </c>
      <c r="O138" s="17">
        <v>0</v>
      </c>
      <c r="P138" s="17">
        <v>171</v>
      </c>
      <c r="Q138" s="17">
        <v>0</v>
      </c>
      <c r="R138" s="18">
        <v>171</v>
      </c>
    </row>
    <row r="139" spans="1:18" x14ac:dyDescent="0.25">
      <c r="A139" s="13" t="s">
        <v>295</v>
      </c>
      <c r="B139" s="14" t="s">
        <v>296</v>
      </c>
      <c r="C139" s="14" t="s">
        <v>45</v>
      </c>
      <c r="D139" s="14">
        <v>294</v>
      </c>
      <c r="E139" s="14">
        <v>279</v>
      </c>
      <c r="F139" s="14">
        <v>15</v>
      </c>
      <c r="G139" s="17">
        <v>171</v>
      </c>
      <c r="H139" s="17">
        <v>70.55</v>
      </c>
      <c r="I139" s="17">
        <v>60</v>
      </c>
      <c r="J139" s="17">
        <v>2.85</v>
      </c>
      <c r="K139" s="17">
        <v>5.4</v>
      </c>
      <c r="L139" s="17">
        <v>1</v>
      </c>
      <c r="M139" s="17">
        <v>0</v>
      </c>
      <c r="N139" s="17">
        <v>0</v>
      </c>
      <c r="O139" s="17">
        <v>171</v>
      </c>
      <c r="P139" s="17">
        <v>311</v>
      </c>
      <c r="Q139" s="17">
        <v>311</v>
      </c>
      <c r="R139" s="18">
        <v>0</v>
      </c>
    </row>
    <row r="140" spans="1:18" x14ac:dyDescent="0.25">
      <c r="A140" s="13" t="s">
        <v>297</v>
      </c>
      <c r="B140" s="14" t="s">
        <v>298</v>
      </c>
      <c r="C140" s="14" t="s">
        <v>45</v>
      </c>
      <c r="D140" s="14">
        <v>314</v>
      </c>
      <c r="E140" s="14">
        <v>294</v>
      </c>
      <c r="F140" s="14">
        <v>20</v>
      </c>
      <c r="G140" s="17">
        <v>0</v>
      </c>
      <c r="H140" s="17">
        <v>85</v>
      </c>
      <c r="I140" s="17">
        <v>80</v>
      </c>
      <c r="J140" s="17">
        <v>3.8</v>
      </c>
      <c r="K140" s="17">
        <v>7.2</v>
      </c>
      <c r="L140" s="17">
        <v>1.22</v>
      </c>
      <c r="M140" s="17">
        <v>0</v>
      </c>
      <c r="N140" s="17">
        <v>0</v>
      </c>
      <c r="O140" s="17">
        <v>0</v>
      </c>
      <c r="P140" s="17">
        <v>177</v>
      </c>
      <c r="Q140" s="17">
        <v>0</v>
      </c>
      <c r="R140" s="18">
        <v>177</v>
      </c>
    </row>
    <row r="141" spans="1:18" x14ac:dyDescent="0.25">
      <c r="A141" s="13" t="s">
        <v>299</v>
      </c>
      <c r="B141" s="14" t="s">
        <v>300</v>
      </c>
      <c r="C141" s="14" t="s">
        <v>45</v>
      </c>
      <c r="D141" s="14">
        <v>338</v>
      </c>
      <c r="E141" s="14">
        <v>314</v>
      </c>
      <c r="F141" s="14">
        <v>24</v>
      </c>
      <c r="G141" s="17">
        <v>177</v>
      </c>
      <c r="H141" s="17">
        <v>85</v>
      </c>
      <c r="I141" s="17">
        <v>96</v>
      </c>
      <c r="J141" s="17">
        <v>12.72</v>
      </c>
      <c r="K141" s="17">
        <v>8.64</v>
      </c>
      <c r="L141" s="17">
        <v>1</v>
      </c>
      <c r="M141" s="17">
        <v>20</v>
      </c>
      <c r="N141" s="17">
        <v>0</v>
      </c>
      <c r="O141" s="17">
        <v>177</v>
      </c>
      <c r="P141" s="17">
        <v>400</v>
      </c>
      <c r="Q141" s="17">
        <v>400</v>
      </c>
      <c r="R141" s="18">
        <v>0</v>
      </c>
    </row>
    <row r="142" spans="1:18" x14ac:dyDescent="0.25">
      <c r="A142" s="13" t="s">
        <v>301</v>
      </c>
      <c r="B142" s="14" t="s">
        <v>302</v>
      </c>
      <c r="C142" s="14" t="s">
        <v>45</v>
      </c>
      <c r="D142" s="14">
        <v>375</v>
      </c>
      <c r="E142" s="14">
        <v>338</v>
      </c>
      <c r="F142" s="14">
        <v>37</v>
      </c>
      <c r="G142" s="17">
        <v>0</v>
      </c>
      <c r="H142" s="17">
        <v>85</v>
      </c>
      <c r="I142" s="17">
        <v>148</v>
      </c>
      <c r="J142" s="17">
        <v>19.61</v>
      </c>
      <c r="K142" s="17">
        <v>13.32</v>
      </c>
      <c r="L142" s="17">
        <v>1.22</v>
      </c>
      <c r="M142" s="17">
        <v>0</v>
      </c>
      <c r="N142" s="17">
        <v>0</v>
      </c>
      <c r="O142" s="17">
        <v>0</v>
      </c>
      <c r="P142" s="17">
        <v>267</v>
      </c>
      <c r="Q142" s="17">
        <v>0</v>
      </c>
      <c r="R142" s="18">
        <v>267</v>
      </c>
    </row>
    <row r="143" spans="1:18" x14ac:dyDescent="0.25">
      <c r="A143" s="13" t="s">
        <v>303</v>
      </c>
      <c r="B143" s="14" t="s">
        <v>304</v>
      </c>
      <c r="C143" s="14" t="s">
        <v>45</v>
      </c>
      <c r="D143" s="14">
        <v>407</v>
      </c>
      <c r="E143" s="14">
        <v>375</v>
      </c>
      <c r="F143" s="14">
        <v>32</v>
      </c>
      <c r="G143" s="17">
        <v>267</v>
      </c>
      <c r="H143" s="17">
        <v>85</v>
      </c>
      <c r="I143" s="17">
        <v>128</v>
      </c>
      <c r="J143" s="17">
        <v>16.96</v>
      </c>
      <c r="K143" s="17">
        <v>11.52</v>
      </c>
      <c r="L143" s="17">
        <v>1.42</v>
      </c>
      <c r="M143" s="17">
        <v>0</v>
      </c>
      <c r="N143" s="17">
        <v>0</v>
      </c>
      <c r="O143" s="17">
        <v>267</v>
      </c>
      <c r="P143" s="17">
        <v>510</v>
      </c>
      <c r="Q143" s="17">
        <v>500</v>
      </c>
      <c r="R143" s="18">
        <v>10</v>
      </c>
    </row>
    <row r="144" spans="1:18" x14ac:dyDescent="0.25">
      <c r="A144" s="13" t="s">
        <v>305</v>
      </c>
      <c r="B144" s="14" t="s">
        <v>306</v>
      </c>
      <c r="C144" s="14" t="s">
        <v>45</v>
      </c>
      <c r="D144" s="14">
        <v>437</v>
      </c>
      <c r="E144" s="14">
        <v>407</v>
      </c>
      <c r="F144" s="14">
        <v>30</v>
      </c>
      <c r="G144" s="17">
        <v>10</v>
      </c>
      <c r="H144" s="17">
        <v>85</v>
      </c>
      <c r="I144" s="17">
        <v>120</v>
      </c>
      <c r="J144" s="17">
        <v>15.9</v>
      </c>
      <c r="K144" s="17">
        <v>10.8</v>
      </c>
      <c r="L144" s="17">
        <v>1.91</v>
      </c>
      <c r="M144" s="17">
        <v>0</v>
      </c>
      <c r="N144" s="17">
        <v>0</v>
      </c>
      <c r="O144" s="17">
        <v>10</v>
      </c>
      <c r="P144" s="17">
        <v>244</v>
      </c>
      <c r="Q144" s="17">
        <v>250</v>
      </c>
      <c r="R144" s="18">
        <v>-6</v>
      </c>
    </row>
    <row r="145" spans="1:18" x14ac:dyDescent="0.25">
      <c r="A145" s="13" t="s">
        <v>307</v>
      </c>
      <c r="B145" s="14" t="s">
        <v>308</v>
      </c>
      <c r="C145" s="14" t="s">
        <v>45</v>
      </c>
      <c r="D145" s="14">
        <v>466</v>
      </c>
      <c r="E145" s="14">
        <v>437</v>
      </c>
      <c r="F145" s="14">
        <v>29</v>
      </c>
      <c r="G145" s="17">
        <v>-6</v>
      </c>
      <c r="H145" s="17">
        <v>85</v>
      </c>
      <c r="I145" s="17">
        <v>116</v>
      </c>
      <c r="J145" s="17">
        <v>15.37</v>
      </c>
      <c r="K145" s="17">
        <v>10.44</v>
      </c>
      <c r="L145" s="17">
        <v>1</v>
      </c>
      <c r="M145" s="17">
        <v>0</v>
      </c>
      <c r="N145" s="17">
        <v>0</v>
      </c>
      <c r="O145" s="17">
        <v>-6</v>
      </c>
      <c r="P145" s="17">
        <v>222</v>
      </c>
      <c r="Q145" s="17">
        <v>222</v>
      </c>
      <c r="R145" s="18">
        <v>0</v>
      </c>
    </row>
    <row r="146" spans="1:18" x14ac:dyDescent="0.25">
      <c r="A146" s="13" t="s">
        <v>309</v>
      </c>
      <c r="B146" s="14" t="s">
        <v>310</v>
      </c>
      <c r="C146" s="14" t="s">
        <v>45</v>
      </c>
      <c r="D146" s="14">
        <v>496</v>
      </c>
      <c r="E146" s="14">
        <v>466</v>
      </c>
      <c r="F146" s="14">
        <v>30</v>
      </c>
      <c r="G146" s="17">
        <v>0</v>
      </c>
      <c r="H146" s="17">
        <v>85</v>
      </c>
      <c r="I146" s="17">
        <v>120</v>
      </c>
      <c r="J146" s="17">
        <v>24.3</v>
      </c>
      <c r="K146" s="17">
        <v>10.8</v>
      </c>
      <c r="L146" s="17">
        <v>0</v>
      </c>
      <c r="M146" s="17">
        <v>0</v>
      </c>
      <c r="N146" s="17">
        <v>0</v>
      </c>
      <c r="O146" s="17">
        <v>0</v>
      </c>
      <c r="P146" s="17">
        <v>240</v>
      </c>
      <c r="Q146" s="17">
        <v>250</v>
      </c>
      <c r="R146" s="18">
        <v>-10</v>
      </c>
    </row>
    <row r="147" spans="1:18" x14ac:dyDescent="0.25">
      <c r="A147" s="13" t="s">
        <v>311</v>
      </c>
      <c r="B147" s="14" t="s">
        <v>312</v>
      </c>
      <c r="C147" s="14" t="s">
        <v>45</v>
      </c>
      <c r="D147" s="14">
        <v>536</v>
      </c>
      <c r="E147" s="14">
        <v>496</v>
      </c>
      <c r="F147" s="14">
        <v>40</v>
      </c>
      <c r="G147" s="17">
        <v>-10</v>
      </c>
      <c r="H147" s="17">
        <v>85</v>
      </c>
      <c r="I147" s="17">
        <v>160</v>
      </c>
      <c r="J147" s="17">
        <v>21.2</v>
      </c>
      <c r="K147" s="17">
        <v>14.4</v>
      </c>
      <c r="L147" s="17">
        <v>1</v>
      </c>
      <c r="M147" s="17">
        <v>0</v>
      </c>
      <c r="N147" s="17">
        <v>0</v>
      </c>
      <c r="O147" s="17">
        <v>-10</v>
      </c>
      <c r="P147" s="17">
        <v>272</v>
      </c>
      <c r="Q147" s="17">
        <v>270</v>
      </c>
      <c r="R147" s="18">
        <v>2</v>
      </c>
    </row>
    <row r="148" spans="1:18" x14ac:dyDescent="0.25">
      <c r="A148" s="13" t="s">
        <v>313</v>
      </c>
      <c r="B148" s="14" t="s">
        <v>314</v>
      </c>
      <c r="C148" s="14" t="s">
        <v>45</v>
      </c>
      <c r="D148" s="14">
        <v>580</v>
      </c>
      <c r="E148" s="14">
        <v>536</v>
      </c>
      <c r="F148" s="14">
        <v>44</v>
      </c>
      <c r="G148" s="17">
        <v>2</v>
      </c>
      <c r="H148" s="17">
        <v>85</v>
      </c>
      <c r="I148" s="17">
        <v>176</v>
      </c>
      <c r="J148" s="17">
        <v>23.32</v>
      </c>
      <c r="K148" s="17">
        <v>15.84</v>
      </c>
      <c r="L148" s="17">
        <v>0</v>
      </c>
      <c r="M148" s="17">
        <v>0</v>
      </c>
      <c r="N148" s="17">
        <v>0</v>
      </c>
      <c r="O148" s="17">
        <v>2</v>
      </c>
      <c r="P148" s="17">
        <v>302</v>
      </c>
      <c r="Q148" s="17">
        <v>300</v>
      </c>
      <c r="R148" s="18">
        <v>2</v>
      </c>
    </row>
    <row r="149" spans="1:18" x14ac:dyDescent="0.25">
      <c r="A149" s="13" t="s">
        <v>315</v>
      </c>
      <c r="B149" s="14" t="s">
        <v>316</v>
      </c>
      <c r="C149" s="14" t="s">
        <v>45</v>
      </c>
      <c r="D149" s="14">
        <v>630</v>
      </c>
      <c r="E149" s="14">
        <v>580</v>
      </c>
      <c r="F149" s="14">
        <v>50</v>
      </c>
      <c r="G149" s="17">
        <v>2</v>
      </c>
      <c r="H149" s="17">
        <v>110</v>
      </c>
      <c r="I149" s="17">
        <v>237.5</v>
      </c>
      <c r="J149" s="17">
        <v>121</v>
      </c>
      <c r="K149" s="17">
        <v>21.38</v>
      </c>
      <c r="L149" s="17">
        <v>0</v>
      </c>
      <c r="M149" s="17">
        <v>0</v>
      </c>
      <c r="N149" s="17">
        <v>0</v>
      </c>
      <c r="O149" s="17">
        <v>2</v>
      </c>
      <c r="P149" s="17">
        <v>466</v>
      </c>
      <c r="Q149" s="17">
        <v>500</v>
      </c>
      <c r="R149" s="18">
        <v>-34</v>
      </c>
    </row>
    <row r="150" spans="1:18" x14ac:dyDescent="0.25">
      <c r="A150" s="15" t="s">
        <v>317</v>
      </c>
      <c r="B150" s="16" t="s">
        <v>318</v>
      </c>
      <c r="C150" s="16" t="s">
        <v>45</v>
      </c>
      <c r="D150" s="16">
        <v>670</v>
      </c>
      <c r="E150" s="16">
        <v>630</v>
      </c>
      <c r="F150" s="16">
        <v>40</v>
      </c>
      <c r="G150" s="19">
        <v>-34</v>
      </c>
      <c r="H150" s="19">
        <v>110</v>
      </c>
      <c r="I150" s="19">
        <v>190</v>
      </c>
      <c r="J150" s="19">
        <v>19.600000000000001</v>
      </c>
      <c r="K150" s="19">
        <v>17.100000000000001</v>
      </c>
      <c r="L150" s="19">
        <v>1.55</v>
      </c>
      <c r="M150" s="19">
        <v>47.77</v>
      </c>
      <c r="N150" s="19">
        <v>0</v>
      </c>
      <c r="O150" s="19">
        <v>-34</v>
      </c>
      <c r="P150" s="19">
        <v>340</v>
      </c>
      <c r="Q150" s="19">
        <v>0</v>
      </c>
      <c r="R150" s="20">
        <v>340</v>
      </c>
    </row>
  </sheetData>
  <mergeCells count="24">
    <mergeCell ref="E9"/>
    <mergeCell ref="A10"/>
    <mergeCell ref="B10"/>
    <mergeCell ref="C10"/>
    <mergeCell ref="D10"/>
    <mergeCell ref="E10"/>
    <mergeCell ref="F10"/>
    <mergeCell ref="G10"/>
    <mergeCell ref="H10"/>
    <mergeCell ref="I10"/>
    <mergeCell ref="J10"/>
    <mergeCell ref="J9:L9"/>
    <mergeCell ref="A7"/>
    <mergeCell ref="C7"/>
    <mergeCell ref="A9"/>
    <mergeCell ref="B9"/>
    <mergeCell ref="C9"/>
    <mergeCell ref="D9"/>
    <mergeCell ref="A6"/>
    <mergeCell ref="B6"/>
    <mergeCell ref="C6"/>
    <mergeCell ref="A2:R2"/>
    <mergeCell ref="A3:R3"/>
    <mergeCell ref="A1:R1"/>
  </mergeCells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</dc:creator>
  <cp:lastModifiedBy>aee</cp:lastModifiedBy>
  <dcterms:created xsi:type="dcterms:W3CDTF">2023-07-10T07:03:15Z</dcterms:created>
  <dcterms:modified xsi:type="dcterms:W3CDTF">2023-07-10T07:20:52Z</dcterms:modified>
</cp:coreProperties>
</file>