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130" yWindow="570" windowWidth="18880" windowHeight="5990"/>
  </bookViews>
  <sheets>
    <sheet name="Test" sheetId="1" r:id="rId1"/>
  </sheets>
  <calcPr calcId="145621"/>
</workbook>
</file>

<file path=xl/calcChain.xml><?xml version="1.0" encoding="utf-8"?>
<calcChain xmlns="http://schemas.openxmlformats.org/spreadsheetml/2006/main">
  <c r="H36" i="1" l="1"/>
  <c r="E37" i="1"/>
  <c r="F36" i="1"/>
  <c r="G36" i="1"/>
  <c r="I36" i="1"/>
  <c r="J36" i="1"/>
  <c r="K36" i="1"/>
  <c r="L36" i="1"/>
  <c r="M36" i="1"/>
  <c r="N36" i="1"/>
  <c r="O36" i="1"/>
  <c r="P36" i="1"/>
  <c r="Q36" i="1"/>
  <c r="R36" i="1"/>
  <c r="S36" i="1"/>
  <c r="T36" i="1"/>
  <c r="U36" i="1"/>
  <c r="V36" i="1"/>
  <c r="W36" i="1"/>
  <c r="X36" i="1"/>
  <c r="Y36" i="1"/>
  <c r="Z36" i="1"/>
  <c r="AA36" i="1"/>
  <c r="AB36" i="1"/>
  <c r="AC36" i="1"/>
  <c r="AD36" i="1"/>
  <c r="E36" i="1"/>
  <c r="F30" i="1"/>
  <c r="H30" i="1" s="1"/>
  <c r="G30" i="1"/>
  <c r="I30" i="1"/>
  <c r="J30" i="1"/>
  <c r="K30" i="1"/>
  <c r="L30" i="1"/>
  <c r="M30" i="1"/>
  <c r="N30" i="1"/>
  <c r="O30" i="1"/>
  <c r="P30" i="1"/>
  <c r="Q30" i="1"/>
  <c r="R30" i="1"/>
  <c r="S30" i="1"/>
  <c r="T30" i="1"/>
  <c r="U30" i="1"/>
  <c r="V30" i="1"/>
  <c r="W30" i="1"/>
  <c r="X30" i="1"/>
  <c r="Y30" i="1"/>
  <c r="Z30" i="1"/>
  <c r="AA30" i="1"/>
  <c r="AB30" i="1"/>
  <c r="AC30" i="1"/>
  <c r="AD30" i="1"/>
  <c r="E30" i="1"/>
  <c r="F23" i="1"/>
  <c r="H23" i="1" s="1"/>
  <c r="G23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V23" i="1"/>
  <c r="W23" i="1"/>
  <c r="X23" i="1"/>
  <c r="Y23" i="1"/>
  <c r="Z23" i="1"/>
  <c r="AA23" i="1"/>
  <c r="AB23" i="1"/>
  <c r="AC23" i="1"/>
  <c r="AD23" i="1"/>
  <c r="E23" i="1"/>
  <c r="F16" i="1"/>
  <c r="H16" i="1" s="1"/>
  <c r="G16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Z16" i="1"/>
  <c r="AA16" i="1"/>
  <c r="AB16" i="1"/>
  <c r="AC16" i="1"/>
  <c r="AD16" i="1"/>
  <c r="E16" i="1"/>
  <c r="AD10" i="1"/>
  <c r="F10" i="1"/>
  <c r="H10" i="1" s="1"/>
  <c r="G10" i="1"/>
  <c r="G37" i="1" s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AB10" i="1"/>
  <c r="AC10" i="1"/>
  <c r="E10" i="1"/>
  <c r="H5" i="1"/>
  <c r="H25" i="1"/>
  <c r="H18" i="1"/>
  <c r="H6" i="1"/>
  <c r="H26" i="1"/>
  <c r="H7" i="1"/>
  <c r="H33" i="1"/>
  <c r="H12" i="1"/>
  <c r="H13" i="1"/>
  <c r="H34" i="1"/>
  <c r="H8" i="1"/>
  <c r="H27" i="1"/>
  <c r="H19" i="1"/>
  <c r="H14" i="1"/>
  <c r="H28" i="1"/>
  <c r="H20" i="1"/>
  <c r="H21" i="1"/>
  <c r="H9" i="1"/>
  <c r="H15" i="1"/>
  <c r="H22" i="1"/>
  <c r="H29" i="1"/>
  <c r="H35" i="1"/>
  <c r="H32" i="1"/>
  <c r="G5" i="1"/>
  <c r="G25" i="1"/>
  <c r="G18" i="1"/>
  <c r="G6" i="1"/>
  <c r="G26" i="1"/>
  <c r="G7" i="1"/>
  <c r="G33" i="1"/>
  <c r="G12" i="1"/>
  <c r="G13" i="1"/>
  <c r="G34" i="1"/>
  <c r="G8" i="1"/>
  <c r="G27" i="1"/>
  <c r="G19" i="1"/>
  <c r="G14" i="1"/>
  <c r="G28" i="1"/>
  <c r="G20" i="1"/>
  <c r="G21" i="1"/>
  <c r="G9" i="1"/>
  <c r="G15" i="1"/>
  <c r="G22" i="1"/>
  <c r="G29" i="1"/>
  <c r="G35" i="1"/>
  <c r="G32" i="1"/>
  <c r="F37" i="1" l="1"/>
  <c r="H37" i="1" s="1"/>
</calcChain>
</file>

<file path=xl/sharedStrings.xml><?xml version="1.0" encoding="utf-8"?>
<sst xmlns="http://schemas.openxmlformats.org/spreadsheetml/2006/main" count="89" uniqueCount="43">
  <si>
    <t>MR Reading Day</t>
  </si>
  <si>
    <t>Section</t>
  </si>
  <si>
    <t>MR Code</t>
  </si>
  <si>
    <t>MR Name</t>
  </si>
  <si>
    <t>Mobile Number</t>
  </si>
  <si>
    <t>A</t>
  </si>
  <si>
    <t>B</t>
  </si>
  <si>
    <t>HUNSUR</t>
  </si>
  <si>
    <t>CHANDRASHEKAHARA DODDAMANI JLM</t>
  </si>
  <si>
    <t>ROSHAN J P M</t>
  </si>
  <si>
    <t>SANGAPPA</t>
  </si>
  <si>
    <t>GANAPATHI M B J P M</t>
  </si>
  <si>
    <t>NANDAN JLM</t>
  </si>
  <si>
    <t>NATESH BR</t>
  </si>
  <si>
    <t>UMESH</t>
  </si>
  <si>
    <t>RAMACHANDRA J L M</t>
  </si>
  <si>
    <t>CHALUVARAJU UMMUTHURU</t>
  </si>
  <si>
    <t>CHALUVARAJU BEEJAGANAHALLI</t>
  </si>
  <si>
    <t>RAJANIKUMAR</t>
  </si>
  <si>
    <t>RAGHAVENDRA</t>
  </si>
  <si>
    <t>HALAGANAYAKA E MR</t>
  </si>
  <si>
    <t>J HARISH</t>
  </si>
  <si>
    <t>MANJU B</t>
  </si>
  <si>
    <t>NAGEGOWDA</t>
  </si>
  <si>
    <t>DEVARAJ C</t>
  </si>
  <si>
    <t>MANOJ K R JPM</t>
  </si>
  <si>
    <t>RIYAZ PASHA</t>
  </si>
  <si>
    <t>MAHESHA K M</t>
  </si>
  <si>
    <t>MAHESHA M K J P M</t>
  </si>
  <si>
    <t>PRASANNA KUMARA LM</t>
  </si>
  <si>
    <t>NAVEEN JLM</t>
  </si>
  <si>
    <t>Un
billed</t>
  </si>
  <si>
    <t>Total
 Billed</t>
  </si>
  <si>
    <t>Total 
Assigned</t>
  </si>
  <si>
    <t>%</t>
  </si>
  <si>
    <t>TOTAL</t>
  </si>
  <si>
    <t xml:space="preserve"> GRAND TOTAL</t>
  </si>
  <si>
    <t>Daily Billing Details AS ON 12/03/2023</t>
  </si>
  <si>
    <t>CHILKUNDA</t>
  </si>
  <si>
    <t>GOVIDANAHALLI</t>
  </si>
  <si>
    <t>GAVADGERE</t>
  </si>
  <si>
    <t>HANAGUDU</t>
  </si>
  <si>
    <t>RATHANPURI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</si>
</sst>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Calibri"/>
      <family val="2"/>
      <scheme val="minor"/>
    </font>
    <font>
      <sz val="12"/>
      <color theme="1"/>
      <name val="Bookman Old Style"/>
      <family val="1"/>
    </font>
    <font>
      <b/>
      <sz val="12"/>
      <color theme="1"/>
      <name val="Bookman Old Style"/>
      <family val="1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 applyNumberFormat="1"/>
    <xf numFmtId="0" fontId="1" fillId="0" borderId="1" xfId="0" applyNumberFormat="1" applyFont="1" applyBorder="1" applyAlignment="1">
      <alignment horizontal="center"/>
    </xf>
    <xf numFmtId="0" fontId="1" fillId="0" borderId="1" xfId="0" applyNumberFormat="1" applyFont="1" applyBorder="1"/>
    <xf numFmtId="0" fontId="1" fillId="0" borderId="1" xfId="0" applyNumberFormat="1" applyFont="1" applyBorder="1"/>
    <xf numFmtId="0" fontId="2" fillId="0" borderId="1" xfId="0" applyNumberFormat="1" applyFont="1" applyBorder="1"/>
    <xf numFmtId="0" fontId="2" fillId="0" borderId="1" xfId="0" applyNumberFormat="1" applyFont="1" applyBorder="1" applyAlignment="1">
      <alignment wrapText="1"/>
    </xf>
    <xf numFmtId="0" fontId="2" fillId="0" borderId="1" xfId="0" applyNumberFormat="1" applyFont="1" applyBorder="1" applyAlignment="1">
      <alignment wrapText="1"/>
    </xf>
    <xf numFmtId="0" fontId="2" fillId="0" borderId="1" xfId="0" applyNumberFormat="1" applyFont="1" applyBorder="1" applyAlignment="1">
      <alignment horizontal="center" vertical="center" wrapText="1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7"/>
  <sheetViews>
    <sheetView tabSelected="1" view="pageBreakPreview" zoomScale="85" zoomScaleNormal="85" zoomScaleSheetLayoutView="85" workbookViewId="0">
      <selection activeCell="J39" sqref="J39"/>
    </sheetView>
  </sheetViews>
  <sheetFormatPr defaultRowHeight="15.5" x14ac:dyDescent="0.35"/>
  <cols>
    <col min="1" max="1" width="7.83203125" bestFit="1" customWidth="1"/>
    <col min="2" max="2" width="9.6640625" bestFit="1" customWidth="1"/>
    <col min="3" max="3" width="22.08203125" customWidth="1"/>
    <col min="4" max="4" width="14" bestFit="1" customWidth="1"/>
    <col min="5" max="5" width="10" style="8" bestFit="1" customWidth="1"/>
    <col min="6" max="6" width="8.08203125" style="8" customWidth="1"/>
    <col min="7" max="7" width="6.58203125" style="8" bestFit="1" customWidth="1"/>
    <col min="8" max="8" width="5.4140625" style="8" customWidth="1"/>
    <col min="9" max="9" width="5.75" customWidth="1"/>
    <col min="10" max="10" width="5.9140625" customWidth="1"/>
    <col min="11" max="16" width="4.6640625" bestFit="1" customWidth="1"/>
    <col min="17" max="18" width="6" customWidth="1"/>
    <col min="19" max="20" width="4.6640625" bestFit="1" customWidth="1"/>
    <col min="21" max="22" width="2.1640625" bestFit="1" customWidth="1"/>
    <col min="23" max="26" width="4.6640625" bestFit="1" customWidth="1"/>
    <col min="27" max="27" width="5.9140625" customWidth="1"/>
    <col min="28" max="28" width="6.5" customWidth="1"/>
    <col min="29" max="30" width="4.6640625" bestFit="1" customWidth="1"/>
  </cols>
  <sheetData>
    <row r="1" spans="1:30" x14ac:dyDescent="0.35">
      <c r="A1" s="9" t="s">
        <v>37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</row>
    <row r="2" spans="1:30" x14ac:dyDescent="0.35">
      <c r="A2" s="2" t="s">
        <v>0</v>
      </c>
      <c r="B2" s="2"/>
      <c r="C2" s="2"/>
      <c r="D2" s="2"/>
      <c r="E2" s="2"/>
      <c r="F2" s="2"/>
      <c r="G2" s="4"/>
      <c r="H2" s="4"/>
      <c r="I2" s="2">
        <v>1</v>
      </c>
      <c r="J2" s="2"/>
      <c r="K2" s="2">
        <v>2</v>
      </c>
      <c r="L2" s="2"/>
      <c r="M2" s="2">
        <v>3</v>
      </c>
      <c r="N2" s="2"/>
      <c r="O2" s="2">
        <v>4</v>
      </c>
      <c r="P2" s="2"/>
      <c r="Q2" s="2">
        <v>5</v>
      </c>
      <c r="R2" s="2"/>
      <c r="S2" s="2">
        <v>6</v>
      </c>
      <c r="T2" s="2"/>
      <c r="U2" s="2">
        <v>7</v>
      </c>
      <c r="V2" s="2"/>
      <c r="W2" s="2">
        <v>8</v>
      </c>
      <c r="X2" s="2"/>
      <c r="Y2" s="2">
        <v>9</v>
      </c>
      <c r="Z2" s="2"/>
      <c r="AA2" s="2">
        <v>10</v>
      </c>
      <c r="AB2" s="2"/>
      <c r="AC2" s="2">
        <v>11</v>
      </c>
      <c r="AD2" s="2"/>
    </row>
    <row r="3" spans="1:30" ht="31" x14ac:dyDescent="0.35">
      <c r="A3" s="2" t="s">
        <v>1</v>
      </c>
      <c r="B3" s="2" t="s">
        <v>2</v>
      </c>
      <c r="C3" s="2" t="s">
        <v>3</v>
      </c>
      <c r="D3" s="2" t="s">
        <v>4</v>
      </c>
      <c r="E3" s="5" t="s">
        <v>33</v>
      </c>
      <c r="F3" s="5" t="s">
        <v>32</v>
      </c>
      <c r="G3" s="6" t="s">
        <v>31</v>
      </c>
      <c r="H3" s="7" t="s">
        <v>34</v>
      </c>
      <c r="I3" s="2" t="s">
        <v>5</v>
      </c>
      <c r="J3" s="2" t="s">
        <v>6</v>
      </c>
      <c r="K3" s="2" t="s">
        <v>5</v>
      </c>
      <c r="L3" s="2" t="s">
        <v>6</v>
      </c>
      <c r="M3" s="2" t="s">
        <v>5</v>
      </c>
      <c r="N3" s="2" t="s">
        <v>6</v>
      </c>
      <c r="O3" s="2" t="s">
        <v>5</v>
      </c>
      <c r="P3" s="2" t="s">
        <v>6</v>
      </c>
      <c r="Q3" s="2" t="s">
        <v>5</v>
      </c>
      <c r="R3" s="2" t="s">
        <v>6</v>
      </c>
      <c r="S3" s="2" t="s">
        <v>5</v>
      </c>
      <c r="T3" s="2" t="s">
        <v>6</v>
      </c>
      <c r="U3" s="2" t="s">
        <v>5</v>
      </c>
      <c r="V3" s="2" t="s">
        <v>6</v>
      </c>
      <c r="W3" s="2" t="s">
        <v>5</v>
      </c>
      <c r="X3" s="2" t="s">
        <v>6</v>
      </c>
      <c r="Y3" s="2" t="s">
        <v>5</v>
      </c>
      <c r="Z3" s="2" t="s">
        <v>6</v>
      </c>
      <c r="AA3" s="2" t="s">
        <v>5</v>
      </c>
      <c r="AB3" s="2" t="s">
        <v>6</v>
      </c>
      <c r="AC3" s="2" t="s">
        <v>5</v>
      </c>
      <c r="AD3" s="2" t="s">
        <v>6</v>
      </c>
    </row>
    <row r="4" spans="1:30" x14ac:dyDescent="0.35">
      <c r="A4" s="1" t="s">
        <v>38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1:30" x14ac:dyDescent="0.35">
      <c r="A5" s="3" t="s">
        <v>7</v>
      </c>
      <c r="B5" s="3">
        <v>1141103</v>
      </c>
      <c r="C5" s="3" t="s">
        <v>9</v>
      </c>
      <c r="D5" s="3">
        <v>9945466085</v>
      </c>
      <c r="E5" s="4">
        <v>1682</v>
      </c>
      <c r="F5" s="4">
        <v>1574</v>
      </c>
      <c r="G5" s="4">
        <f>E5-F5</f>
        <v>108</v>
      </c>
      <c r="H5" s="4">
        <f>F5/E5*100</f>
        <v>93.579072532699172</v>
      </c>
      <c r="I5" s="3">
        <v>134</v>
      </c>
      <c r="J5" s="3">
        <v>134</v>
      </c>
      <c r="K5" s="3">
        <v>173</v>
      </c>
      <c r="L5" s="3">
        <v>173</v>
      </c>
      <c r="M5" s="3">
        <v>184</v>
      </c>
      <c r="N5" s="3">
        <v>184</v>
      </c>
      <c r="O5" s="3">
        <v>159</v>
      </c>
      <c r="P5" s="3">
        <v>159</v>
      </c>
      <c r="Q5" s="3">
        <v>178</v>
      </c>
      <c r="R5" s="3">
        <v>178</v>
      </c>
      <c r="S5" s="3">
        <v>194</v>
      </c>
      <c r="T5" s="3">
        <v>194</v>
      </c>
      <c r="U5" s="3"/>
      <c r="V5" s="3"/>
      <c r="W5" s="3">
        <v>181</v>
      </c>
      <c r="X5" s="3">
        <v>181</v>
      </c>
      <c r="Y5" s="3">
        <v>146</v>
      </c>
      <c r="Z5" s="3">
        <v>146</v>
      </c>
      <c r="AA5" s="3">
        <v>174</v>
      </c>
      <c r="AB5" s="3">
        <v>174</v>
      </c>
      <c r="AC5" s="3">
        <v>159</v>
      </c>
      <c r="AD5" s="3">
        <v>51</v>
      </c>
    </row>
    <row r="6" spans="1:30" x14ac:dyDescent="0.35">
      <c r="A6" s="3" t="s">
        <v>7</v>
      </c>
      <c r="B6" s="3">
        <v>1141106</v>
      </c>
      <c r="C6" s="3" t="s">
        <v>12</v>
      </c>
      <c r="D6" s="3">
        <v>7975826135</v>
      </c>
      <c r="E6" s="4">
        <v>1437</v>
      </c>
      <c r="F6" s="4">
        <v>1166</v>
      </c>
      <c r="G6" s="4">
        <f>E6-F6</f>
        <v>271</v>
      </c>
      <c r="H6" s="4">
        <f>F6/E6*100</f>
        <v>81.141266527487815</v>
      </c>
      <c r="I6" s="3">
        <v>103</v>
      </c>
      <c r="J6" s="3">
        <v>103</v>
      </c>
      <c r="K6" s="3">
        <v>103</v>
      </c>
      <c r="L6" s="3">
        <v>103</v>
      </c>
      <c r="M6" s="3">
        <v>157</v>
      </c>
      <c r="N6" s="3">
        <v>157</v>
      </c>
      <c r="O6" s="3">
        <v>109</v>
      </c>
      <c r="P6" s="3">
        <v>109</v>
      </c>
      <c r="Q6" s="3">
        <v>258</v>
      </c>
      <c r="R6" s="3">
        <v>258</v>
      </c>
      <c r="S6" s="3">
        <v>135</v>
      </c>
      <c r="T6" s="3">
        <v>135</v>
      </c>
      <c r="U6" s="3"/>
      <c r="V6" s="3"/>
      <c r="W6" s="3">
        <v>137</v>
      </c>
      <c r="X6" s="3">
        <v>137</v>
      </c>
      <c r="Y6" s="3">
        <v>163</v>
      </c>
      <c r="Z6" s="3">
        <v>163</v>
      </c>
      <c r="AA6" s="3">
        <v>123</v>
      </c>
      <c r="AB6" s="3">
        <v>1</v>
      </c>
      <c r="AC6" s="3">
        <v>149</v>
      </c>
      <c r="AD6" s="3">
        <v>0</v>
      </c>
    </row>
    <row r="7" spans="1:30" x14ac:dyDescent="0.35">
      <c r="A7" s="3" t="s">
        <v>7</v>
      </c>
      <c r="B7" s="3">
        <v>1141108</v>
      </c>
      <c r="C7" s="3" t="s">
        <v>14</v>
      </c>
      <c r="D7" s="3">
        <v>9900123898</v>
      </c>
      <c r="E7" s="4">
        <v>1734</v>
      </c>
      <c r="F7" s="4">
        <v>1537</v>
      </c>
      <c r="G7" s="4">
        <f>E7-F7</f>
        <v>197</v>
      </c>
      <c r="H7" s="4">
        <f>F7/E7*100</f>
        <v>88.638985005767012</v>
      </c>
      <c r="I7" s="3">
        <v>184</v>
      </c>
      <c r="J7" s="3">
        <v>183</v>
      </c>
      <c r="K7" s="3">
        <v>225</v>
      </c>
      <c r="L7" s="3">
        <v>224</v>
      </c>
      <c r="M7" s="3">
        <v>93</v>
      </c>
      <c r="N7" s="3">
        <v>92</v>
      </c>
      <c r="O7" s="3">
        <v>128</v>
      </c>
      <c r="P7" s="3">
        <v>128</v>
      </c>
      <c r="Q7" s="3">
        <v>187</v>
      </c>
      <c r="R7" s="3">
        <v>187</v>
      </c>
      <c r="S7" s="3">
        <v>112</v>
      </c>
      <c r="T7" s="3">
        <v>112</v>
      </c>
      <c r="U7" s="3"/>
      <c r="V7" s="3"/>
      <c r="W7" s="3">
        <v>167</v>
      </c>
      <c r="X7" s="3">
        <v>167</v>
      </c>
      <c r="Y7" s="3">
        <v>232</v>
      </c>
      <c r="Z7" s="3">
        <v>232</v>
      </c>
      <c r="AA7" s="3">
        <v>212</v>
      </c>
      <c r="AB7" s="3">
        <v>212</v>
      </c>
      <c r="AC7" s="3">
        <v>194</v>
      </c>
      <c r="AD7" s="3">
        <v>0</v>
      </c>
    </row>
    <row r="8" spans="1:30" ht="17" customHeight="1" x14ac:dyDescent="0.35">
      <c r="A8" s="3" t="s">
        <v>7</v>
      </c>
      <c r="B8" s="3">
        <v>1141113</v>
      </c>
      <c r="C8" s="3" t="s">
        <v>19</v>
      </c>
      <c r="D8" s="3">
        <v>9901257276</v>
      </c>
      <c r="E8" s="4">
        <v>1653</v>
      </c>
      <c r="F8" s="4">
        <v>1653</v>
      </c>
      <c r="G8" s="4">
        <f>E8-F8</f>
        <v>0</v>
      </c>
      <c r="H8" s="4">
        <f>F8/E8*100</f>
        <v>100</v>
      </c>
      <c r="I8" s="3">
        <v>175</v>
      </c>
      <c r="J8" s="3">
        <v>175</v>
      </c>
      <c r="K8" s="3">
        <v>175</v>
      </c>
      <c r="L8" s="3">
        <v>175</v>
      </c>
      <c r="M8" s="3">
        <v>140</v>
      </c>
      <c r="N8" s="3">
        <v>140</v>
      </c>
      <c r="O8" s="3">
        <v>171</v>
      </c>
      <c r="P8" s="3">
        <v>171</v>
      </c>
      <c r="Q8" s="3">
        <v>162</v>
      </c>
      <c r="R8" s="3">
        <v>162</v>
      </c>
      <c r="S8" s="3">
        <v>138</v>
      </c>
      <c r="T8" s="3">
        <v>138</v>
      </c>
      <c r="U8" s="3"/>
      <c r="V8" s="3"/>
      <c r="W8" s="3">
        <v>122</v>
      </c>
      <c r="X8" s="3">
        <v>122</v>
      </c>
      <c r="Y8" s="3">
        <v>203</v>
      </c>
      <c r="Z8" s="3">
        <v>203</v>
      </c>
      <c r="AA8" s="3">
        <v>200</v>
      </c>
      <c r="AB8" s="3">
        <v>200</v>
      </c>
      <c r="AC8" s="3">
        <v>167</v>
      </c>
      <c r="AD8" s="3">
        <v>167</v>
      </c>
    </row>
    <row r="9" spans="1:30" x14ac:dyDescent="0.35">
      <c r="A9" s="3" t="s">
        <v>7</v>
      </c>
      <c r="B9" s="3">
        <v>1141125</v>
      </c>
      <c r="C9" s="3" t="s">
        <v>26</v>
      </c>
      <c r="D9" s="3">
        <v>9900967068</v>
      </c>
      <c r="E9" s="4">
        <v>1193</v>
      </c>
      <c r="F9" s="4">
        <v>1184</v>
      </c>
      <c r="G9" s="4">
        <f>E9-F9</f>
        <v>9</v>
      </c>
      <c r="H9" s="4">
        <f>F9/E9*100</f>
        <v>99.245599329421623</v>
      </c>
      <c r="I9" s="3">
        <v>215</v>
      </c>
      <c r="J9" s="3">
        <v>214</v>
      </c>
      <c r="K9" s="3"/>
      <c r="L9" s="3"/>
      <c r="M9" s="3"/>
      <c r="N9" s="3"/>
      <c r="O9" s="3">
        <v>226</v>
      </c>
      <c r="P9" s="3">
        <v>218</v>
      </c>
      <c r="Q9" s="3">
        <v>147</v>
      </c>
      <c r="R9" s="3">
        <v>147</v>
      </c>
      <c r="S9" s="3">
        <v>124</v>
      </c>
      <c r="T9" s="3">
        <v>124</v>
      </c>
      <c r="U9" s="3"/>
      <c r="V9" s="3"/>
      <c r="W9" s="3">
        <v>156</v>
      </c>
      <c r="X9" s="3">
        <v>156</v>
      </c>
      <c r="Y9" s="3">
        <v>209</v>
      </c>
      <c r="Z9" s="3">
        <v>209</v>
      </c>
      <c r="AA9" s="3">
        <v>116</v>
      </c>
      <c r="AB9" s="3">
        <v>116</v>
      </c>
      <c r="AC9" s="3"/>
      <c r="AD9" s="3"/>
    </row>
    <row r="10" spans="1:30" x14ac:dyDescent="0.35">
      <c r="A10" s="1" t="s">
        <v>35</v>
      </c>
      <c r="B10" s="1"/>
      <c r="C10" s="1"/>
      <c r="D10" s="1"/>
      <c r="E10" s="4">
        <f>SUM(E5:E9)</f>
        <v>7699</v>
      </c>
      <c r="F10" s="4">
        <f t="shared" ref="F10:AC10" si="0">SUM(F5:F9)</f>
        <v>7114</v>
      </c>
      <c r="G10" s="4">
        <f t="shared" si="0"/>
        <v>585</v>
      </c>
      <c r="H10" s="4">
        <f>F10/E10*100</f>
        <v>92.401610598779058</v>
      </c>
      <c r="I10" s="3">
        <f t="shared" si="0"/>
        <v>811</v>
      </c>
      <c r="J10" s="3">
        <f t="shared" si="0"/>
        <v>809</v>
      </c>
      <c r="K10" s="3">
        <f t="shared" si="0"/>
        <v>676</v>
      </c>
      <c r="L10" s="3">
        <f t="shared" si="0"/>
        <v>675</v>
      </c>
      <c r="M10" s="3">
        <f t="shared" si="0"/>
        <v>574</v>
      </c>
      <c r="N10" s="3">
        <f t="shared" si="0"/>
        <v>573</v>
      </c>
      <c r="O10" s="3">
        <f t="shared" si="0"/>
        <v>793</v>
      </c>
      <c r="P10" s="3">
        <f t="shared" si="0"/>
        <v>785</v>
      </c>
      <c r="Q10" s="3">
        <f t="shared" si="0"/>
        <v>932</v>
      </c>
      <c r="R10" s="3">
        <f t="shared" si="0"/>
        <v>932</v>
      </c>
      <c r="S10" s="3">
        <f t="shared" si="0"/>
        <v>703</v>
      </c>
      <c r="T10" s="3">
        <f t="shared" si="0"/>
        <v>703</v>
      </c>
      <c r="U10" s="3">
        <f t="shared" si="0"/>
        <v>0</v>
      </c>
      <c r="V10" s="3">
        <f t="shared" si="0"/>
        <v>0</v>
      </c>
      <c r="W10" s="3">
        <f t="shared" si="0"/>
        <v>763</v>
      </c>
      <c r="X10" s="3">
        <f t="shared" si="0"/>
        <v>763</v>
      </c>
      <c r="Y10" s="3">
        <f t="shared" si="0"/>
        <v>953</v>
      </c>
      <c r="Z10" s="3">
        <f t="shared" si="0"/>
        <v>953</v>
      </c>
      <c r="AA10" s="3">
        <f t="shared" si="0"/>
        <v>825</v>
      </c>
      <c r="AB10" s="3">
        <f t="shared" si="0"/>
        <v>703</v>
      </c>
      <c r="AC10" s="3">
        <f t="shared" si="0"/>
        <v>669</v>
      </c>
      <c r="AD10" s="3">
        <f>SUM(AD5:AD9)</f>
        <v>218</v>
      </c>
    </row>
    <row r="11" spans="1:30" x14ac:dyDescent="0.35">
      <c r="A11" s="1" t="s">
        <v>39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</row>
    <row r="12" spans="1:30" x14ac:dyDescent="0.35">
      <c r="A12" s="3" t="s">
        <v>7</v>
      </c>
      <c r="B12" s="3">
        <v>1141110</v>
      </c>
      <c r="C12" s="3" t="s">
        <v>16</v>
      </c>
      <c r="D12" s="3">
        <v>8660050093</v>
      </c>
      <c r="E12" s="4">
        <v>1974</v>
      </c>
      <c r="F12" s="4">
        <v>1971</v>
      </c>
      <c r="G12" s="4">
        <f>E12-F12</f>
        <v>3</v>
      </c>
      <c r="H12" s="4">
        <f>F12/E12*100</f>
        <v>99.848024316109417</v>
      </c>
      <c r="I12" s="3">
        <v>214</v>
      </c>
      <c r="J12" s="3">
        <v>211</v>
      </c>
      <c r="K12" s="3">
        <v>216</v>
      </c>
      <c r="L12" s="3">
        <v>216</v>
      </c>
      <c r="M12" s="3">
        <v>175</v>
      </c>
      <c r="N12" s="3">
        <v>175</v>
      </c>
      <c r="O12" s="3">
        <v>141</v>
      </c>
      <c r="P12" s="3">
        <v>141</v>
      </c>
      <c r="Q12" s="3">
        <v>242</v>
      </c>
      <c r="R12" s="3">
        <v>242</v>
      </c>
      <c r="S12" s="3">
        <v>167</v>
      </c>
      <c r="T12" s="3">
        <v>167</v>
      </c>
      <c r="U12" s="3"/>
      <c r="V12" s="3"/>
      <c r="W12" s="3">
        <v>172</v>
      </c>
      <c r="X12" s="3">
        <v>172</v>
      </c>
      <c r="Y12" s="3">
        <v>201</v>
      </c>
      <c r="Z12" s="3">
        <v>201</v>
      </c>
      <c r="AA12" s="3">
        <v>212</v>
      </c>
      <c r="AB12" s="3">
        <v>212</v>
      </c>
      <c r="AC12" s="3">
        <v>234</v>
      </c>
      <c r="AD12" s="3">
        <v>234</v>
      </c>
    </row>
    <row r="13" spans="1:30" x14ac:dyDescent="0.35">
      <c r="A13" s="3" t="s">
        <v>7</v>
      </c>
      <c r="B13" s="3">
        <v>1141111</v>
      </c>
      <c r="C13" s="3" t="s">
        <v>17</v>
      </c>
      <c r="D13" s="3">
        <v>9902614646</v>
      </c>
      <c r="E13" s="4">
        <v>1764</v>
      </c>
      <c r="F13" s="4">
        <v>1764</v>
      </c>
      <c r="G13" s="4">
        <f>E13-F13</f>
        <v>0</v>
      </c>
      <c r="H13" s="4">
        <f>F13/E13*100</f>
        <v>100</v>
      </c>
      <c r="I13" s="3">
        <v>187</v>
      </c>
      <c r="J13" s="3">
        <v>187</v>
      </c>
      <c r="K13" s="3">
        <v>170</v>
      </c>
      <c r="L13" s="3">
        <v>170</v>
      </c>
      <c r="M13" s="3">
        <v>244</v>
      </c>
      <c r="N13" s="3">
        <v>244</v>
      </c>
      <c r="O13" s="3">
        <v>187</v>
      </c>
      <c r="P13" s="3">
        <v>187</v>
      </c>
      <c r="Q13" s="3">
        <v>198</v>
      </c>
      <c r="R13" s="3">
        <v>198</v>
      </c>
      <c r="S13" s="3">
        <v>144</v>
      </c>
      <c r="T13" s="3">
        <v>144</v>
      </c>
      <c r="U13" s="3"/>
      <c r="V13" s="3"/>
      <c r="W13" s="3">
        <v>146</v>
      </c>
      <c r="X13" s="3">
        <v>146</v>
      </c>
      <c r="Y13" s="3">
        <v>195</v>
      </c>
      <c r="Z13" s="3">
        <v>195</v>
      </c>
      <c r="AA13" s="3">
        <v>152</v>
      </c>
      <c r="AB13" s="3">
        <v>152</v>
      </c>
      <c r="AC13" s="3">
        <v>141</v>
      </c>
      <c r="AD13" s="3">
        <v>141</v>
      </c>
    </row>
    <row r="14" spans="1:30" x14ac:dyDescent="0.35">
      <c r="A14" s="3" t="s">
        <v>7</v>
      </c>
      <c r="B14" s="3">
        <v>1141121</v>
      </c>
      <c r="C14" s="3" t="s">
        <v>22</v>
      </c>
      <c r="D14" s="3">
        <v>9980330223</v>
      </c>
      <c r="E14" s="4">
        <v>1620</v>
      </c>
      <c r="F14" s="4">
        <v>1619</v>
      </c>
      <c r="G14" s="4">
        <f>E14-F14</f>
        <v>1</v>
      </c>
      <c r="H14" s="4">
        <f>F14/E14*100</f>
        <v>99.938271604938265</v>
      </c>
      <c r="I14" s="3">
        <v>179</v>
      </c>
      <c r="J14" s="3">
        <v>179</v>
      </c>
      <c r="K14" s="3">
        <v>200</v>
      </c>
      <c r="L14" s="3">
        <v>200</v>
      </c>
      <c r="M14" s="3">
        <v>167</v>
      </c>
      <c r="N14" s="3">
        <v>167</v>
      </c>
      <c r="O14" s="3">
        <v>145</v>
      </c>
      <c r="P14" s="3">
        <v>145</v>
      </c>
      <c r="Q14" s="3">
        <v>151</v>
      </c>
      <c r="R14" s="3">
        <v>150</v>
      </c>
      <c r="S14" s="3">
        <v>137</v>
      </c>
      <c r="T14" s="3">
        <v>137</v>
      </c>
      <c r="U14" s="3"/>
      <c r="V14" s="3"/>
      <c r="W14" s="3">
        <v>148</v>
      </c>
      <c r="X14" s="3">
        <v>148</v>
      </c>
      <c r="Y14" s="3">
        <v>180</v>
      </c>
      <c r="Z14" s="3">
        <v>180</v>
      </c>
      <c r="AA14" s="3">
        <v>173</v>
      </c>
      <c r="AB14" s="3">
        <v>173</v>
      </c>
      <c r="AC14" s="3">
        <v>140</v>
      </c>
      <c r="AD14" s="3">
        <v>140</v>
      </c>
    </row>
    <row r="15" spans="1:30" x14ac:dyDescent="0.35">
      <c r="A15" s="3" t="s">
        <v>7</v>
      </c>
      <c r="B15" s="3">
        <v>1141126</v>
      </c>
      <c r="C15" s="3" t="s">
        <v>27</v>
      </c>
      <c r="D15" s="3">
        <v>8618368797</v>
      </c>
      <c r="E15" s="4">
        <v>2346</v>
      </c>
      <c r="F15" s="4">
        <v>2229</v>
      </c>
      <c r="G15" s="4">
        <f>E15-F15</f>
        <v>117</v>
      </c>
      <c r="H15" s="4">
        <f>F15/E15*100</f>
        <v>95.012787723785166</v>
      </c>
      <c r="I15" s="3">
        <v>364</v>
      </c>
      <c r="J15" s="3">
        <v>364</v>
      </c>
      <c r="K15" s="3">
        <v>238</v>
      </c>
      <c r="L15" s="3">
        <v>238</v>
      </c>
      <c r="M15" s="3">
        <v>228</v>
      </c>
      <c r="N15" s="3">
        <v>228</v>
      </c>
      <c r="O15" s="3">
        <v>196</v>
      </c>
      <c r="P15" s="3">
        <v>146</v>
      </c>
      <c r="Q15" s="3">
        <v>161</v>
      </c>
      <c r="R15" s="3">
        <v>161</v>
      </c>
      <c r="S15" s="3">
        <v>235</v>
      </c>
      <c r="T15" s="3">
        <v>233</v>
      </c>
      <c r="U15" s="3"/>
      <c r="V15" s="3"/>
      <c r="W15" s="3">
        <v>190</v>
      </c>
      <c r="X15" s="3">
        <v>189</v>
      </c>
      <c r="Y15" s="3">
        <v>220</v>
      </c>
      <c r="Z15" s="3">
        <v>220</v>
      </c>
      <c r="AA15" s="3">
        <v>249</v>
      </c>
      <c r="AB15" s="3">
        <v>249</v>
      </c>
      <c r="AC15" s="3">
        <v>265</v>
      </c>
      <c r="AD15" s="3">
        <v>201</v>
      </c>
    </row>
    <row r="16" spans="1:30" x14ac:dyDescent="0.35">
      <c r="A16" s="1" t="s">
        <v>35</v>
      </c>
      <c r="B16" s="1"/>
      <c r="C16" s="1"/>
      <c r="D16" s="1"/>
      <c r="E16" s="4">
        <f>SUM(E12:E15)</f>
        <v>7704</v>
      </c>
      <c r="F16" s="4">
        <f t="shared" ref="F16:AD16" si="1">SUM(F12:F15)</f>
        <v>7583</v>
      </c>
      <c r="G16" s="4">
        <f t="shared" si="1"/>
        <v>121</v>
      </c>
      <c r="H16" s="4">
        <f>F16/E16*100</f>
        <v>98.429387331256493</v>
      </c>
      <c r="I16" s="3">
        <f t="shared" si="1"/>
        <v>944</v>
      </c>
      <c r="J16" s="3">
        <f t="shared" si="1"/>
        <v>941</v>
      </c>
      <c r="K16" s="3">
        <f t="shared" si="1"/>
        <v>824</v>
      </c>
      <c r="L16" s="3">
        <f t="shared" si="1"/>
        <v>824</v>
      </c>
      <c r="M16" s="3">
        <f t="shared" si="1"/>
        <v>814</v>
      </c>
      <c r="N16" s="3">
        <f t="shared" si="1"/>
        <v>814</v>
      </c>
      <c r="O16" s="3">
        <f t="shared" si="1"/>
        <v>669</v>
      </c>
      <c r="P16" s="3">
        <f t="shared" si="1"/>
        <v>619</v>
      </c>
      <c r="Q16" s="3">
        <f t="shared" si="1"/>
        <v>752</v>
      </c>
      <c r="R16" s="3">
        <f t="shared" si="1"/>
        <v>751</v>
      </c>
      <c r="S16" s="3">
        <f t="shared" si="1"/>
        <v>683</v>
      </c>
      <c r="T16" s="3">
        <f t="shared" si="1"/>
        <v>681</v>
      </c>
      <c r="U16" s="3">
        <f t="shared" si="1"/>
        <v>0</v>
      </c>
      <c r="V16" s="3">
        <f t="shared" si="1"/>
        <v>0</v>
      </c>
      <c r="W16" s="3">
        <f t="shared" si="1"/>
        <v>656</v>
      </c>
      <c r="X16" s="3">
        <f t="shared" si="1"/>
        <v>655</v>
      </c>
      <c r="Y16" s="3">
        <f t="shared" si="1"/>
        <v>796</v>
      </c>
      <c r="Z16" s="3">
        <f t="shared" si="1"/>
        <v>796</v>
      </c>
      <c r="AA16" s="3">
        <f t="shared" si="1"/>
        <v>786</v>
      </c>
      <c r="AB16" s="3">
        <f t="shared" si="1"/>
        <v>786</v>
      </c>
      <c r="AC16" s="3">
        <f t="shared" si="1"/>
        <v>780</v>
      </c>
      <c r="AD16" s="3">
        <f t="shared" si="1"/>
        <v>716</v>
      </c>
    </row>
    <row r="17" spans="1:30" x14ac:dyDescent="0.35">
      <c r="A17" s="1" t="s">
        <v>40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</row>
    <row r="18" spans="1:30" x14ac:dyDescent="0.35">
      <c r="A18" s="3" t="s">
        <v>7</v>
      </c>
      <c r="B18" s="3">
        <v>1141105</v>
      </c>
      <c r="C18" s="3" t="s">
        <v>11</v>
      </c>
      <c r="D18" s="3">
        <v>8951109469</v>
      </c>
      <c r="E18" s="4">
        <v>1841</v>
      </c>
      <c r="F18" s="4">
        <v>1470</v>
      </c>
      <c r="G18" s="4">
        <f>E18-F18</f>
        <v>371</v>
      </c>
      <c r="H18" s="4">
        <f>F18/E18*100</f>
        <v>79.847908745247153</v>
      </c>
      <c r="I18" s="3">
        <v>190</v>
      </c>
      <c r="J18" s="3">
        <v>190</v>
      </c>
      <c r="K18" s="3">
        <v>114</v>
      </c>
      <c r="L18" s="3">
        <v>114</v>
      </c>
      <c r="M18" s="3">
        <v>170</v>
      </c>
      <c r="N18" s="3">
        <v>170</v>
      </c>
      <c r="O18" s="3">
        <v>186</v>
      </c>
      <c r="P18" s="3">
        <v>186</v>
      </c>
      <c r="Q18" s="3">
        <v>171</v>
      </c>
      <c r="R18" s="3">
        <v>171</v>
      </c>
      <c r="S18" s="3">
        <v>254</v>
      </c>
      <c r="T18" s="3">
        <v>254</v>
      </c>
      <c r="U18" s="3"/>
      <c r="V18" s="3"/>
      <c r="W18" s="3">
        <v>163</v>
      </c>
      <c r="X18" s="3">
        <v>163</v>
      </c>
      <c r="Y18" s="3">
        <v>178</v>
      </c>
      <c r="Z18" s="3">
        <v>144</v>
      </c>
      <c r="AA18" s="3">
        <v>256</v>
      </c>
      <c r="AB18" s="3">
        <v>78</v>
      </c>
      <c r="AC18" s="3">
        <v>159</v>
      </c>
      <c r="AD18" s="3">
        <v>0</v>
      </c>
    </row>
    <row r="19" spans="1:30" x14ac:dyDescent="0.35">
      <c r="A19" s="3" t="s">
        <v>7</v>
      </c>
      <c r="B19" s="3">
        <v>1141120</v>
      </c>
      <c r="C19" s="3" t="s">
        <v>21</v>
      </c>
      <c r="D19" s="3">
        <v>7259491819</v>
      </c>
      <c r="E19" s="4">
        <v>1553</v>
      </c>
      <c r="F19" s="4">
        <v>1473</v>
      </c>
      <c r="G19" s="4">
        <f>E19-F19</f>
        <v>80</v>
      </c>
      <c r="H19" s="4">
        <f>F19/E19*100</f>
        <v>94.848679974243396</v>
      </c>
      <c r="I19" s="3">
        <v>141</v>
      </c>
      <c r="J19" s="3">
        <v>141</v>
      </c>
      <c r="K19" s="3">
        <v>175</v>
      </c>
      <c r="L19" s="3">
        <v>174</v>
      </c>
      <c r="M19" s="3">
        <v>144</v>
      </c>
      <c r="N19" s="3">
        <v>144</v>
      </c>
      <c r="O19" s="3">
        <v>192</v>
      </c>
      <c r="P19" s="3">
        <v>192</v>
      </c>
      <c r="Q19" s="3">
        <v>112</v>
      </c>
      <c r="R19" s="3">
        <v>112</v>
      </c>
      <c r="S19" s="3">
        <v>108</v>
      </c>
      <c r="T19" s="3">
        <v>108</v>
      </c>
      <c r="U19" s="3"/>
      <c r="V19" s="3"/>
      <c r="W19" s="3">
        <v>165</v>
      </c>
      <c r="X19" s="3">
        <v>165</v>
      </c>
      <c r="Y19" s="3">
        <v>160</v>
      </c>
      <c r="Z19" s="3">
        <v>157</v>
      </c>
      <c r="AA19" s="3">
        <v>130</v>
      </c>
      <c r="AB19" s="3">
        <v>130</v>
      </c>
      <c r="AC19" s="3">
        <v>226</v>
      </c>
      <c r="AD19" s="3">
        <v>150</v>
      </c>
    </row>
    <row r="20" spans="1:30" x14ac:dyDescent="0.35">
      <c r="A20" s="3" t="s">
        <v>7</v>
      </c>
      <c r="B20" s="3">
        <v>1141123</v>
      </c>
      <c r="C20" s="3" t="s">
        <v>24</v>
      </c>
      <c r="D20" s="3">
        <v>8105489942</v>
      </c>
      <c r="E20" s="4">
        <v>1665</v>
      </c>
      <c r="F20" s="4">
        <v>1414</v>
      </c>
      <c r="G20" s="4">
        <f>E20-F20</f>
        <v>251</v>
      </c>
      <c r="H20" s="4">
        <f>F20/E20*100</f>
        <v>84.924924924924923</v>
      </c>
      <c r="I20" s="3">
        <v>164</v>
      </c>
      <c r="J20" s="3">
        <v>163</v>
      </c>
      <c r="K20" s="3">
        <v>118</v>
      </c>
      <c r="L20" s="3">
        <v>118</v>
      </c>
      <c r="M20" s="3">
        <v>158</v>
      </c>
      <c r="N20" s="3">
        <v>158</v>
      </c>
      <c r="O20" s="3">
        <v>149</v>
      </c>
      <c r="P20" s="3">
        <v>149</v>
      </c>
      <c r="Q20" s="3">
        <v>227</v>
      </c>
      <c r="R20" s="3">
        <v>227</v>
      </c>
      <c r="S20" s="3">
        <v>199</v>
      </c>
      <c r="T20" s="3">
        <v>199</v>
      </c>
      <c r="U20" s="3"/>
      <c r="V20" s="3"/>
      <c r="W20" s="3">
        <v>160</v>
      </c>
      <c r="X20" s="3">
        <v>160</v>
      </c>
      <c r="Y20" s="3">
        <v>130</v>
      </c>
      <c r="Z20" s="3">
        <v>130</v>
      </c>
      <c r="AA20" s="3">
        <v>200</v>
      </c>
      <c r="AB20" s="3">
        <v>102</v>
      </c>
      <c r="AC20" s="3">
        <v>160</v>
      </c>
      <c r="AD20" s="3">
        <v>8</v>
      </c>
    </row>
    <row r="21" spans="1:30" x14ac:dyDescent="0.35">
      <c r="A21" s="3" t="s">
        <v>7</v>
      </c>
      <c r="B21" s="3">
        <v>1141124</v>
      </c>
      <c r="C21" s="3" t="s">
        <v>25</v>
      </c>
      <c r="D21" s="3">
        <v>8970979863</v>
      </c>
      <c r="E21" s="4">
        <v>1753</v>
      </c>
      <c r="F21" s="4">
        <v>1609</v>
      </c>
      <c r="G21" s="4">
        <f>E21-F21</f>
        <v>144</v>
      </c>
      <c r="H21" s="4">
        <f>F21/E21*100</f>
        <v>91.785510553337133</v>
      </c>
      <c r="I21" s="3">
        <v>74</v>
      </c>
      <c r="J21" s="3">
        <v>74</v>
      </c>
      <c r="K21" s="3">
        <v>283</v>
      </c>
      <c r="L21" s="3">
        <v>283</v>
      </c>
      <c r="M21" s="3">
        <v>188</v>
      </c>
      <c r="N21" s="3">
        <v>188</v>
      </c>
      <c r="O21" s="3">
        <v>211</v>
      </c>
      <c r="P21" s="3">
        <v>211</v>
      </c>
      <c r="Q21" s="3">
        <v>114</v>
      </c>
      <c r="R21" s="3">
        <v>114</v>
      </c>
      <c r="S21" s="3">
        <v>99</v>
      </c>
      <c r="T21" s="3">
        <v>99</v>
      </c>
      <c r="U21" s="3"/>
      <c r="V21" s="3"/>
      <c r="W21" s="3">
        <v>213</v>
      </c>
      <c r="X21" s="3">
        <v>213</v>
      </c>
      <c r="Y21" s="3">
        <v>203</v>
      </c>
      <c r="Z21" s="3">
        <v>203</v>
      </c>
      <c r="AA21" s="3">
        <v>220</v>
      </c>
      <c r="AB21" s="3">
        <v>220</v>
      </c>
      <c r="AC21" s="3">
        <v>148</v>
      </c>
      <c r="AD21" s="3">
        <v>4</v>
      </c>
    </row>
    <row r="22" spans="1:30" x14ac:dyDescent="0.35">
      <c r="A22" s="3" t="s">
        <v>7</v>
      </c>
      <c r="B22" s="3">
        <v>1141127</v>
      </c>
      <c r="C22" s="3" t="s">
        <v>28</v>
      </c>
      <c r="D22" s="3">
        <v>8618499504</v>
      </c>
      <c r="E22" s="4">
        <v>1877</v>
      </c>
      <c r="F22" s="4">
        <v>1561</v>
      </c>
      <c r="G22" s="4">
        <f>E22-F22</f>
        <v>316</v>
      </c>
      <c r="H22" s="4">
        <f>F22/E22*100</f>
        <v>83.164624400639326</v>
      </c>
      <c r="I22" s="3">
        <v>202</v>
      </c>
      <c r="J22" s="3">
        <v>85</v>
      </c>
      <c r="K22" s="3">
        <v>195</v>
      </c>
      <c r="L22" s="3">
        <v>195</v>
      </c>
      <c r="M22" s="3">
        <v>211</v>
      </c>
      <c r="N22" s="3">
        <v>211</v>
      </c>
      <c r="O22" s="3">
        <v>118</v>
      </c>
      <c r="P22" s="3">
        <v>112</v>
      </c>
      <c r="Q22" s="3">
        <v>200</v>
      </c>
      <c r="R22" s="3">
        <v>200</v>
      </c>
      <c r="S22" s="3">
        <v>176</v>
      </c>
      <c r="T22" s="3">
        <v>176</v>
      </c>
      <c r="U22" s="3"/>
      <c r="V22" s="3"/>
      <c r="W22" s="3">
        <v>170</v>
      </c>
      <c r="X22" s="3">
        <v>170</v>
      </c>
      <c r="Y22" s="3">
        <v>166</v>
      </c>
      <c r="Z22" s="3">
        <v>166</v>
      </c>
      <c r="AA22" s="3">
        <v>154</v>
      </c>
      <c r="AB22" s="3">
        <v>154</v>
      </c>
      <c r="AC22" s="3">
        <v>285</v>
      </c>
      <c r="AD22" s="3">
        <v>92</v>
      </c>
    </row>
    <row r="23" spans="1:30" x14ac:dyDescent="0.35">
      <c r="A23" s="1" t="s">
        <v>35</v>
      </c>
      <c r="B23" s="1"/>
      <c r="C23" s="1"/>
      <c r="D23" s="1"/>
      <c r="E23" s="4">
        <f>SUM(E18:E22)</f>
        <v>8689</v>
      </c>
      <c r="F23" s="4">
        <f t="shared" ref="F23:AD23" si="2">SUM(F18:F22)</f>
        <v>7527</v>
      </c>
      <c r="G23" s="4">
        <f t="shared" si="2"/>
        <v>1162</v>
      </c>
      <c r="H23" s="4">
        <f>F23/E23*100</f>
        <v>86.62676947865117</v>
      </c>
      <c r="I23" s="3">
        <f t="shared" si="2"/>
        <v>771</v>
      </c>
      <c r="J23" s="3">
        <f t="shared" si="2"/>
        <v>653</v>
      </c>
      <c r="K23" s="3">
        <f t="shared" si="2"/>
        <v>885</v>
      </c>
      <c r="L23" s="3">
        <f t="shared" si="2"/>
        <v>884</v>
      </c>
      <c r="M23" s="3">
        <f t="shared" si="2"/>
        <v>871</v>
      </c>
      <c r="N23" s="3">
        <f t="shared" si="2"/>
        <v>871</v>
      </c>
      <c r="O23" s="3">
        <f t="shared" si="2"/>
        <v>856</v>
      </c>
      <c r="P23" s="3">
        <f t="shared" si="2"/>
        <v>850</v>
      </c>
      <c r="Q23" s="3">
        <f t="shared" si="2"/>
        <v>824</v>
      </c>
      <c r="R23" s="3">
        <f t="shared" si="2"/>
        <v>824</v>
      </c>
      <c r="S23" s="3">
        <f t="shared" si="2"/>
        <v>836</v>
      </c>
      <c r="T23" s="3">
        <f t="shared" si="2"/>
        <v>836</v>
      </c>
      <c r="U23" s="3">
        <f t="shared" si="2"/>
        <v>0</v>
      </c>
      <c r="V23" s="3">
        <f t="shared" si="2"/>
        <v>0</v>
      </c>
      <c r="W23" s="3">
        <f t="shared" si="2"/>
        <v>871</v>
      </c>
      <c r="X23" s="3">
        <f t="shared" si="2"/>
        <v>871</v>
      </c>
      <c r="Y23" s="3">
        <f t="shared" si="2"/>
        <v>837</v>
      </c>
      <c r="Z23" s="3">
        <f t="shared" si="2"/>
        <v>800</v>
      </c>
      <c r="AA23" s="3">
        <f t="shared" si="2"/>
        <v>960</v>
      </c>
      <c r="AB23" s="3">
        <f t="shared" si="2"/>
        <v>684</v>
      </c>
      <c r="AC23" s="3">
        <f t="shared" si="2"/>
        <v>978</v>
      </c>
      <c r="AD23" s="3">
        <f t="shared" si="2"/>
        <v>254</v>
      </c>
    </row>
    <row r="24" spans="1:30" x14ac:dyDescent="0.35">
      <c r="A24" s="1" t="s">
        <v>41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x14ac:dyDescent="0.35">
      <c r="A25" s="3" t="s">
        <v>7</v>
      </c>
      <c r="B25" s="3">
        <v>1141104</v>
      </c>
      <c r="C25" s="3" t="s">
        <v>10</v>
      </c>
      <c r="D25" s="3">
        <v>9740297689</v>
      </c>
      <c r="E25" s="4">
        <v>1885</v>
      </c>
      <c r="F25" s="4">
        <v>1767</v>
      </c>
      <c r="G25" s="4">
        <f>E25-F25</f>
        <v>118</v>
      </c>
      <c r="H25" s="4">
        <f>F25/E25*100</f>
        <v>93.740053050397876</v>
      </c>
      <c r="I25" s="3">
        <v>201</v>
      </c>
      <c r="J25" s="3">
        <v>201</v>
      </c>
      <c r="K25" s="3">
        <v>219</v>
      </c>
      <c r="L25" s="3">
        <v>219</v>
      </c>
      <c r="M25" s="3">
        <v>206</v>
      </c>
      <c r="N25" s="3">
        <v>206</v>
      </c>
      <c r="O25" s="3">
        <v>134</v>
      </c>
      <c r="P25" s="3">
        <v>134</v>
      </c>
      <c r="Q25" s="3">
        <v>224</v>
      </c>
      <c r="R25" s="3">
        <v>224</v>
      </c>
      <c r="S25" s="3">
        <v>229</v>
      </c>
      <c r="T25" s="3">
        <v>229</v>
      </c>
      <c r="U25" s="3"/>
      <c r="V25" s="3"/>
      <c r="W25" s="3">
        <v>176</v>
      </c>
      <c r="X25" s="3">
        <v>176</v>
      </c>
      <c r="Y25" s="3">
        <v>143</v>
      </c>
      <c r="Z25" s="3">
        <v>143</v>
      </c>
      <c r="AA25" s="3">
        <v>234</v>
      </c>
      <c r="AB25" s="3">
        <v>234</v>
      </c>
      <c r="AC25" s="3">
        <v>119</v>
      </c>
      <c r="AD25" s="3">
        <v>1</v>
      </c>
    </row>
    <row r="26" spans="1:30" x14ac:dyDescent="0.35">
      <c r="A26" s="3" t="s">
        <v>7</v>
      </c>
      <c r="B26" s="3">
        <v>1141107</v>
      </c>
      <c r="C26" s="3" t="s">
        <v>13</v>
      </c>
      <c r="D26" s="3">
        <v>9731285584</v>
      </c>
      <c r="E26" s="4">
        <v>1963</v>
      </c>
      <c r="F26" s="4">
        <v>1677</v>
      </c>
      <c r="G26" s="4">
        <f>E26-F26</f>
        <v>286</v>
      </c>
      <c r="H26" s="4">
        <f>F26/E26*100</f>
        <v>85.430463576158942</v>
      </c>
      <c r="I26" s="3">
        <v>234</v>
      </c>
      <c r="J26" s="3">
        <v>234</v>
      </c>
      <c r="K26" s="3">
        <v>276</v>
      </c>
      <c r="L26" s="3">
        <v>276</v>
      </c>
      <c r="M26" s="3">
        <v>196</v>
      </c>
      <c r="N26" s="3">
        <v>196</v>
      </c>
      <c r="O26" s="3">
        <v>97</v>
      </c>
      <c r="P26" s="3">
        <v>97</v>
      </c>
      <c r="Q26" s="3">
        <v>223</v>
      </c>
      <c r="R26" s="3">
        <v>223</v>
      </c>
      <c r="S26" s="3">
        <v>131</v>
      </c>
      <c r="T26" s="3">
        <v>131</v>
      </c>
      <c r="U26" s="3"/>
      <c r="V26" s="3"/>
      <c r="W26" s="3">
        <v>143</v>
      </c>
      <c r="X26" s="3">
        <v>143</v>
      </c>
      <c r="Y26" s="3">
        <v>183</v>
      </c>
      <c r="Z26" s="3">
        <v>183</v>
      </c>
      <c r="AA26" s="3">
        <v>329</v>
      </c>
      <c r="AB26" s="3">
        <v>176</v>
      </c>
      <c r="AC26" s="3">
        <v>151</v>
      </c>
      <c r="AD26" s="3">
        <v>18</v>
      </c>
    </row>
    <row r="27" spans="1:30" x14ac:dyDescent="0.35">
      <c r="A27" s="3" t="s">
        <v>7</v>
      </c>
      <c r="B27" s="3">
        <v>1141116</v>
      </c>
      <c r="C27" s="3" t="s">
        <v>20</v>
      </c>
      <c r="D27" s="3">
        <v>7411192767</v>
      </c>
      <c r="E27" s="4">
        <v>1547</v>
      </c>
      <c r="F27" s="4">
        <v>1547</v>
      </c>
      <c r="G27" s="4">
        <f>E27-F27</f>
        <v>0</v>
      </c>
      <c r="H27" s="4">
        <f>F27/E27*100</f>
        <v>100</v>
      </c>
      <c r="I27" s="3">
        <v>148</v>
      </c>
      <c r="J27" s="3">
        <v>148</v>
      </c>
      <c r="K27" s="3">
        <v>141</v>
      </c>
      <c r="L27" s="3">
        <v>141</v>
      </c>
      <c r="M27" s="3">
        <v>105</v>
      </c>
      <c r="N27" s="3">
        <v>105</v>
      </c>
      <c r="O27" s="3">
        <v>160</v>
      </c>
      <c r="P27" s="3">
        <v>160</v>
      </c>
      <c r="Q27" s="3">
        <v>175</v>
      </c>
      <c r="R27" s="3">
        <v>175</v>
      </c>
      <c r="S27" s="3">
        <v>179</v>
      </c>
      <c r="T27" s="3">
        <v>179</v>
      </c>
      <c r="U27" s="3"/>
      <c r="V27" s="3"/>
      <c r="W27" s="3">
        <v>152</v>
      </c>
      <c r="X27" s="3">
        <v>152</v>
      </c>
      <c r="Y27" s="3">
        <v>148</v>
      </c>
      <c r="Z27" s="3">
        <v>148</v>
      </c>
      <c r="AA27" s="3">
        <v>230</v>
      </c>
      <c r="AB27" s="3">
        <v>230</v>
      </c>
      <c r="AC27" s="3">
        <v>109</v>
      </c>
      <c r="AD27" s="3">
        <v>109</v>
      </c>
    </row>
    <row r="28" spans="1:30" x14ac:dyDescent="0.35">
      <c r="A28" s="3" t="s">
        <v>7</v>
      </c>
      <c r="B28" s="3">
        <v>1141122</v>
      </c>
      <c r="C28" s="3" t="s">
        <v>23</v>
      </c>
      <c r="D28" s="3">
        <v>9482113332</v>
      </c>
      <c r="E28" s="4">
        <v>1938</v>
      </c>
      <c r="F28" s="4">
        <v>1777</v>
      </c>
      <c r="G28" s="4">
        <f>E28-F28</f>
        <v>161</v>
      </c>
      <c r="H28" s="4">
        <f>F28/E28*100</f>
        <v>91.692466460268321</v>
      </c>
      <c r="I28" s="3">
        <v>212</v>
      </c>
      <c r="J28" s="3">
        <v>210</v>
      </c>
      <c r="K28" s="3">
        <v>133</v>
      </c>
      <c r="L28" s="3">
        <v>133</v>
      </c>
      <c r="M28" s="3">
        <v>141</v>
      </c>
      <c r="N28" s="3">
        <v>141</v>
      </c>
      <c r="O28" s="3">
        <v>234</v>
      </c>
      <c r="P28" s="3">
        <v>234</v>
      </c>
      <c r="Q28" s="3">
        <v>217</v>
      </c>
      <c r="R28" s="3">
        <v>217</v>
      </c>
      <c r="S28" s="3">
        <v>226</v>
      </c>
      <c r="T28" s="3">
        <v>226</v>
      </c>
      <c r="U28" s="3"/>
      <c r="V28" s="3"/>
      <c r="W28" s="3">
        <v>119</v>
      </c>
      <c r="X28" s="3">
        <v>119</v>
      </c>
      <c r="Y28" s="3">
        <v>194</v>
      </c>
      <c r="Z28" s="3">
        <v>194</v>
      </c>
      <c r="AA28" s="3">
        <v>257</v>
      </c>
      <c r="AB28" s="3">
        <v>257</v>
      </c>
      <c r="AC28" s="3">
        <v>205</v>
      </c>
      <c r="AD28" s="3">
        <v>46</v>
      </c>
    </row>
    <row r="29" spans="1:30" x14ac:dyDescent="0.35">
      <c r="A29" s="3" t="s">
        <v>7</v>
      </c>
      <c r="B29" s="3">
        <v>1141128</v>
      </c>
      <c r="C29" s="3" t="s">
        <v>29</v>
      </c>
      <c r="D29" s="3">
        <v>7338524207</v>
      </c>
      <c r="E29" s="4">
        <v>1576</v>
      </c>
      <c r="F29" s="4">
        <v>1447</v>
      </c>
      <c r="G29" s="4">
        <f>E29-F29</f>
        <v>129</v>
      </c>
      <c r="H29" s="4">
        <f>F29/E29*100</f>
        <v>91.814720812182742</v>
      </c>
      <c r="I29" s="3">
        <v>258</v>
      </c>
      <c r="J29" s="3">
        <v>258</v>
      </c>
      <c r="K29" s="3">
        <v>159</v>
      </c>
      <c r="L29" s="3">
        <v>159</v>
      </c>
      <c r="M29" s="3">
        <v>98</v>
      </c>
      <c r="N29" s="3">
        <v>98</v>
      </c>
      <c r="O29" s="3">
        <v>86</v>
      </c>
      <c r="P29" s="3">
        <v>76</v>
      </c>
      <c r="Q29" s="3">
        <v>186</v>
      </c>
      <c r="R29" s="3">
        <v>186</v>
      </c>
      <c r="S29" s="3">
        <v>215</v>
      </c>
      <c r="T29" s="3">
        <v>215</v>
      </c>
      <c r="U29" s="3"/>
      <c r="V29" s="3"/>
      <c r="W29" s="3">
        <v>99</v>
      </c>
      <c r="X29" s="3">
        <v>99</v>
      </c>
      <c r="Y29" s="3">
        <v>172</v>
      </c>
      <c r="Z29" s="3">
        <v>172</v>
      </c>
      <c r="AA29" s="3">
        <v>173</v>
      </c>
      <c r="AB29" s="3">
        <v>173</v>
      </c>
      <c r="AC29" s="3">
        <v>130</v>
      </c>
      <c r="AD29" s="3">
        <v>11</v>
      </c>
    </row>
    <row r="30" spans="1:30" x14ac:dyDescent="0.35">
      <c r="A30" s="1" t="s">
        <v>35</v>
      </c>
      <c r="B30" s="1"/>
      <c r="C30" s="1"/>
      <c r="D30" s="1"/>
      <c r="E30" s="4">
        <f>SUM(E25:E29)</f>
        <v>8909</v>
      </c>
      <c r="F30" s="4">
        <f t="shared" ref="F30:AD30" si="3">SUM(F25:F29)</f>
        <v>8215</v>
      </c>
      <c r="G30" s="4">
        <f t="shared" si="3"/>
        <v>694</v>
      </c>
      <c r="H30" s="4">
        <f>F30/E30*100</f>
        <v>92.210124593108091</v>
      </c>
      <c r="I30" s="3">
        <f t="shared" si="3"/>
        <v>1053</v>
      </c>
      <c r="J30" s="3">
        <f t="shared" si="3"/>
        <v>1051</v>
      </c>
      <c r="K30" s="3">
        <f t="shared" si="3"/>
        <v>928</v>
      </c>
      <c r="L30" s="3">
        <f t="shared" si="3"/>
        <v>928</v>
      </c>
      <c r="M30" s="3">
        <f t="shared" si="3"/>
        <v>746</v>
      </c>
      <c r="N30" s="3">
        <f t="shared" si="3"/>
        <v>746</v>
      </c>
      <c r="O30" s="3">
        <f t="shared" si="3"/>
        <v>711</v>
      </c>
      <c r="P30" s="3">
        <f t="shared" si="3"/>
        <v>701</v>
      </c>
      <c r="Q30" s="3">
        <f t="shared" si="3"/>
        <v>1025</v>
      </c>
      <c r="R30" s="3">
        <f t="shared" si="3"/>
        <v>1025</v>
      </c>
      <c r="S30" s="3">
        <f t="shared" si="3"/>
        <v>980</v>
      </c>
      <c r="T30" s="3">
        <f t="shared" si="3"/>
        <v>980</v>
      </c>
      <c r="U30" s="3">
        <f t="shared" si="3"/>
        <v>0</v>
      </c>
      <c r="V30" s="3">
        <f t="shared" si="3"/>
        <v>0</v>
      </c>
      <c r="W30" s="3">
        <f t="shared" si="3"/>
        <v>689</v>
      </c>
      <c r="X30" s="3">
        <f t="shared" si="3"/>
        <v>689</v>
      </c>
      <c r="Y30" s="3">
        <f t="shared" si="3"/>
        <v>840</v>
      </c>
      <c r="Z30" s="3">
        <f t="shared" si="3"/>
        <v>840</v>
      </c>
      <c r="AA30" s="3">
        <f t="shared" si="3"/>
        <v>1223</v>
      </c>
      <c r="AB30" s="3">
        <f t="shared" si="3"/>
        <v>1070</v>
      </c>
      <c r="AC30" s="3">
        <f t="shared" si="3"/>
        <v>714</v>
      </c>
      <c r="AD30" s="3">
        <f t="shared" si="3"/>
        <v>185</v>
      </c>
    </row>
    <row r="31" spans="1:30" x14ac:dyDescent="0.35">
      <c r="A31" s="1" t="s">
        <v>42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</row>
    <row r="32" spans="1:30" x14ac:dyDescent="0.35">
      <c r="A32" s="3" t="s">
        <v>7</v>
      </c>
      <c r="B32" s="3">
        <v>1141101</v>
      </c>
      <c r="C32" s="3" t="s">
        <v>8</v>
      </c>
      <c r="D32" s="3">
        <v>9916935476</v>
      </c>
      <c r="E32" s="4">
        <v>2050</v>
      </c>
      <c r="F32" s="4">
        <v>1987</v>
      </c>
      <c r="G32" s="4">
        <f>E32-F32</f>
        <v>63</v>
      </c>
      <c r="H32" s="4">
        <f>F32/E32*100</f>
        <v>96.926829268292678</v>
      </c>
      <c r="I32" s="3">
        <v>191</v>
      </c>
      <c r="J32" s="3">
        <v>191</v>
      </c>
      <c r="K32" s="3">
        <v>256</v>
      </c>
      <c r="L32" s="3">
        <v>256</v>
      </c>
      <c r="M32" s="3">
        <v>231</v>
      </c>
      <c r="N32" s="3">
        <v>231</v>
      </c>
      <c r="O32" s="3">
        <v>225</v>
      </c>
      <c r="P32" s="3">
        <v>225</v>
      </c>
      <c r="Q32" s="3">
        <v>227</v>
      </c>
      <c r="R32" s="3">
        <v>227</v>
      </c>
      <c r="S32" s="3">
        <v>178</v>
      </c>
      <c r="T32" s="3">
        <v>178</v>
      </c>
      <c r="U32" s="3"/>
      <c r="V32" s="3"/>
      <c r="W32" s="3">
        <v>188</v>
      </c>
      <c r="X32" s="3">
        <v>188</v>
      </c>
      <c r="Y32" s="3">
        <v>150</v>
      </c>
      <c r="Z32" s="3">
        <v>150</v>
      </c>
      <c r="AA32" s="3">
        <v>162</v>
      </c>
      <c r="AB32" s="3">
        <v>162</v>
      </c>
      <c r="AC32" s="3">
        <v>242</v>
      </c>
      <c r="AD32" s="3">
        <v>179</v>
      </c>
    </row>
    <row r="33" spans="1:30" x14ac:dyDescent="0.35">
      <c r="A33" s="3" t="s">
        <v>7</v>
      </c>
      <c r="B33" s="3">
        <v>1141109</v>
      </c>
      <c r="C33" s="3" t="s">
        <v>15</v>
      </c>
      <c r="D33" s="3">
        <v>8088811250</v>
      </c>
      <c r="E33" s="4">
        <v>1644</v>
      </c>
      <c r="F33" s="4">
        <v>1255</v>
      </c>
      <c r="G33" s="4">
        <f t="shared" ref="G33:G35" si="4">E33-F33</f>
        <v>389</v>
      </c>
      <c r="H33" s="4">
        <f t="shared" ref="H33:H37" si="5">F33/E33*100</f>
        <v>76.338199513381994</v>
      </c>
      <c r="I33" s="3">
        <v>223</v>
      </c>
      <c r="J33" s="3">
        <v>223</v>
      </c>
      <c r="K33" s="3"/>
      <c r="L33" s="3"/>
      <c r="M33" s="3">
        <v>211</v>
      </c>
      <c r="N33" s="3">
        <v>210</v>
      </c>
      <c r="O33" s="3">
        <v>140</v>
      </c>
      <c r="P33" s="3">
        <v>140</v>
      </c>
      <c r="Q33" s="3">
        <v>247</v>
      </c>
      <c r="R33" s="3">
        <v>247</v>
      </c>
      <c r="S33" s="3"/>
      <c r="T33" s="3"/>
      <c r="U33" s="3"/>
      <c r="V33" s="3"/>
      <c r="W33" s="3">
        <v>212</v>
      </c>
      <c r="X33" s="3">
        <v>212</v>
      </c>
      <c r="Y33" s="3">
        <v>209</v>
      </c>
      <c r="Z33" s="3">
        <v>203</v>
      </c>
      <c r="AA33" s="3">
        <v>157</v>
      </c>
      <c r="AB33" s="3">
        <v>20</v>
      </c>
      <c r="AC33" s="3">
        <v>245</v>
      </c>
      <c r="AD33" s="3">
        <v>0</v>
      </c>
    </row>
    <row r="34" spans="1:30" x14ac:dyDescent="0.35">
      <c r="A34" s="3" t="s">
        <v>7</v>
      </c>
      <c r="B34" s="3">
        <v>1141112</v>
      </c>
      <c r="C34" s="3" t="s">
        <v>18</v>
      </c>
      <c r="D34" s="3">
        <v>8277055572</v>
      </c>
      <c r="E34" s="4">
        <v>1817</v>
      </c>
      <c r="F34" s="4">
        <v>1817</v>
      </c>
      <c r="G34" s="4">
        <f t="shared" si="4"/>
        <v>0</v>
      </c>
      <c r="H34" s="4">
        <f t="shared" si="5"/>
        <v>100</v>
      </c>
      <c r="I34" s="3">
        <v>141</v>
      </c>
      <c r="J34" s="3">
        <v>141</v>
      </c>
      <c r="K34" s="3">
        <v>169</v>
      </c>
      <c r="L34" s="3">
        <v>169</v>
      </c>
      <c r="M34" s="3">
        <v>266</v>
      </c>
      <c r="N34" s="3">
        <v>266</v>
      </c>
      <c r="O34" s="3">
        <v>223</v>
      </c>
      <c r="P34" s="3">
        <v>223</v>
      </c>
      <c r="Q34" s="3">
        <v>317</v>
      </c>
      <c r="R34" s="3">
        <v>317</v>
      </c>
      <c r="S34" s="3">
        <v>153</v>
      </c>
      <c r="T34" s="3">
        <v>153</v>
      </c>
      <c r="U34" s="3"/>
      <c r="V34" s="3"/>
      <c r="W34" s="3">
        <v>192</v>
      </c>
      <c r="X34" s="3">
        <v>192</v>
      </c>
      <c r="Y34" s="3">
        <v>116</v>
      </c>
      <c r="Z34" s="3">
        <v>116</v>
      </c>
      <c r="AA34" s="3">
        <v>162</v>
      </c>
      <c r="AB34" s="3">
        <v>162</v>
      </c>
      <c r="AC34" s="3">
        <v>78</v>
      </c>
      <c r="AD34" s="3">
        <v>78</v>
      </c>
    </row>
    <row r="35" spans="1:30" x14ac:dyDescent="0.35">
      <c r="A35" s="3" t="s">
        <v>7</v>
      </c>
      <c r="B35" s="3">
        <v>1141129</v>
      </c>
      <c r="C35" s="3" t="s">
        <v>30</v>
      </c>
      <c r="D35" s="3">
        <v>9591842237</v>
      </c>
      <c r="E35" s="4">
        <v>1899</v>
      </c>
      <c r="F35" s="4">
        <v>1785</v>
      </c>
      <c r="G35" s="4">
        <f t="shared" si="4"/>
        <v>114</v>
      </c>
      <c r="H35" s="4">
        <f t="shared" si="5"/>
        <v>93.996840442338069</v>
      </c>
      <c r="I35" s="3">
        <v>175</v>
      </c>
      <c r="J35" s="3">
        <v>175</v>
      </c>
      <c r="K35" s="3">
        <v>231</v>
      </c>
      <c r="L35" s="3">
        <v>231</v>
      </c>
      <c r="M35" s="3">
        <v>253</v>
      </c>
      <c r="N35" s="3">
        <v>253</v>
      </c>
      <c r="O35" s="3">
        <v>239</v>
      </c>
      <c r="P35" s="3">
        <v>239</v>
      </c>
      <c r="Q35" s="3">
        <v>149</v>
      </c>
      <c r="R35" s="3">
        <v>149</v>
      </c>
      <c r="S35" s="3">
        <v>170</v>
      </c>
      <c r="T35" s="3">
        <v>170</v>
      </c>
      <c r="U35" s="3"/>
      <c r="V35" s="3"/>
      <c r="W35" s="3">
        <v>269</v>
      </c>
      <c r="X35" s="3">
        <v>269</v>
      </c>
      <c r="Y35" s="3">
        <v>16</v>
      </c>
      <c r="Z35" s="3">
        <v>16</v>
      </c>
      <c r="AA35" s="3">
        <v>127</v>
      </c>
      <c r="AB35" s="3">
        <v>119</v>
      </c>
      <c r="AC35" s="3">
        <v>270</v>
      </c>
      <c r="AD35" s="3">
        <v>164</v>
      </c>
    </row>
    <row r="36" spans="1:30" x14ac:dyDescent="0.35">
      <c r="A36" s="1" t="s">
        <v>35</v>
      </c>
      <c r="B36" s="1"/>
      <c r="C36" s="1"/>
      <c r="D36" s="1"/>
      <c r="E36" s="4">
        <f>SUM(E32:E35)</f>
        <v>7410</v>
      </c>
      <c r="F36" s="4">
        <f t="shared" ref="F36:AD36" si="6">SUM(F32:F35)</f>
        <v>6844</v>
      </c>
      <c r="G36" s="4">
        <f t="shared" si="6"/>
        <v>566</v>
      </c>
      <c r="H36" s="4">
        <f t="shared" si="5"/>
        <v>92.361673414304988</v>
      </c>
      <c r="I36" s="3">
        <f t="shared" si="6"/>
        <v>730</v>
      </c>
      <c r="J36" s="3">
        <f t="shared" si="6"/>
        <v>730</v>
      </c>
      <c r="K36" s="3">
        <f t="shared" si="6"/>
        <v>656</v>
      </c>
      <c r="L36" s="3">
        <f t="shared" si="6"/>
        <v>656</v>
      </c>
      <c r="M36" s="3">
        <f t="shared" si="6"/>
        <v>961</v>
      </c>
      <c r="N36" s="3">
        <f t="shared" si="6"/>
        <v>960</v>
      </c>
      <c r="O36" s="3">
        <f t="shared" si="6"/>
        <v>827</v>
      </c>
      <c r="P36" s="3">
        <f t="shared" si="6"/>
        <v>827</v>
      </c>
      <c r="Q36" s="3">
        <f t="shared" si="6"/>
        <v>940</v>
      </c>
      <c r="R36" s="3">
        <f t="shared" si="6"/>
        <v>940</v>
      </c>
      <c r="S36" s="3">
        <f t="shared" si="6"/>
        <v>501</v>
      </c>
      <c r="T36" s="3">
        <f t="shared" si="6"/>
        <v>501</v>
      </c>
      <c r="U36" s="3">
        <f t="shared" si="6"/>
        <v>0</v>
      </c>
      <c r="V36" s="3">
        <f t="shared" si="6"/>
        <v>0</v>
      </c>
      <c r="W36" s="3">
        <f t="shared" si="6"/>
        <v>861</v>
      </c>
      <c r="X36" s="3">
        <f t="shared" si="6"/>
        <v>861</v>
      </c>
      <c r="Y36" s="3">
        <f t="shared" si="6"/>
        <v>491</v>
      </c>
      <c r="Z36" s="3">
        <f t="shared" si="6"/>
        <v>485</v>
      </c>
      <c r="AA36" s="3">
        <f t="shared" si="6"/>
        <v>608</v>
      </c>
      <c r="AB36" s="3">
        <f t="shared" si="6"/>
        <v>463</v>
      </c>
      <c r="AC36" s="3">
        <f t="shared" si="6"/>
        <v>835</v>
      </c>
      <c r="AD36" s="3">
        <f t="shared" si="6"/>
        <v>421</v>
      </c>
    </row>
    <row r="37" spans="1:30" x14ac:dyDescent="0.35">
      <c r="A37" s="1" t="s">
        <v>36</v>
      </c>
      <c r="B37" s="1"/>
      <c r="C37" s="1"/>
      <c r="D37" s="1"/>
      <c r="E37" s="4">
        <f>E36+E30+E23+E16+E10</f>
        <v>40411</v>
      </c>
      <c r="F37" s="4">
        <f t="shared" ref="F37:G37" si="7">F36+F30+F23+F16+F10</f>
        <v>37283</v>
      </c>
      <c r="G37" s="4">
        <f t="shared" si="7"/>
        <v>3128</v>
      </c>
      <c r="H37" s="4">
        <f t="shared" si="5"/>
        <v>92.259533295389872</v>
      </c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</row>
  </sheetData>
  <mergeCells count="52">
    <mergeCell ref="A23:D23"/>
    <mergeCell ref="A30:D30"/>
    <mergeCell ref="A36:D36"/>
    <mergeCell ref="A37:D37"/>
    <mergeCell ref="A4:AD4"/>
    <mergeCell ref="A11:AD11"/>
    <mergeCell ref="A17:AD17"/>
    <mergeCell ref="A24:AD24"/>
    <mergeCell ref="A31:AD31"/>
    <mergeCell ref="AB3"/>
    <mergeCell ref="AC3"/>
    <mergeCell ref="AD3"/>
    <mergeCell ref="A10:D10"/>
    <mergeCell ref="A16:D16"/>
    <mergeCell ref="W3"/>
    <mergeCell ref="X3"/>
    <mergeCell ref="Y3"/>
    <mergeCell ref="Z3"/>
    <mergeCell ref="AA3"/>
    <mergeCell ref="R3"/>
    <mergeCell ref="S3"/>
    <mergeCell ref="T3"/>
    <mergeCell ref="U3"/>
    <mergeCell ref="V3"/>
    <mergeCell ref="M3"/>
    <mergeCell ref="N3"/>
    <mergeCell ref="O3"/>
    <mergeCell ref="P3"/>
    <mergeCell ref="Q3"/>
    <mergeCell ref="F3"/>
    <mergeCell ref="I3"/>
    <mergeCell ref="J3"/>
    <mergeCell ref="K3"/>
    <mergeCell ref="L3"/>
    <mergeCell ref="A3"/>
    <mergeCell ref="B3"/>
    <mergeCell ref="C3"/>
    <mergeCell ref="D3"/>
    <mergeCell ref="E3"/>
    <mergeCell ref="A1:AD1"/>
    <mergeCell ref="A2:F2"/>
    <mergeCell ref="I2:J2"/>
    <mergeCell ref="K2:L2"/>
    <mergeCell ref="M2:N2"/>
    <mergeCell ref="O2:P2"/>
    <mergeCell ref="Q2:R2"/>
    <mergeCell ref="S2:T2"/>
    <mergeCell ref="U2:V2"/>
    <mergeCell ref="W2:X2"/>
    <mergeCell ref="Y2:Z2"/>
    <mergeCell ref="AA2:AB2"/>
    <mergeCell ref="AC2:AD2"/>
  </mergeCells>
  <pageMargins left="0.23622047244094491" right="0.23622047244094491" top="0.74803149606299213" bottom="0.74803149606299213" header="0.31496062992125984" footer="0.31496062992125984"/>
  <pageSetup scale="65" orientation="landscape" r:id="rId1"/>
  <ignoredErrors>
    <ignoredError sqref="I32:AD32 A2:F2 A32:F32 A3:D3 I2:AD3 I33:AD33 A33:F33 I35:AD35 A35:F35 I34:AD34 A34:F3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IIITS</cp:lastModifiedBy>
  <cp:lastPrinted>2024-03-12T06:00:39Z</cp:lastPrinted>
  <dcterms:modified xsi:type="dcterms:W3CDTF">2024-03-12T06:01:25Z</dcterms:modified>
</cp:coreProperties>
</file>