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Sheet4" sheetId="4" r:id="rId1"/>
  </sheets>
  <calcPr calcId="124519"/>
</workbook>
</file>

<file path=xl/calcChain.xml><?xml version="1.0" encoding="utf-8"?>
<calcChain xmlns="http://schemas.openxmlformats.org/spreadsheetml/2006/main">
  <c r="M22" i="4"/>
  <c r="J22"/>
  <c r="G21" l="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F22"/>
  <c r="E22"/>
  <c r="D22"/>
  <c r="G22" l="1"/>
</calcChain>
</file>

<file path=xl/sharedStrings.xml><?xml version="1.0" encoding="utf-8"?>
<sst xmlns="http://schemas.openxmlformats.org/spreadsheetml/2006/main" count="70" uniqueCount="52">
  <si>
    <t>Taluk Name</t>
  </si>
  <si>
    <t>Panchayat Name</t>
  </si>
  <si>
    <t>PFMS Agency Code</t>
  </si>
  <si>
    <t>HEGGADADEVANKOTE</t>
  </si>
  <si>
    <t>ANTHARASANTHE</t>
  </si>
  <si>
    <t>KAMY00005109</t>
  </si>
  <si>
    <t>BEECHANAHALLI</t>
  </si>
  <si>
    <t>KAMY00005127</t>
  </si>
  <si>
    <t>D.B.KUPPE</t>
  </si>
  <si>
    <t>KAMY00005139</t>
  </si>
  <si>
    <t>HEBBALAGUPPE</t>
  </si>
  <si>
    <t>KAMY00005146</t>
  </si>
  <si>
    <t>HOSAHOLALU</t>
  </si>
  <si>
    <t>KAMY00005624</t>
  </si>
  <si>
    <t>N.BEGURU</t>
  </si>
  <si>
    <t>KAMY00005296</t>
  </si>
  <si>
    <t>N.BELLATHURU</t>
  </si>
  <si>
    <t>KAMY00005297</t>
  </si>
  <si>
    <t>NOORALAKUPPE</t>
  </si>
  <si>
    <t>KAMY00005265</t>
  </si>
  <si>
    <t>THUMBASOGE</t>
  </si>
  <si>
    <t>KAMY00005268</t>
  </si>
  <si>
    <t>KOTHEGALA</t>
  </si>
  <si>
    <t>MULLURU</t>
  </si>
  <si>
    <t>SARAGURU</t>
  </si>
  <si>
    <t>B.MATAKERE</t>
  </si>
  <si>
    <t>KAMY00005123</t>
  </si>
  <si>
    <t>BIDARAHALLI</t>
  </si>
  <si>
    <t>KAMY00005130</t>
  </si>
  <si>
    <t>HADANURU</t>
  </si>
  <si>
    <t>KAMY00005625</t>
  </si>
  <si>
    <t>HANCHIPURA</t>
  </si>
  <si>
    <t>KAMY00005144</t>
  </si>
  <si>
    <t>HEGGANURU</t>
  </si>
  <si>
    <t>KAMY00005155</t>
  </si>
  <si>
    <t>ITNA</t>
  </si>
  <si>
    <t>KAMY00005623</t>
  </si>
  <si>
    <t>KALLAMBALU</t>
  </si>
  <si>
    <t>KAMY00005180</t>
  </si>
  <si>
    <t>KAMY00005626</t>
  </si>
  <si>
    <t>M.C.THOLALU</t>
  </si>
  <si>
    <t>KAMY00005184</t>
  </si>
  <si>
    <t>KAMY00005192</t>
  </si>
  <si>
    <t>SAGARE</t>
  </si>
  <si>
    <t>KAMY00005271</t>
  </si>
  <si>
    <t>Untied Grants</t>
  </si>
  <si>
    <t>Tied Grants</t>
  </si>
  <si>
    <t>Closing Balance</t>
  </si>
  <si>
    <t>Total</t>
  </si>
  <si>
    <t>PAID</t>
  </si>
  <si>
    <t>BALANCE ARREARS       FEB-2022</t>
  </si>
  <si>
    <t>BALANCE ARREARS       MARCH-2022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</si>
</sst>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2" fontId="0" fillId="0" borderId="1" xfId="0" applyNumberFormat="1" applyBorder="1"/>
    <xf numFmtId="0" fontId="5" fillId="2" borderId="1" xfId="0" applyFont="1" applyFill="1" applyBorder="1" applyAlignment="1">
      <alignment horizontal="left" vertical="top"/>
    </xf>
    <xf numFmtId="2" fontId="0" fillId="0" borderId="2" xfId="0" applyNumberFormat="1" applyBorder="1"/>
    <xf numFmtId="0" fontId="0" fillId="0" borderId="1" xfId="0" applyBorder="1"/>
    <xf numFmtId="2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2" fontId="0" fillId="0" borderId="4" xfId="0" applyNumberFormat="1" applyBorder="1"/>
    <xf numFmtId="2" fontId="0" fillId="0" borderId="5" xfId="0" applyNumberFormat="1" applyBorder="1"/>
    <xf numFmtId="0" fontId="0" fillId="0" borderId="4" xfId="0" applyNumberFormat="1" applyBorder="1" applyAlignment="1">
      <alignment horizontal="center"/>
    </xf>
    <xf numFmtId="0" fontId="0" fillId="0" borderId="4" xfId="0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top"/>
    </xf>
    <xf numFmtId="2" fontId="0" fillId="0" borderId="9" xfId="0" applyNumberFormat="1" applyBorder="1"/>
    <xf numFmtId="2" fontId="0" fillId="0" borderId="10" xfId="0" applyNumberFormat="1" applyBorder="1"/>
    <xf numFmtId="0" fontId="0" fillId="0" borderId="9" xfId="0" applyNumberFormat="1" applyBorder="1" applyAlignment="1">
      <alignment horizontal="center"/>
    </xf>
    <xf numFmtId="0" fontId="0" fillId="0" borderId="9" xfId="0" applyBorder="1"/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/>
    </xf>
    <xf numFmtId="1" fontId="6" fillId="0" borderId="13" xfId="0" applyNumberFormat="1" applyFont="1" applyBorder="1"/>
    <xf numFmtId="0" fontId="3" fillId="2" borderId="14" xfId="0" applyFont="1" applyFill="1" applyBorder="1" applyAlignment="1">
      <alignment horizontal="left"/>
    </xf>
    <xf numFmtId="1" fontId="6" fillId="0" borderId="15" xfId="0" applyNumberFormat="1" applyFont="1" applyBorder="1"/>
    <xf numFmtId="0" fontId="3" fillId="2" borderId="16" xfId="0" applyFont="1" applyFill="1" applyBorder="1" applyAlignment="1">
      <alignment horizontal="left"/>
    </xf>
    <xf numFmtId="1" fontId="6" fillId="0" borderId="17" xfId="0" applyNumberFormat="1" applyFont="1" applyBorder="1"/>
    <xf numFmtId="1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0" fontId="1" fillId="0" borderId="3" xfId="0" applyFont="1" applyBorder="1"/>
    <xf numFmtId="0" fontId="1" fillId="0" borderId="19" xfId="0" applyFont="1" applyBorder="1"/>
    <xf numFmtId="0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A2" sqref="A2:C22"/>
    </sheetView>
  </sheetViews>
  <sheetFormatPr defaultRowHeight="15"/>
  <cols>
    <col min="1" max="1" width="24.5703125" bestFit="1" customWidth="1"/>
    <col min="2" max="2" width="20" bestFit="1" customWidth="1"/>
    <col min="3" max="3" width="21.140625" customWidth="1"/>
    <col min="4" max="4" width="17.5703125" customWidth="1"/>
    <col min="5" max="5" width="16.28515625" bestFit="1" customWidth="1"/>
    <col min="6" max="6" width="14.7109375" style="1" customWidth="1"/>
    <col min="7" max="8" width="15.7109375" style="2" customWidth="1"/>
    <col min="9" max="9" width="14.140625" customWidth="1"/>
    <col min="10" max="10" width="12.140625" customWidth="1"/>
    <col min="13" max="13" width="16.7109375" bestFit="1" customWidth="1"/>
  </cols>
  <sheetData>
    <row r="1" spans="1:10" ht="60.75" thickBot="1">
      <c r="A1" s="33" t="s">
        <v>0</v>
      </c>
      <c r="B1" s="34" t="s">
        <v>1</v>
      </c>
      <c r="C1" s="33" t="s">
        <v>2</v>
      </c>
      <c r="D1" s="36" t="s">
        <v>47</v>
      </c>
      <c r="E1" s="37" t="s">
        <v>46</v>
      </c>
      <c r="F1" s="35" t="s">
        <v>45</v>
      </c>
      <c r="G1" s="25" t="s">
        <v>48</v>
      </c>
      <c r="H1" s="33" t="s">
        <v>49</v>
      </c>
      <c r="I1" s="38" t="s">
        <v>50</v>
      </c>
      <c r="J1" s="39" t="s">
        <v>51</v>
      </c>
    </row>
    <row r="2" spans="1:10" ht="15.75">
      <c r="A2" s="26" t="s">
        <v>3</v>
      </c>
      <c r="B2" s="19" t="s">
        <v>4</v>
      </c>
      <c r="C2" s="20" t="s">
        <v>5</v>
      </c>
      <c r="D2" s="20">
        <v>6456411</v>
      </c>
      <c r="E2" s="21">
        <v>874160</v>
      </c>
      <c r="F2" s="21">
        <v>570942.3807690551</v>
      </c>
      <c r="G2" s="22">
        <f>SUM(E2:F2)</f>
        <v>1445102.3807690551</v>
      </c>
      <c r="H2" s="23">
        <v>222000</v>
      </c>
      <c r="I2" s="24">
        <v>8301990</v>
      </c>
      <c r="J2" s="27">
        <v>537422.22850727115</v>
      </c>
    </row>
    <row r="3" spans="1:10" ht="15.75">
      <c r="A3" s="28" t="s">
        <v>24</v>
      </c>
      <c r="B3" s="3" t="s">
        <v>25</v>
      </c>
      <c r="C3" s="4" t="s">
        <v>26</v>
      </c>
      <c r="D3" s="4">
        <v>16279707</v>
      </c>
      <c r="E3" s="5">
        <v>2037068</v>
      </c>
      <c r="F3" s="5">
        <v>1336941.5071276866</v>
      </c>
      <c r="G3" s="7">
        <f t="shared" ref="G3:G21" si="0">SUM(E3:F3)</f>
        <v>3374009.5071276864</v>
      </c>
      <c r="H3" s="10">
        <v>300000</v>
      </c>
      <c r="I3" s="8">
        <v>19518720</v>
      </c>
      <c r="J3" s="29">
        <v>583844.23545511882</v>
      </c>
    </row>
    <row r="4" spans="1:10" ht="15.75">
      <c r="A4" s="28" t="s">
        <v>3</v>
      </c>
      <c r="B4" s="3" t="s">
        <v>6</v>
      </c>
      <c r="C4" s="4" t="s">
        <v>7</v>
      </c>
      <c r="D4" s="4">
        <v>4174504</v>
      </c>
      <c r="E4" s="5">
        <v>943893</v>
      </c>
      <c r="F4" s="5">
        <v>616622.63246882113</v>
      </c>
      <c r="G4" s="7">
        <f t="shared" si="0"/>
        <v>1560515.632468821</v>
      </c>
      <c r="H4" s="10">
        <v>327450</v>
      </c>
      <c r="I4" s="8">
        <v>4388490</v>
      </c>
      <c r="J4" s="29">
        <v>827861.05175379151</v>
      </c>
    </row>
    <row r="5" spans="1:10" ht="15.75">
      <c r="A5" s="28" t="s">
        <v>24</v>
      </c>
      <c r="B5" s="3" t="s">
        <v>27</v>
      </c>
      <c r="C5" s="4" t="s">
        <v>28</v>
      </c>
      <c r="D5" s="4">
        <v>8912088</v>
      </c>
      <c r="E5" s="5">
        <v>1308731</v>
      </c>
      <c r="F5" s="5">
        <v>856283.73861395626</v>
      </c>
      <c r="G5" s="7">
        <f t="shared" si="0"/>
        <v>2165014.7386139561</v>
      </c>
      <c r="H5" s="10">
        <v>715322</v>
      </c>
      <c r="I5" s="8">
        <v>9232317</v>
      </c>
      <c r="J5" s="29">
        <v>593291.88576615218</v>
      </c>
    </row>
    <row r="6" spans="1:10" ht="15.75">
      <c r="A6" s="28" t="s">
        <v>3</v>
      </c>
      <c r="B6" s="3" t="s">
        <v>8</v>
      </c>
      <c r="C6" s="4" t="s">
        <v>9</v>
      </c>
      <c r="D6" s="4">
        <v>505702</v>
      </c>
      <c r="E6" s="5">
        <v>1309923</v>
      </c>
      <c r="F6" s="5">
        <v>858664.77663909097</v>
      </c>
      <c r="G6" s="7">
        <f t="shared" si="0"/>
        <v>2168587.7766390909</v>
      </c>
      <c r="H6" s="10">
        <v>0</v>
      </c>
      <c r="I6" s="8">
        <v>2212912</v>
      </c>
      <c r="J6" s="29">
        <v>424427.5409044266</v>
      </c>
    </row>
    <row r="7" spans="1:10" ht="15.75">
      <c r="A7" s="28" t="s">
        <v>24</v>
      </c>
      <c r="B7" s="3" t="s">
        <v>29</v>
      </c>
      <c r="C7" s="4" t="s">
        <v>30</v>
      </c>
      <c r="D7" s="4">
        <v>2185198</v>
      </c>
      <c r="E7" s="5">
        <v>604991</v>
      </c>
      <c r="F7" s="5">
        <v>394202.62587162643</v>
      </c>
      <c r="G7" s="7">
        <f t="shared" si="0"/>
        <v>999193.62587162643</v>
      </c>
      <c r="H7" s="10">
        <v>0</v>
      </c>
      <c r="I7" s="8">
        <v>2632565</v>
      </c>
      <c r="J7" s="29">
        <v>988772.29382628901</v>
      </c>
    </row>
    <row r="8" spans="1:10" ht="15.75">
      <c r="A8" s="28" t="s">
        <v>24</v>
      </c>
      <c r="B8" s="3" t="s">
        <v>31</v>
      </c>
      <c r="C8" s="4" t="s">
        <v>32</v>
      </c>
      <c r="D8" s="4">
        <v>6063578</v>
      </c>
      <c r="E8" s="5">
        <v>843580</v>
      </c>
      <c r="F8" s="5">
        <v>551127.02479479695</v>
      </c>
      <c r="G8" s="7">
        <f t="shared" si="0"/>
        <v>1394707.0247947969</v>
      </c>
      <c r="H8" s="10">
        <v>280272</v>
      </c>
      <c r="I8" s="8">
        <v>6033684</v>
      </c>
      <c r="J8" s="29">
        <v>629423.86119370023</v>
      </c>
    </row>
    <row r="9" spans="1:10" ht="15.75">
      <c r="A9" s="28" t="s">
        <v>3</v>
      </c>
      <c r="B9" s="3" t="s">
        <v>10</v>
      </c>
      <c r="C9" s="4" t="s">
        <v>11</v>
      </c>
      <c r="D9" s="4">
        <v>2926301</v>
      </c>
      <c r="E9" s="5">
        <v>958094</v>
      </c>
      <c r="F9" s="5">
        <v>625882.79074688815</v>
      </c>
      <c r="G9" s="7">
        <f t="shared" si="0"/>
        <v>1583976.7907468881</v>
      </c>
      <c r="H9" s="10">
        <v>364988</v>
      </c>
      <c r="I9" s="8">
        <v>3279481</v>
      </c>
      <c r="J9" s="29">
        <v>655653.12770496984</v>
      </c>
    </row>
    <row r="10" spans="1:10" ht="15.75">
      <c r="A10" s="28" t="s">
        <v>24</v>
      </c>
      <c r="B10" s="3" t="s">
        <v>33</v>
      </c>
      <c r="C10" s="4" t="s">
        <v>34</v>
      </c>
      <c r="D10" s="4">
        <v>14330668</v>
      </c>
      <c r="E10" s="5">
        <v>838830</v>
      </c>
      <c r="F10" s="5">
        <v>547797.13618121296</v>
      </c>
      <c r="G10" s="7">
        <f t="shared" si="0"/>
        <v>1386627.136181213</v>
      </c>
      <c r="H10" s="10">
        <v>200000</v>
      </c>
      <c r="I10" s="8">
        <v>15510684</v>
      </c>
      <c r="J10" s="29">
        <v>591348.55499007262</v>
      </c>
    </row>
    <row r="11" spans="1:10" ht="15.75">
      <c r="A11" s="28" t="s">
        <v>3</v>
      </c>
      <c r="B11" s="3" t="s">
        <v>12</v>
      </c>
      <c r="C11" s="4" t="s">
        <v>13</v>
      </c>
      <c r="D11" s="4">
        <v>2300574</v>
      </c>
      <c r="E11" s="5">
        <v>704477</v>
      </c>
      <c r="F11" s="5">
        <v>459567.65727862832</v>
      </c>
      <c r="G11" s="7">
        <f t="shared" si="0"/>
        <v>1164044.6572786283</v>
      </c>
      <c r="H11" s="10">
        <v>0</v>
      </c>
      <c r="I11" s="8">
        <v>2529819</v>
      </c>
      <c r="J11" s="29">
        <v>1312228.5915346832</v>
      </c>
    </row>
    <row r="12" spans="1:10" ht="15.75">
      <c r="A12" s="28" t="s">
        <v>24</v>
      </c>
      <c r="B12" s="3" t="s">
        <v>37</v>
      </c>
      <c r="C12" s="4" t="s">
        <v>38</v>
      </c>
      <c r="D12" s="4">
        <v>1376326</v>
      </c>
      <c r="E12" s="5">
        <v>758272</v>
      </c>
      <c r="F12" s="5">
        <v>494824.06602691463</v>
      </c>
      <c r="G12" s="7">
        <f t="shared" si="0"/>
        <v>1253096.0660269146</v>
      </c>
      <c r="H12" s="10">
        <v>300000</v>
      </c>
      <c r="I12" s="8">
        <v>1391284</v>
      </c>
      <c r="J12" s="29">
        <v>826824.46406012808</v>
      </c>
    </row>
    <row r="13" spans="1:10" ht="15.75">
      <c r="A13" s="28" t="s">
        <v>24</v>
      </c>
      <c r="B13" s="3" t="s">
        <v>22</v>
      </c>
      <c r="C13" s="4" t="s">
        <v>39</v>
      </c>
      <c r="D13" s="4">
        <v>5390715</v>
      </c>
      <c r="E13" s="5">
        <v>889993</v>
      </c>
      <c r="F13" s="5">
        <v>581284.736565397</v>
      </c>
      <c r="G13" s="7">
        <f t="shared" si="0"/>
        <v>1471277.7365653971</v>
      </c>
      <c r="H13" s="10">
        <v>500000</v>
      </c>
      <c r="I13" s="8">
        <v>5889130</v>
      </c>
      <c r="J13" s="29">
        <v>358168.53575130727</v>
      </c>
    </row>
    <row r="14" spans="1:10" ht="15.75">
      <c r="A14" s="28" t="s">
        <v>24</v>
      </c>
      <c r="B14" s="3" t="s">
        <v>40</v>
      </c>
      <c r="C14" s="4" t="s">
        <v>41</v>
      </c>
      <c r="D14" s="4">
        <v>5761662</v>
      </c>
      <c r="E14" s="5">
        <v>826031</v>
      </c>
      <c r="F14" s="5">
        <v>539785.22564732947</v>
      </c>
      <c r="G14" s="7">
        <f t="shared" si="0"/>
        <v>1365816.2256473294</v>
      </c>
      <c r="H14" s="10">
        <v>156796</v>
      </c>
      <c r="I14" s="8">
        <v>6632308</v>
      </c>
      <c r="J14" s="29">
        <v>517097.25646804564</v>
      </c>
    </row>
    <row r="15" spans="1:10" ht="15.75">
      <c r="A15" s="28" t="s">
        <v>24</v>
      </c>
      <c r="B15" s="3" t="s">
        <v>23</v>
      </c>
      <c r="C15" s="4" t="s">
        <v>42</v>
      </c>
      <c r="D15" s="4">
        <v>4274251</v>
      </c>
      <c r="E15" s="5">
        <v>961549</v>
      </c>
      <c r="F15" s="5">
        <v>628559.91461399733</v>
      </c>
      <c r="G15" s="7">
        <f t="shared" si="0"/>
        <v>1590108.9146139973</v>
      </c>
      <c r="H15" s="10">
        <v>0</v>
      </c>
      <c r="I15" s="8">
        <v>4926943</v>
      </c>
      <c r="J15" s="29">
        <v>513902.30169554718</v>
      </c>
    </row>
    <row r="16" spans="1:10" ht="15.75">
      <c r="A16" s="28" t="s">
        <v>3</v>
      </c>
      <c r="B16" s="3" t="s">
        <v>14</v>
      </c>
      <c r="C16" s="4" t="s">
        <v>15</v>
      </c>
      <c r="D16" s="4">
        <v>10655741</v>
      </c>
      <c r="E16" s="5">
        <v>1551555</v>
      </c>
      <c r="F16" s="5">
        <v>1017299.4635305582</v>
      </c>
      <c r="G16" s="7">
        <f t="shared" si="0"/>
        <v>2568854.4635305582</v>
      </c>
      <c r="H16" s="10">
        <v>200000</v>
      </c>
      <c r="I16" s="8">
        <v>11148733</v>
      </c>
      <c r="J16" s="29">
        <v>176468.55093384892</v>
      </c>
    </row>
    <row r="17" spans="1:13" ht="15.75">
      <c r="A17" s="28" t="s">
        <v>3</v>
      </c>
      <c r="B17" s="3" t="s">
        <v>16</v>
      </c>
      <c r="C17" s="4" t="s">
        <v>17</v>
      </c>
      <c r="D17" s="6">
        <v>6347069</v>
      </c>
      <c r="E17" s="5">
        <v>1012264</v>
      </c>
      <c r="F17" s="5">
        <v>661830.88716248027</v>
      </c>
      <c r="G17" s="7">
        <f t="shared" si="0"/>
        <v>1674094.8871624803</v>
      </c>
      <c r="H17" s="10">
        <v>500000</v>
      </c>
      <c r="I17" s="8">
        <v>6813389</v>
      </c>
      <c r="J17" s="29">
        <v>460242.77768540056</v>
      </c>
    </row>
    <row r="18" spans="1:13" ht="15.75">
      <c r="A18" s="28" t="s">
        <v>3</v>
      </c>
      <c r="B18" s="3" t="s">
        <v>18</v>
      </c>
      <c r="C18" s="4" t="s">
        <v>19</v>
      </c>
      <c r="D18" s="4">
        <v>5477154</v>
      </c>
      <c r="E18" s="5">
        <v>1051696</v>
      </c>
      <c r="F18" s="5">
        <v>687519.74314571032</v>
      </c>
      <c r="G18" s="7">
        <f t="shared" si="0"/>
        <v>1739215.7431457103</v>
      </c>
      <c r="H18" s="10">
        <v>0</v>
      </c>
      <c r="I18" s="8">
        <v>6531077</v>
      </c>
      <c r="J18" s="29">
        <v>547957.71003252501</v>
      </c>
    </row>
    <row r="19" spans="1:13" ht="15.75">
      <c r="A19" s="28" t="s">
        <v>24</v>
      </c>
      <c r="B19" s="3" t="s">
        <v>43</v>
      </c>
      <c r="C19" s="4" t="s">
        <v>44</v>
      </c>
      <c r="D19" s="4">
        <v>3058694</v>
      </c>
      <c r="E19" s="5">
        <v>928939</v>
      </c>
      <c r="F19" s="5">
        <v>606867.24176885188</v>
      </c>
      <c r="G19" s="7">
        <f t="shared" si="0"/>
        <v>1535806.2417688519</v>
      </c>
      <c r="H19" s="10">
        <v>300000</v>
      </c>
      <c r="I19" s="8">
        <v>3392634</v>
      </c>
      <c r="J19" s="29">
        <v>505438.18812931597</v>
      </c>
    </row>
    <row r="20" spans="1:13" ht="15.75">
      <c r="A20" s="28" t="s">
        <v>3</v>
      </c>
      <c r="B20" s="3" t="s">
        <v>20</v>
      </c>
      <c r="C20" s="4" t="s">
        <v>21</v>
      </c>
      <c r="D20" s="4">
        <v>6932909</v>
      </c>
      <c r="E20" s="5">
        <v>955166</v>
      </c>
      <c r="F20" s="5">
        <v>624004.89818401495</v>
      </c>
      <c r="G20" s="7">
        <f t="shared" si="0"/>
        <v>1579170.8981840149</v>
      </c>
      <c r="H20" s="10">
        <v>400000</v>
      </c>
      <c r="I20" s="8">
        <v>673081</v>
      </c>
      <c r="J20" s="29">
        <v>595654.74409284547</v>
      </c>
    </row>
    <row r="21" spans="1:13" ht="16.5" thickBot="1">
      <c r="A21" s="30" t="s">
        <v>24</v>
      </c>
      <c r="B21" s="11" t="s">
        <v>35</v>
      </c>
      <c r="C21" s="12" t="s">
        <v>36</v>
      </c>
      <c r="D21" s="12">
        <v>-982389</v>
      </c>
      <c r="E21" s="13">
        <v>332189</v>
      </c>
      <c r="F21" s="13">
        <v>214897.11899169715</v>
      </c>
      <c r="G21" s="14">
        <f t="shared" si="0"/>
        <v>547086.11899169721</v>
      </c>
      <c r="H21" s="15">
        <v>0</v>
      </c>
      <c r="I21" s="16">
        <v>-839848</v>
      </c>
      <c r="J21" s="31">
        <v>573895.30574533157</v>
      </c>
    </row>
    <row r="22" spans="1:13" ht="15.75" thickBot="1">
      <c r="A22" s="17"/>
      <c r="B22" s="18"/>
      <c r="C22" s="40"/>
      <c r="D22" s="41">
        <f>SUM(D2:D21)</f>
        <v>112426863</v>
      </c>
      <c r="E22" s="42">
        <f>SUM(E2:E21)</f>
        <v>19691401</v>
      </c>
      <c r="F22" s="41">
        <f>SUM(F2:F21)</f>
        <v>12874905.566128714</v>
      </c>
      <c r="G22" s="42">
        <f>SUM(G2:G21)</f>
        <v>32566306.566128716</v>
      </c>
      <c r="H22" s="43">
        <v>4766828</v>
      </c>
      <c r="I22" s="42">
        <v>126299393</v>
      </c>
      <c r="J22" s="44">
        <f>SUM(J2:J21)</f>
        <v>12219923.206230771</v>
      </c>
      <c r="M22" s="32">
        <f>I22-J22</f>
        <v>114079469.79376923</v>
      </c>
    </row>
    <row r="23" spans="1:13">
      <c r="H23" s="9"/>
    </row>
  </sheetData>
  <mergeCells count="1">
    <mergeCell ref="A22:C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BCITS</dc:creator>
  <cp:lastModifiedBy>acer</cp:lastModifiedBy>
  <cp:lastPrinted>2021-11-23T07:28:13Z</cp:lastPrinted>
  <dcterms:created xsi:type="dcterms:W3CDTF">2021-11-23T06:17:16Z</dcterms:created>
  <dcterms:modified xsi:type="dcterms:W3CDTF">2022-03-31T05:13:39Z</dcterms:modified>
</cp:coreProperties>
</file>