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1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S29" i="1"/>
  <c r="R29"/>
  <c r="M29"/>
  <c r="L29"/>
  <c r="J29"/>
  <c r="I29"/>
  <c r="H29"/>
  <c r="T28"/>
  <c r="Q28"/>
  <c r="P28"/>
  <c r="V28" s="1"/>
  <c r="O28"/>
  <c r="U28" s="1"/>
  <c r="W28" s="1"/>
  <c r="N28"/>
  <c r="K28"/>
  <c r="V27"/>
  <c r="T27"/>
  <c r="P27"/>
  <c r="O27"/>
  <c r="U27" s="1"/>
  <c r="W27" s="1"/>
  <c r="N27"/>
  <c r="K27"/>
  <c r="Q27" s="1"/>
  <c r="T26"/>
  <c r="Q26"/>
  <c r="P26"/>
  <c r="V26" s="1"/>
  <c r="O26"/>
  <c r="U26" s="1"/>
  <c r="W26" s="1"/>
  <c r="N26"/>
  <c r="K26"/>
  <c r="V25"/>
  <c r="T25"/>
  <c r="P25"/>
  <c r="O25"/>
  <c r="U25" s="1"/>
  <c r="W25" s="1"/>
  <c r="N25"/>
  <c r="K25"/>
  <c r="Q25" s="1"/>
  <c r="T24"/>
  <c r="Q24"/>
  <c r="P24"/>
  <c r="V24" s="1"/>
  <c r="O24"/>
  <c r="U24" s="1"/>
  <c r="W24" s="1"/>
  <c r="N24"/>
  <c r="K24"/>
  <c r="V23"/>
  <c r="T23"/>
  <c r="P23"/>
  <c r="O23"/>
  <c r="U23" s="1"/>
  <c r="W23" s="1"/>
  <c r="N23"/>
  <c r="K23"/>
  <c r="Q23" s="1"/>
  <c r="T22"/>
  <c r="Q22"/>
  <c r="P22"/>
  <c r="V22" s="1"/>
  <c r="O22"/>
  <c r="U22" s="1"/>
  <c r="W22" s="1"/>
  <c r="N22"/>
  <c r="K22"/>
  <c r="V21"/>
  <c r="T21"/>
  <c r="P21"/>
  <c r="O21"/>
  <c r="U21" s="1"/>
  <c r="W21" s="1"/>
  <c r="N21"/>
  <c r="K21"/>
  <c r="Q21" s="1"/>
  <c r="T20"/>
  <c r="Q20"/>
  <c r="P20"/>
  <c r="V20" s="1"/>
  <c r="O20"/>
  <c r="U20" s="1"/>
  <c r="W20" s="1"/>
  <c r="N20"/>
  <c r="K20"/>
  <c r="V19"/>
  <c r="T19"/>
  <c r="P19"/>
  <c r="O19"/>
  <c r="U19" s="1"/>
  <c r="W19" s="1"/>
  <c r="N19"/>
  <c r="K19"/>
  <c r="Q19" s="1"/>
  <c r="T18"/>
  <c r="Q18"/>
  <c r="P18"/>
  <c r="V18" s="1"/>
  <c r="O18"/>
  <c r="U18" s="1"/>
  <c r="W18" s="1"/>
  <c r="N18"/>
  <c r="K18"/>
  <c r="V17"/>
  <c r="T17"/>
  <c r="P17"/>
  <c r="O17"/>
  <c r="U17" s="1"/>
  <c r="W17" s="1"/>
  <c r="N17"/>
  <c r="K17"/>
  <c r="Q17" s="1"/>
  <c r="T16"/>
  <c r="Q16"/>
  <c r="P16"/>
  <c r="V16" s="1"/>
  <c r="O16"/>
  <c r="U16" s="1"/>
  <c r="W16" s="1"/>
  <c r="N16"/>
  <c r="K16"/>
  <c r="V15"/>
  <c r="T15"/>
  <c r="P15"/>
  <c r="O15"/>
  <c r="U15" s="1"/>
  <c r="W15" s="1"/>
  <c r="N15"/>
  <c r="K15"/>
  <c r="Q15" s="1"/>
  <c r="T14"/>
  <c r="Q14"/>
  <c r="P14"/>
  <c r="V14" s="1"/>
  <c r="O14"/>
  <c r="U14" s="1"/>
  <c r="W14" s="1"/>
  <c r="N14"/>
  <c r="K14"/>
  <c r="V13"/>
  <c r="T13"/>
  <c r="P13"/>
  <c r="O13"/>
  <c r="U13" s="1"/>
  <c r="W13" s="1"/>
  <c r="N13"/>
  <c r="K13"/>
  <c r="Q13" s="1"/>
  <c r="T12"/>
  <c r="Q12"/>
  <c r="P12"/>
  <c r="V12" s="1"/>
  <c r="O12"/>
  <c r="U12" s="1"/>
  <c r="W12" s="1"/>
  <c r="N12"/>
  <c r="K12"/>
  <c r="V11"/>
  <c r="T11"/>
  <c r="P11"/>
  <c r="O11"/>
  <c r="U11" s="1"/>
  <c r="W11" s="1"/>
  <c r="N11"/>
  <c r="K11"/>
  <c r="Q11" s="1"/>
  <c r="T10"/>
  <c r="Q10"/>
  <c r="P10"/>
  <c r="V10" s="1"/>
  <c r="O10"/>
  <c r="U10" s="1"/>
  <c r="W10" s="1"/>
  <c r="N10"/>
  <c r="K10"/>
  <c r="V9"/>
  <c r="T9"/>
  <c r="P9"/>
  <c r="O9"/>
  <c r="U9" s="1"/>
  <c r="W9" s="1"/>
  <c r="N9"/>
  <c r="N29" s="1"/>
  <c r="K9"/>
  <c r="Q9" s="1"/>
  <c r="T8"/>
  <c r="T29" s="1"/>
  <c r="Q8"/>
  <c r="Q29" s="1"/>
  <c r="P8"/>
  <c r="V8" s="1"/>
  <c r="V29" s="1"/>
  <c r="O8"/>
  <c r="O29" s="1"/>
  <c r="N8"/>
  <c r="K8"/>
  <c r="K29" s="1"/>
  <c r="U8" l="1"/>
  <c r="P29"/>
  <c r="W8" l="1"/>
  <c r="W29" s="1"/>
  <c r="U29"/>
</calcChain>
</file>

<file path=xl/sharedStrings.xml><?xml version="1.0" encoding="utf-8"?>
<sst xmlns="http://schemas.openxmlformats.org/spreadsheetml/2006/main" count="151" uniqueCount="88">
  <si>
    <t>Name of the Talluk - H.D.Kote</t>
  </si>
  <si>
    <t>Format- 'B'(RLB)</t>
  </si>
  <si>
    <t>CHAMUNDESHWARI ELECTRICITY SUPPLY COMPANY LIMITED</t>
  </si>
  <si>
    <t>Statement Showing the arrears of Gramapanchayath Installations for the year 2021-22 as at the end to April -2022</t>
  </si>
  <si>
    <t>Mame of the O &amp;M Sub-Dvn - SARAGUR</t>
  </si>
  <si>
    <t>Tariff-LT6(b)-Street Light</t>
  </si>
  <si>
    <t>(Amount in Rupees)</t>
  </si>
  <si>
    <t>Sl.No</t>
  </si>
  <si>
    <t>Name of District</t>
  </si>
  <si>
    <t>Name of Taluk</t>
  </si>
  <si>
    <t>Sl of GP as Frmt-C</t>
  </si>
  <si>
    <t xml:space="preserve">Name of Grama Panchayath </t>
  </si>
  <si>
    <t>Name of Area</t>
  </si>
  <si>
    <t xml:space="preserve">R.R.No </t>
  </si>
  <si>
    <t>Consu
mption</t>
  </si>
  <si>
    <t xml:space="preserve">01.04.2022
 Opening Balance  </t>
  </si>
  <si>
    <t>01.04.2022 to 30.04.2022 Demand</t>
  </si>
  <si>
    <t>OB+Demand Total</t>
  </si>
  <si>
    <t>01.04.2022 to 30.04.2022 Collection</t>
  </si>
  <si>
    <t>Closing Balance as on  30-04-2022</t>
  </si>
  <si>
    <t>Rem
arks</t>
  </si>
  <si>
    <t>Principle</t>
  </si>
  <si>
    <t xml:space="preserve">Interest </t>
  </si>
  <si>
    <t>Total</t>
  </si>
  <si>
    <t xml:space="preserve">Pri </t>
  </si>
  <si>
    <t xml:space="preserve">Int </t>
  </si>
  <si>
    <t>A</t>
  </si>
  <si>
    <t>B</t>
  </si>
  <si>
    <t>C</t>
  </si>
  <si>
    <t>D</t>
  </si>
  <si>
    <t>E</t>
  </si>
  <si>
    <t>F</t>
  </si>
  <si>
    <t>G</t>
  </si>
  <si>
    <t>H</t>
  </si>
  <si>
    <t>I = (G+H)</t>
  </si>
  <si>
    <t>J</t>
  </si>
  <si>
    <t>K</t>
  </si>
  <si>
    <t>M = (G+J)</t>
  </si>
  <si>
    <t>N = (H+K)</t>
  </si>
  <si>
    <t>O = (I+L)</t>
  </si>
  <si>
    <t>P</t>
  </si>
  <si>
    <t>Q</t>
  </si>
  <si>
    <t>S =(M-P)</t>
  </si>
  <si>
    <t>T =(N-Q)</t>
  </si>
  <si>
    <t>U =(S+T)</t>
  </si>
  <si>
    <t>V</t>
  </si>
  <si>
    <t>Mysore</t>
  </si>
  <si>
    <t>H D Kote</t>
  </si>
  <si>
    <t>N.Belthur_VenkataRameGowda</t>
  </si>
  <si>
    <t>N Belthur</t>
  </si>
  <si>
    <t>BLST1</t>
  </si>
  <si>
    <t>BLST2</t>
  </si>
  <si>
    <t>BLST3</t>
  </si>
  <si>
    <t xml:space="preserve">Nishana B Colony </t>
  </si>
  <si>
    <t>JBST2</t>
  </si>
  <si>
    <t>Gundathuru</t>
  </si>
  <si>
    <t>KMRST1</t>
  </si>
  <si>
    <t>Malali</t>
  </si>
  <si>
    <t>KMRST2</t>
  </si>
  <si>
    <t>MRCST1</t>
  </si>
  <si>
    <t>NBRST1</t>
  </si>
  <si>
    <t>Hosaholalu</t>
  </si>
  <si>
    <t>K R Pura</t>
  </si>
  <si>
    <t>NGST1</t>
  </si>
  <si>
    <t>Maranahadi</t>
  </si>
  <si>
    <t>SAST75</t>
  </si>
  <si>
    <t>SAST76</t>
  </si>
  <si>
    <t>SAST77</t>
  </si>
  <si>
    <t>Karapura - HT</t>
  </si>
  <si>
    <t>SAST78</t>
  </si>
  <si>
    <t>SAST79</t>
  </si>
  <si>
    <t>Udbur</t>
  </si>
  <si>
    <t>SAST80</t>
  </si>
  <si>
    <t>SAST81</t>
  </si>
  <si>
    <t>SAST82</t>
  </si>
  <si>
    <t>SAST83</t>
  </si>
  <si>
    <t>SAST84</t>
  </si>
  <si>
    <t>SGRST1</t>
  </si>
  <si>
    <t>UST1</t>
  </si>
  <si>
    <t>»jAiÀÄ ¸ÀºÁAiÀÄPÀ</t>
  </si>
  <si>
    <t>¸ÀºÁAiÀÄPÀ PÁAiÀÄð ¤ªÁðºÀPÀ EAf¤AiÀÄgï(«)</t>
  </si>
  <si>
    <t>ZÁ.«.¸À.¤.¤. ¸ÀgÀUÀÆgÀÄ</t>
  </si>
  <si>
    <t>ZÁ.«.¸À.¤.¤. PÁAiÀÄð ªÀÄvÀÄÛ ¥Á®£Á,</t>
  </si>
  <si>
    <t>¸ÀgÀUÀÆgÀÄ G¥À«¨sÁUÀ</t>
  </si>
  <si>
    <t>¥ÀAZÁ¬Äw C©üªÀÈ¢Þ C¢üPÁjUÀ¼ÀÄ</t>
  </si>
  <si>
    <t>PÁAiÀÄð ¤ªÁðºÀPÀ C¢üPÁjUÀ¼ÀÄ</t>
  </si>
  <si>
    <t>_______________________ ¥ÀAZÁ¬Äw,</t>
  </si>
  <si>
    <t>vÁ®ÆèPÀÄ ¥ÀAZÁ¬Äw, ºÉZï.r.PÉÆÃmÉ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</si>
</sst>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Bookman Old Style"/>
      <family val="1"/>
    </font>
    <font>
      <b/>
      <sz val="6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10"/>
      <name val="Bookman Old Style"/>
      <family val="1"/>
    </font>
    <font>
      <b/>
      <sz val="10"/>
      <name val="Arial"/>
      <family val="2"/>
    </font>
    <font>
      <b/>
      <sz val="5"/>
      <name val="Arial"/>
      <family val="2"/>
    </font>
    <font>
      <b/>
      <sz val="12"/>
      <name val="BRH Kannada"/>
    </font>
    <font>
      <b/>
      <sz val="11"/>
      <name val="BRH Kannada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1" xfId="1" applyFont="1" applyFill="1" applyBorder="1" applyAlignment="1">
      <alignment vertical="center"/>
    </xf>
    <xf numFmtId="0" fontId="2" fillId="0" borderId="2" xfId="1" applyFont="1" applyFill="1" applyBorder="1"/>
    <xf numFmtId="0" fontId="3" fillId="0" borderId="2" xfId="1" applyFont="1" applyFill="1" applyBorder="1"/>
    <xf numFmtId="0" fontId="2" fillId="0" borderId="2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4" fillId="0" borderId="2" xfId="1" applyFont="1" applyFill="1" applyBorder="1" applyAlignment="1"/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2" fillId="0" borderId="4" xfId="1" applyFont="1" applyFill="1" applyBorder="1"/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1" fontId="2" fillId="0" borderId="2" xfId="1" applyNumberFormat="1" applyFont="1" applyFill="1" applyBorder="1" applyAlignment="1">
      <alignment horizontal="left" vertical="center"/>
    </xf>
    <xf numFmtId="1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/>
    <xf numFmtId="1" fontId="2" fillId="0" borderId="2" xfId="1" applyNumberFormat="1" applyFont="1" applyFill="1" applyBorder="1"/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3" fillId="0" borderId="4" xfId="1" applyFont="1" applyFill="1" applyBorder="1" applyAlignment="1">
      <alignment horizontal="center" vertical="top" wrapText="1"/>
    </xf>
    <xf numFmtId="0" fontId="7" fillId="0" borderId="4" xfId="1" applyFont="1" applyFill="1" applyBorder="1" applyAlignment="1">
      <alignment horizontal="center" vertical="top" wrapText="1"/>
    </xf>
    <xf numFmtId="0" fontId="8" fillId="0" borderId="5" xfId="1" applyFont="1" applyFill="1" applyBorder="1" applyAlignment="1">
      <alignment horizontal="center" vertical="top" wrapText="1"/>
    </xf>
    <xf numFmtId="0" fontId="9" fillId="0" borderId="5" xfId="1" applyFont="1" applyFill="1" applyBorder="1" applyAlignment="1">
      <alignment vertical="top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1" fillId="0" borderId="3" xfId="1" applyFont="1" applyFill="1" applyBorder="1"/>
    <xf numFmtId="0" fontId="11" fillId="0" borderId="4" xfId="1" applyFont="1" applyFill="1" applyBorder="1"/>
    <xf numFmtId="0" fontId="3" fillId="0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vertical="center" wrapText="1"/>
    </xf>
    <xf numFmtId="0" fontId="9" fillId="0" borderId="4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9" fillId="0" borderId="3" xfId="1" applyFont="1" applyFill="1" applyBorder="1"/>
    <xf numFmtId="0" fontId="9" fillId="0" borderId="4" xfId="1" applyFont="1" applyFill="1" applyBorder="1"/>
    <xf numFmtId="1" fontId="11" fillId="0" borderId="4" xfId="0" applyNumberFormat="1" applyFont="1" applyFill="1" applyBorder="1"/>
    <xf numFmtId="0" fontId="11" fillId="0" borderId="4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0" xfId="1" applyFont="1" applyAlignment="1"/>
    <xf numFmtId="0" fontId="14" fillId="0" borderId="0" xfId="0" applyFont="1" applyFill="1"/>
    <xf numFmtId="0" fontId="14" fillId="0" borderId="0" xfId="1" applyFont="1" applyAlignment="1"/>
    <xf numFmtId="0" fontId="14" fillId="0" borderId="0" xfId="1" applyFont="1" applyAlignment="1">
      <alignment horizontal="center"/>
    </xf>
    <xf numFmtId="0" fontId="14" fillId="0" borderId="0" xfId="1" applyFont="1"/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4" fillId="0" borderId="0" xfId="0" applyFont="1" applyFill="1" applyBorder="1"/>
    <xf numFmtId="0" fontId="14" fillId="0" borderId="6" xfId="1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9"/>
  <sheetViews>
    <sheetView tabSelected="1" topLeftCell="A10" workbookViewId="0">
      <selection activeCell="J43" sqref="J43"/>
    </sheetView>
  </sheetViews>
  <sheetFormatPr defaultRowHeight="15"/>
  <sheetData>
    <row r="1" spans="1:26" ht="18">
      <c r="A1" s="1" t="s">
        <v>0</v>
      </c>
      <c r="B1" s="2"/>
      <c r="C1" s="3"/>
      <c r="D1" s="4"/>
      <c r="E1" s="5"/>
      <c r="F1" s="5"/>
      <c r="G1" s="5"/>
      <c r="H1" s="2"/>
      <c r="I1" s="2"/>
      <c r="J1" s="2"/>
      <c r="K1" s="2"/>
      <c r="L1" s="2"/>
      <c r="M1" s="6"/>
      <c r="N1" s="6"/>
      <c r="O1" s="6"/>
      <c r="P1" s="6"/>
      <c r="Q1" s="2"/>
      <c r="R1" s="2"/>
      <c r="S1" s="2"/>
      <c r="T1" s="2"/>
      <c r="U1" s="7" t="s">
        <v>1</v>
      </c>
      <c r="V1" s="7"/>
      <c r="W1" s="7"/>
      <c r="X1" s="8"/>
      <c r="Y1" s="9"/>
      <c r="Z1" s="9"/>
    </row>
    <row r="2" spans="1:26" ht="18">
      <c r="A2" s="10" t="s">
        <v>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2"/>
      <c r="X2" s="13"/>
      <c r="Y2" s="9"/>
      <c r="Z2" s="9"/>
    </row>
    <row r="3" spans="1:26">
      <c r="A3" s="14" t="s">
        <v>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5.75">
      <c r="A4" s="15" t="s">
        <v>4</v>
      </c>
      <c r="B4" s="16"/>
      <c r="C4" s="16"/>
      <c r="D4" s="17"/>
      <c r="E4" s="16"/>
      <c r="F4" s="16"/>
      <c r="G4" s="17"/>
      <c r="H4" s="18"/>
      <c r="I4" s="19"/>
      <c r="J4" s="19"/>
      <c r="K4" s="20" t="s">
        <v>5</v>
      </c>
      <c r="L4" s="20"/>
      <c r="M4" s="20"/>
      <c r="N4" s="20"/>
      <c r="O4" s="19"/>
      <c r="P4" s="19"/>
      <c r="Q4" s="21"/>
      <c r="R4" s="19"/>
      <c r="S4" s="19"/>
      <c r="T4" s="21"/>
      <c r="U4" s="22" t="s">
        <v>6</v>
      </c>
      <c r="V4" s="22"/>
      <c r="W4" s="22"/>
      <c r="X4" s="23"/>
      <c r="Y4" s="24"/>
      <c r="Z4" s="24"/>
    </row>
    <row r="5" spans="1:26" ht="48">
      <c r="A5" s="25" t="s">
        <v>7</v>
      </c>
      <c r="B5" s="25" t="s">
        <v>8</v>
      </c>
      <c r="C5" s="25" t="s">
        <v>9</v>
      </c>
      <c r="D5" s="26" t="s">
        <v>10</v>
      </c>
      <c r="E5" s="25" t="s">
        <v>11</v>
      </c>
      <c r="F5" s="25" t="s">
        <v>12</v>
      </c>
      <c r="G5" s="27" t="s">
        <v>13</v>
      </c>
      <c r="H5" s="28" t="s">
        <v>14</v>
      </c>
      <c r="I5" s="29" t="s">
        <v>15</v>
      </c>
      <c r="J5" s="30"/>
      <c r="K5" s="31"/>
      <c r="L5" s="29" t="s">
        <v>16</v>
      </c>
      <c r="M5" s="32"/>
      <c r="N5" s="30"/>
      <c r="O5" s="29" t="s">
        <v>17</v>
      </c>
      <c r="P5" s="32"/>
      <c r="Q5" s="30"/>
      <c r="R5" s="29" t="s">
        <v>18</v>
      </c>
      <c r="S5" s="32"/>
      <c r="T5" s="30"/>
      <c r="U5" s="29" t="s">
        <v>19</v>
      </c>
      <c r="V5" s="32"/>
      <c r="W5" s="30"/>
      <c r="X5" s="31" t="s">
        <v>20</v>
      </c>
      <c r="Y5" s="33"/>
      <c r="Z5" s="34"/>
    </row>
    <row r="6" spans="1:26">
      <c r="A6" s="35"/>
      <c r="B6" s="35"/>
      <c r="C6" s="35"/>
      <c r="D6" s="36"/>
      <c r="E6" s="35"/>
      <c r="F6" s="35"/>
      <c r="G6" s="37"/>
      <c r="H6" s="38"/>
      <c r="I6" s="39" t="s">
        <v>21</v>
      </c>
      <c r="J6" s="39" t="s">
        <v>22</v>
      </c>
      <c r="K6" s="39" t="s">
        <v>23</v>
      </c>
      <c r="L6" s="39" t="s">
        <v>21</v>
      </c>
      <c r="M6" s="39" t="s">
        <v>22</v>
      </c>
      <c r="N6" s="39" t="s">
        <v>23</v>
      </c>
      <c r="O6" s="39" t="s">
        <v>21</v>
      </c>
      <c r="P6" s="39" t="s">
        <v>22</v>
      </c>
      <c r="Q6" s="39" t="s">
        <v>23</v>
      </c>
      <c r="R6" s="40" t="s">
        <v>24</v>
      </c>
      <c r="S6" s="40" t="s">
        <v>25</v>
      </c>
      <c r="T6" s="39" t="s">
        <v>23</v>
      </c>
      <c r="U6" s="39" t="s">
        <v>21</v>
      </c>
      <c r="V6" s="39" t="s">
        <v>22</v>
      </c>
      <c r="W6" s="39" t="s">
        <v>23</v>
      </c>
      <c r="X6" s="39"/>
      <c r="Y6" s="33"/>
      <c r="Z6" s="34"/>
    </row>
    <row r="7" spans="1:26">
      <c r="A7" s="39" t="s">
        <v>26</v>
      </c>
      <c r="B7" s="39" t="s">
        <v>27</v>
      </c>
      <c r="C7" s="39" t="s">
        <v>28</v>
      </c>
      <c r="D7" s="39" t="s">
        <v>29</v>
      </c>
      <c r="E7" s="41" t="s">
        <v>30</v>
      </c>
      <c r="F7" s="41"/>
      <c r="G7" s="42" t="s">
        <v>31</v>
      </c>
      <c r="H7" s="39"/>
      <c r="I7" s="43" t="s">
        <v>32</v>
      </c>
      <c r="J7" s="43" t="s">
        <v>33</v>
      </c>
      <c r="K7" s="43" t="s">
        <v>34</v>
      </c>
      <c r="L7" s="43" t="s">
        <v>35</v>
      </c>
      <c r="M7" s="43" t="s">
        <v>36</v>
      </c>
      <c r="N7" s="43" t="s">
        <v>34</v>
      </c>
      <c r="O7" s="43" t="s">
        <v>37</v>
      </c>
      <c r="P7" s="43" t="s">
        <v>38</v>
      </c>
      <c r="Q7" s="43" t="s">
        <v>39</v>
      </c>
      <c r="R7" s="43" t="s">
        <v>40</v>
      </c>
      <c r="S7" s="43" t="s">
        <v>41</v>
      </c>
      <c r="T7" s="43" t="s">
        <v>34</v>
      </c>
      <c r="U7" s="43" t="s">
        <v>42</v>
      </c>
      <c r="V7" s="43" t="s">
        <v>43</v>
      </c>
      <c r="W7" s="43" t="s">
        <v>44</v>
      </c>
      <c r="X7" s="39" t="s">
        <v>45</v>
      </c>
      <c r="Y7" s="44"/>
      <c r="Z7" s="45"/>
    </row>
    <row r="8" spans="1:26">
      <c r="A8" s="46">
        <v>1</v>
      </c>
      <c r="B8" s="46" t="s">
        <v>46</v>
      </c>
      <c r="C8" s="46" t="s">
        <v>47</v>
      </c>
      <c r="D8" s="46">
        <v>27</v>
      </c>
      <c r="E8" s="46" t="s">
        <v>48</v>
      </c>
      <c r="F8" s="46" t="s">
        <v>49</v>
      </c>
      <c r="G8" s="46" t="s">
        <v>50</v>
      </c>
      <c r="H8" s="46">
        <v>50</v>
      </c>
      <c r="I8" s="46">
        <v>191479.66</v>
      </c>
      <c r="J8" s="46">
        <v>7816.77</v>
      </c>
      <c r="K8" s="46">
        <f>J8+I8</f>
        <v>199296.43</v>
      </c>
      <c r="L8" s="46">
        <v>634.71</v>
      </c>
      <c r="M8" s="46">
        <v>1975.86</v>
      </c>
      <c r="N8" s="46">
        <f>M8+L8</f>
        <v>2610.5699999999997</v>
      </c>
      <c r="O8" s="46">
        <f>I8+L8</f>
        <v>192114.37</v>
      </c>
      <c r="P8" s="46">
        <f t="shared" ref="P8:Q23" si="0">J8+M8</f>
        <v>9792.630000000001</v>
      </c>
      <c r="Q8" s="46">
        <f t="shared" si="0"/>
        <v>201907</v>
      </c>
      <c r="R8" s="46">
        <v>0</v>
      </c>
      <c r="S8" s="46">
        <v>0</v>
      </c>
      <c r="T8" s="46">
        <f>S8+R8</f>
        <v>0</v>
      </c>
      <c r="U8" s="46">
        <f>O8-R8</f>
        <v>192114.37</v>
      </c>
      <c r="V8" s="46">
        <f>P8-S8</f>
        <v>9792.630000000001</v>
      </c>
      <c r="W8" s="46">
        <f>U8+V8</f>
        <v>201907</v>
      </c>
      <c r="X8" s="47"/>
    </row>
    <row r="9" spans="1:26">
      <c r="A9" s="46">
        <v>2</v>
      </c>
      <c r="B9" s="46" t="s">
        <v>46</v>
      </c>
      <c r="C9" s="46" t="s">
        <v>47</v>
      </c>
      <c r="D9" s="46">
        <v>27</v>
      </c>
      <c r="E9" s="46" t="s">
        <v>48</v>
      </c>
      <c r="F9" s="46" t="s">
        <v>49</v>
      </c>
      <c r="G9" s="46" t="s">
        <v>51</v>
      </c>
      <c r="H9" s="46">
        <v>51</v>
      </c>
      <c r="I9" s="46">
        <v>115912.52</v>
      </c>
      <c r="J9" s="46">
        <v>4878.08</v>
      </c>
      <c r="K9" s="46">
        <f t="shared" ref="K9:K28" si="1">J9+I9</f>
        <v>120790.6</v>
      </c>
      <c r="L9" s="46">
        <v>476.99</v>
      </c>
      <c r="M9" s="46">
        <v>1195.4100000000001</v>
      </c>
      <c r="N9" s="46">
        <f t="shared" ref="N9:N28" si="2">M9+L9</f>
        <v>1672.4</v>
      </c>
      <c r="O9" s="46">
        <f t="shared" ref="O9:Q28" si="3">I9+L9</f>
        <v>116389.51000000001</v>
      </c>
      <c r="P9" s="46">
        <f t="shared" si="0"/>
        <v>6073.49</v>
      </c>
      <c r="Q9" s="46">
        <f t="shared" si="0"/>
        <v>122463</v>
      </c>
      <c r="R9" s="46">
        <v>0</v>
      </c>
      <c r="S9" s="46">
        <v>0</v>
      </c>
      <c r="T9" s="46">
        <f t="shared" ref="T9:T28" si="4">S9+R9</f>
        <v>0</v>
      </c>
      <c r="U9" s="46">
        <f t="shared" ref="U9:V28" si="5">O9-R9</f>
        <v>116389.51000000001</v>
      </c>
      <c r="V9" s="46">
        <f t="shared" si="5"/>
        <v>6073.49</v>
      </c>
      <c r="W9" s="46">
        <f t="shared" ref="W9:W28" si="6">U9+V9</f>
        <v>122463.00000000001</v>
      </c>
      <c r="X9" s="47"/>
    </row>
    <row r="10" spans="1:26">
      <c r="A10" s="46">
        <v>3</v>
      </c>
      <c r="B10" s="46" t="s">
        <v>46</v>
      </c>
      <c r="C10" s="46" t="s">
        <v>47</v>
      </c>
      <c r="D10" s="46">
        <v>27</v>
      </c>
      <c r="E10" s="46" t="s">
        <v>48</v>
      </c>
      <c r="F10" s="46" t="s">
        <v>49</v>
      </c>
      <c r="G10" s="46" t="s">
        <v>52</v>
      </c>
      <c r="H10" s="46">
        <v>57</v>
      </c>
      <c r="I10" s="46">
        <v>248148.53</v>
      </c>
      <c r="J10" s="46">
        <v>45125.81</v>
      </c>
      <c r="K10" s="46">
        <f t="shared" si="1"/>
        <v>293274.33999999997</v>
      </c>
      <c r="L10" s="46">
        <v>630</v>
      </c>
      <c r="M10" s="46">
        <v>2561.66</v>
      </c>
      <c r="N10" s="46">
        <f t="shared" si="2"/>
        <v>3191.66</v>
      </c>
      <c r="O10" s="46">
        <f t="shared" si="3"/>
        <v>248778.53</v>
      </c>
      <c r="P10" s="46">
        <f t="shared" si="0"/>
        <v>47687.47</v>
      </c>
      <c r="Q10" s="46">
        <f t="shared" si="0"/>
        <v>296465.99999999994</v>
      </c>
      <c r="R10" s="46">
        <v>0</v>
      </c>
      <c r="S10" s="46">
        <v>0</v>
      </c>
      <c r="T10" s="46">
        <f t="shared" si="4"/>
        <v>0</v>
      </c>
      <c r="U10" s="46">
        <f t="shared" si="5"/>
        <v>248778.53</v>
      </c>
      <c r="V10" s="46">
        <f t="shared" si="5"/>
        <v>47687.47</v>
      </c>
      <c r="W10" s="46">
        <f t="shared" si="6"/>
        <v>296466</v>
      </c>
      <c r="X10" s="47"/>
    </row>
    <row r="11" spans="1:26">
      <c r="A11" s="46">
        <v>4</v>
      </c>
      <c r="B11" s="46" t="s">
        <v>46</v>
      </c>
      <c r="C11" s="46" t="s">
        <v>47</v>
      </c>
      <c r="D11" s="46">
        <v>27</v>
      </c>
      <c r="E11" s="46" t="s">
        <v>48</v>
      </c>
      <c r="F11" s="46" t="s">
        <v>53</v>
      </c>
      <c r="G11" s="46" t="s">
        <v>54</v>
      </c>
      <c r="H11" s="46">
        <v>47</v>
      </c>
      <c r="I11" s="46">
        <v>-6366.71</v>
      </c>
      <c r="J11" s="46">
        <v>629.71</v>
      </c>
      <c r="K11" s="46">
        <f t="shared" si="1"/>
        <v>-5737</v>
      </c>
      <c r="L11" s="46">
        <v>448</v>
      </c>
      <c r="M11" s="46">
        <v>0</v>
      </c>
      <c r="N11" s="46">
        <f t="shared" si="2"/>
        <v>448</v>
      </c>
      <c r="O11" s="46">
        <f t="shared" si="3"/>
        <v>-5918.71</v>
      </c>
      <c r="P11" s="46">
        <f t="shared" si="0"/>
        <v>629.71</v>
      </c>
      <c r="Q11" s="46">
        <f t="shared" si="0"/>
        <v>-5289</v>
      </c>
      <c r="R11" s="46">
        <v>0</v>
      </c>
      <c r="S11" s="46">
        <v>0</v>
      </c>
      <c r="T11" s="46">
        <f t="shared" si="4"/>
        <v>0</v>
      </c>
      <c r="U11" s="46">
        <f t="shared" si="5"/>
        <v>-5918.71</v>
      </c>
      <c r="V11" s="46">
        <f t="shared" si="5"/>
        <v>629.71</v>
      </c>
      <c r="W11" s="46">
        <f t="shared" si="6"/>
        <v>-5289</v>
      </c>
      <c r="X11" s="47"/>
    </row>
    <row r="12" spans="1:26">
      <c r="A12" s="46">
        <v>5</v>
      </c>
      <c r="B12" s="46" t="s">
        <v>46</v>
      </c>
      <c r="C12" s="46" t="s">
        <v>47</v>
      </c>
      <c r="D12" s="46">
        <v>27</v>
      </c>
      <c r="E12" s="46" t="s">
        <v>48</v>
      </c>
      <c r="F12" s="46" t="s">
        <v>55</v>
      </c>
      <c r="G12" s="46" t="s">
        <v>56</v>
      </c>
      <c r="H12" s="46">
        <v>47</v>
      </c>
      <c r="I12" s="46">
        <v>113044.95999999999</v>
      </c>
      <c r="J12" s="46">
        <v>5541.36</v>
      </c>
      <c r="K12" s="46">
        <f t="shared" si="1"/>
        <v>118586.31999999999</v>
      </c>
      <c r="L12" s="46">
        <v>448.38</v>
      </c>
      <c r="M12" s="46">
        <v>1166.3</v>
      </c>
      <c r="N12" s="46">
        <f t="shared" si="2"/>
        <v>1614.6799999999998</v>
      </c>
      <c r="O12" s="46">
        <f t="shared" si="3"/>
        <v>113493.34</v>
      </c>
      <c r="P12" s="46">
        <f t="shared" si="0"/>
        <v>6707.66</v>
      </c>
      <c r="Q12" s="46">
        <f t="shared" si="0"/>
        <v>120200.99999999999</v>
      </c>
      <c r="R12" s="46">
        <v>0</v>
      </c>
      <c r="S12" s="46">
        <v>0</v>
      </c>
      <c r="T12" s="46">
        <f t="shared" si="4"/>
        <v>0</v>
      </c>
      <c r="U12" s="46">
        <f t="shared" si="5"/>
        <v>113493.34</v>
      </c>
      <c r="V12" s="46">
        <f t="shared" si="5"/>
        <v>6707.66</v>
      </c>
      <c r="W12" s="46">
        <f t="shared" si="6"/>
        <v>120201</v>
      </c>
      <c r="X12" s="47"/>
    </row>
    <row r="13" spans="1:26">
      <c r="A13" s="46">
        <v>6</v>
      </c>
      <c r="B13" s="46" t="s">
        <v>46</v>
      </c>
      <c r="C13" s="46" t="s">
        <v>47</v>
      </c>
      <c r="D13" s="46">
        <v>27</v>
      </c>
      <c r="E13" s="46" t="s">
        <v>48</v>
      </c>
      <c r="F13" s="46" t="s">
        <v>57</v>
      </c>
      <c r="G13" s="46" t="s">
        <v>58</v>
      </c>
      <c r="H13" s="46">
        <v>57</v>
      </c>
      <c r="I13" s="46">
        <v>87363.27</v>
      </c>
      <c r="J13" s="46">
        <v>13525.73</v>
      </c>
      <c r="K13" s="46">
        <f t="shared" si="1"/>
        <v>100889</v>
      </c>
      <c r="L13" s="46">
        <v>520.03</v>
      </c>
      <c r="M13" s="46">
        <v>900.97</v>
      </c>
      <c r="N13" s="46">
        <f t="shared" si="2"/>
        <v>1421</v>
      </c>
      <c r="O13" s="46">
        <f t="shared" si="3"/>
        <v>87883.3</v>
      </c>
      <c r="P13" s="46">
        <f t="shared" si="0"/>
        <v>14426.699999999999</v>
      </c>
      <c r="Q13" s="46">
        <f t="shared" si="0"/>
        <v>102310</v>
      </c>
      <c r="R13" s="46">
        <v>0</v>
      </c>
      <c r="S13" s="46">
        <v>0</v>
      </c>
      <c r="T13" s="46">
        <f t="shared" si="4"/>
        <v>0</v>
      </c>
      <c r="U13" s="46">
        <f t="shared" si="5"/>
        <v>87883.3</v>
      </c>
      <c r="V13" s="46">
        <f t="shared" si="5"/>
        <v>14426.699999999999</v>
      </c>
      <c r="W13" s="46">
        <f t="shared" si="6"/>
        <v>102310</v>
      </c>
      <c r="X13" s="47"/>
    </row>
    <row r="14" spans="1:26">
      <c r="A14" s="46">
        <v>7</v>
      </c>
      <c r="B14" s="46" t="s">
        <v>46</v>
      </c>
      <c r="C14" s="46" t="s">
        <v>47</v>
      </c>
      <c r="D14" s="46">
        <v>27</v>
      </c>
      <c r="E14" s="46" t="s">
        <v>48</v>
      </c>
      <c r="F14" s="46" t="s">
        <v>53</v>
      </c>
      <c r="G14" s="46" t="s">
        <v>59</v>
      </c>
      <c r="H14" s="46">
        <v>49</v>
      </c>
      <c r="I14" s="46">
        <v>356149.93</v>
      </c>
      <c r="J14" s="46">
        <v>16442.03</v>
      </c>
      <c r="K14" s="46">
        <f t="shared" si="1"/>
        <v>372591.95999999996</v>
      </c>
      <c r="L14" s="46">
        <v>545.33000000000004</v>
      </c>
      <c r="M14" s="46">
        <v>3677.71</v>
      </c>
      <c r="N14" s="46">
        <f t="shared" si="2"/>
        <v>4223.04</v>
      </c>
      <c r="O14" s="46">
        <f t="shared" si="3"/>
        <v>356695.26</v>
      </c>
      <c r="P14" s="46">
        <f t="shared" si="0"/>
        <v>20119.739999999998</v>
      </c>
      <c r="Q14" s="46">
        <f t="shared" si="0"/>
        <v>376814.99999999994</v>
      </c>
      <c r="R14" s="46">
        <v>0</v>
      </c>
      <c r="S14" s="46">
        <v>0</v>
      </c>
      <c r="T14" s="46">
        <f t="shared" si="4"/>
        <v>0</v>
      </c>
      <c r="U14" s="46">
        <f t="shared" si="5"/>
        <v>356695.26</v>
      </c>
      <c r="V14" s="46">
        <f t="shared" si="5"/>
        <v>20119.739999999998</v>
      </c>
      <c r="W14" s="46">
        <f t="shared" si="6"/>
        <v>376815</v>
      </c>
      <c r="X14" s="47"/>
    </row>
    <row r="15" spans="1:26">
      <c r="A15" s="46">
        <v>8</v>
      </c>
      <c r="B15" s="46" t="s">
        <v>46</v>
      </c>
      <c r="C15" s="46" t="s">
        <v>47</v>
      </c>
      <c r="D15" s="46">
        <v>27</v>
      </c>
      <c r="E15" s="46" t="s">
        <v>48</v>
      </c>
      <c r="F15" s="46" t="s">
        <v>55</v>
      </c>
      <c r="G15" s="46" t="s">
        <v>60</v>
      </c>
      <c r="H15" s="46">
        <v>34</v>
      </c>
      <c r="I15" s="46">
        <v>479128.4</v>
      </c>
      <c r="J15" s="46">
        <v>103390.14</v>
      </c>
      <c r="K15" s="46">
        <f t="shared" si="1"/>
        <v>582518.54</v>
      </c>
      <c r="L15" s="46">
        <v>491.83</v>
      </c>
      <c r="M15" s="46">
        <v>4948.63</v>
      </c>
      <c r="N15" s="46">
        <f t="shared" si="2"/>
        <v>5440.46</v>
      </c>
      <c r="O15" s="46">
        <f t="shared" si="3"/>
        <v>479620.23000000004</v>
      </c>
      <c r="P15" s="46">
        <f t="shared" si="0"/>
        <v>108338.77</v>
      </c>
      <c r="Q15" s="46">
        <f t="shared" si="0"/>
        <v>587959</v>
      </c>
      <c r="R15" s="46">
        <v>0</v>
      </c>
      <c r="S15" s="46">
        <v>0</v>
      </c>
      <c r="T15" s="46">
        <f t="shared" si="4"/>
        <v>0</v>
      </c>
      <c r="U15" s="46">
        <f t="shared" si="5"/>
        <v>479620.23000000004</v>
      </c>
      <c r="V15" s="46">
        <f t="shared" si="5"/>
        <v>108338.77</v>
      </c>
      <c r="W15" s="46">
        <f t="shared" si="6"/>
        <v>587959</v>
      </c>
      <c r="X15" s="47"/>
    </row>
    <row r="16" spans="1:26">
      <c r="A16" s="46">
        <v>9</v>
      </c>
      <c r="B16" s="46" t="s">
        <v>46</v>
      </c>
      <c r="C16" s="46" t="s">
        <v>47</v>
      </c>
      <c r="D16" s="46">
        <v>27</v>
      </c>
      <c r="E16" s="46" t="s">
        <v>61</v>
      </c>
      <c r="F16" s="46" t="s">
        <v>62</v>
      </c>
      <c r="G16" s="46" t="s">
        <v>63</v>
      </c>
      <c r="H16" s="46">
        <v>48</v>
      </c>
      <c r="I16" s="46">
        <v>279795.37</v>
      </c>
      <c r="J16" s="46">
        <v>51864.53</v>
      </c>
      <c r="K16" s="46">
        <f t="shared" si="1"/>
        <v>331659.90000000002</v>
      </c>
      <c r="L16" s="46">
        <v>565.35</v>
      </c>
      <c r="M16" s="46">
        <v>2888.75</v>
      </c>
      <c r="N16" s="46">
        <f t="shared" si="2"/>
        <v>3454.1</v>
      </c>
      <c r="O16" s="46">
        <f t="shared" si="3"/>
        <v>280360.71999999997</v>
      </c>
      <c r="P16" s="46">
        <f t="shared" si="0"/>
        <v>54753.279999999999</v>
      </c>
      <c r="Q16" s="46">
        <f t="shared" si="0"/>
        <v>335114</v>
      </c>
      <c r="R16" s="46">
        <v>0</v>
      </c>
      <c r="S16" s="46">
        <v>0</v>
      </c>
      <c r="T16" s="46">
        <f t="shared" si="4"/>
        <v>0</v>
      </c>
      <c r="U16" s="46">
        <f t="shared" si="5"/>
        <v>280360.71999999997</v>
      </c>
      <c r="V16" s="46">
        <f t="shared" si="5"/>
        <v>54753.279999999999</v>
      </c>
      <c r="W16" s="46">
        <f t="shared" si="6"/>
        <v>335114</v>
      </c>
      <c r="X16" s="47"/>
    </row>
    <row r="17" spans="1:24">
      <c r="A17" s="46">
        <v>10</v>
      </c>
      <c r="B17" s="46"/>
      <c r="C17" s="46"/>
      <c r="D17" s="46"/>
      <c r="E17" s="46" t="s">
        <v>48</v>
      </c>
      <c r="F17" s="46" t="s">
        <v>64</v>
      </c>
      <c r="G17" s="46" t="s">
        <v>65</v>
      </c>
      <c r="H17" s="46">
        <v>0</v>
      </c>
      <c r="I17" s="46">
        <v>0</v>
      </c>
      <c r="J17" s="46">
        <v>0</v>
      </c>
      <c r="K17" s="46">
        <f t="shared" si="1"/>
        <v>0</v>
      </c>
      <c r="L17" s="46">
        <v>0</v>
      </c>
      <c r="M17" s="46">
        <v>0</v>
      </c>
      <c r="N17" s="46">
        <f t="shared" si="2"/>
        <v>0</v>
      </c>
      <c r="O17" s="46">
        <f t="shared" si="3"/>
        <v>0</v>
      </c>
      <c r="P17" s="46">
        <f t="shared" si="0"/>
        <v>0</v>
      </c>
      <c r="Q17" s="46">
        <f t="shared" si="0"/>
        <v>0</v>
      </c>
      <c r="R17" s="46">
        <v>0</v>
      </c>
      <c r="S17" s="46">
        <v>0</v>
      </c>
      <c r="T17" s="46">
        <f t="shared" si="4"/>
        <v>0</v>
      </c>
      <c r="U17" s="46">
        <f t="shared" si="5"/>
        <v>0</v>
      </c>
      <c r="V17" s="46">
        <f t="shared" si="5"/>
        <v>0</v>
      </c>
      <c r="W17" s="46">
        <f t="shared" si="6"/>
        <v>0</v>
      </c>
      <c r="X17" s="47"/>
    </row>
    <row r="18" spans="1:24">
      <c r="A18" s="46">
        <v>11</v>
      </c>
      <c r="B18" s="46"/>
      <c r="C18" s="46"/>
      <c r="D18" s="46"/>
      <c r="E18" s="46" t="s">
        <v>48</v>
      </c>
      <c r="F18" s="46" t="s">
        <v>64</v>
      </c>
      <c r="G18" s="46" t="s">
        <v>66</v>
      </c>
      <c r="H18" s="46">
        <v>0</v>
      </c>
      <c r="I18" s="46">
        <v>0</v>
      </c>
      <c r="J18" s="46">
        <v>0</v>
      </c>
      <c r="K18" s="46">
        <f t="shared" si="1"/>
        <v>0</v>
      </c>
      <c r="L18" s="46">
        <v>0</v>
      </c>
      <c r="M18" s="46">
        <v>0</v>
      </c>
      <c r="N18" s="46">
        <f t="shared" si="2"/>
        <v>0</v>
      </c>
      <c r="O18" s="46">
        <f t="shared" si="3"/>
        <v>0</v>
      </c>
      <c r="P18" s="46">
        <f t="shared" si="0"/>
        <v>0</v>
      </c>
      <c r="Q18" s="46">
        <f t="shared" si="0"/>
        <v>0</v>
      </c>
      <c r="R18" s="46">
        <v>0</v>
      </c>
      <c r="S18" s="46">
        <v>0</v>
      </c>
      <c r="T18" s="46">
        <f t="shared" si="4"/>
        <v>0</v>
      </c>
      <c r="U18" s="46">
        <f t="shared" si="5"/>
        <v>0</v>
      </c>
      <c r="V18" s="46">
        <f t="shared" si="5"/>
        <v>0</v>
      </c>
      <c r="W18" s="46">
        <f t="shared" si="6"/>
        <v>0</v>
      </c>
      <c r="X18" s="47"/>
    </row>
    <row r="19" spans="1:24">
      <c r="A19" s="46">
        <v>12</v>
      </c>
      <c r="B19" s="46" t="s">
        <v>46</v>
      </c>
      <c r="C19" s="46" t="s">
        <v>47</v>
      </c>
      <c r="D19" s="46">
        <v>27</v>
      </c>
      <c r="E19" s="46" t="s">
        <v>48</v>
      </c>
      <c r="F19" s="46" t="s">
        <v>49</v>
      </c>
      <c r="G19" s="46" t="s">
        <v>67</v>
      </c>
      <c r="H19" s="46">
        <v>0</v>
      </c>
      <c r="I19" s="46">
        <v>636696.84</v>
      </c>
      <c r="J19" s="46">
        <v>90909.01</v>
      </c>
      <c r="K19" s="46">
        <f t="shared" si="1"/>
        <v>727605.85</v>
      </c>
      <c r="L19" s="46">
        <v>0</v>
      </c>
      <c r="M19" s="46">
        <v>0</v>
      </c>
      <c r="N19" s="46">
        <f t="shared" si="2"/>
        <v>0</v>
      </c>
      <c r="O19" s="46">
        <f t="shared" si="3"/>
        <v>636696.84</v>
      </c>
      <c r="P19" s="46">
        <f t="shared" si="0"/>
        <v>90909.01</v>
      </c>
      <c r="Q19" s="46">
        <f t="shared" si="0"/>
        <v>727605.85</v>
      </c>
      <c r="R19" s="46">
        <v>29684.880000000001</v>
      </c>
      <c r="S19" s="46">
        <v>40315.120000000003</v>
      </c>
      <c r="T19" s="46">
        <f t="shared" si="4"/>
        <v>70000</v>
      </c>
      <c r="U19" s="46">
        <f t="shared" si="5"/>
        <v>607011.96</v>
      </c>
      <c r="V19" s="46">
        <f t="shared" si="5"/>
        <v>50593.889999999992</v>
      </c>
      <c r="W19" s="46">
        <f t="shared" si="6"/>
        <v>657605.85</v>
      </c>
      <c r="X19" s="47"/>
    </row>
    <row r="20" spans="1:24">
      <c r="A20" s="46">
        <v>13</v>
      </c>
      <c r="B20" s="46"/>
      <c r="C20" s="46"/>
      <c r="D20" s="46"/>
      <c r="E20" s="46" t="s">
        <v>48</v>
      </c>
      <c r="F20" s="46" t="s">
        <v>68</v>
      </c>
      <c r="G20" s="46" t="s">
        <v>69</v>
      </c>
      <c r="H20" s="46">
        <v>0</v>
      </c>
      <c r="I20" s="46">
        <v>0</v>
      </c>
      <c r="J20" s="46">
        <v>0</v>
      </c>
      <c r="K20" s="46">
        <f t="shared" si="1"/>
        <v>0</v>
      </c>
      <c r="L20" s="46">
        <v>0</v>
      </c>
      <c r="M20" s="46">
        <v>0</v>
      </c>
      <c r="N20" s="46">
        <f t="shared" si="2"/>
        <v>0</v>
      </c>
      <c r="O20" s="46">
        <f t="shared" si="3"/>
        <v>0</v>
      </c>
      <c r="P20" s="46">
        <f t="shared" si="0"/>
        <v>0</v>
      </c>
      <c r="Q20" s="46">
        <f t="shared" si="0"/>
        <v>0</v>
      </c>
      <c r="R20" s="46">
        <v>0</v>
      </c>
      <c r="S20" s="46">
        <v>0</v>
      </c>
      <c r="T20" s="46">
        <f t="shared" si="4"/>
        <v>0</v>
      </c>
      <c r="U20" s="46">
        <f t="shared" si="5"/>
        <v>0</v>
      </c>
      <c r="V20" s="46">
        <f t="shared" si="5"/>
        <v>0</v>
      </c>
      <c r="W20" s="46">
        <f t="shared" si="6"/>
        <v>0</v>
      </c>
      <c r="X20" s="47"/>
    </row>
    <row r="21" spans="1:24">
      <c r="A21" s="46">
        <v>14</v>
      </c>
      <c r="B21" s="46"/>
      <c r="C21" s="46"/>
      <c r="D21" s="46"/>
      <c r="E21" s="46" t="s">
        <v>48</v>
      </c>
      <c r="F21" s="46" t="s">
        <v>55</v>
      </c>
      <c r="G21" s="46" t="s">
        <v>70</v>
      </c>
      <c r="H21" s="46">
        <v>0</v>
      </c>
      <c r="I21" s="46">
        <v>0</v>
      </c>
      <c r="J21" s="46">
        <v>0</v>
      </c>
      <c r="K21" s="46">
        <f t="shared" si="1"/>
        <v>0</v>
      </c>
      <c r="L21" s="46">
        <v>0</v>
      </c>
      <c r="M21" s="46">
        <v>0</v>
      </c>
      <c r="N21" s="46">
        <f t="shared" si="2"/>
        <v>0</v>
      </c>
      <c r="O21" s="46">
        <f t="shared" si="3"/>
        <v>0</v>
      </c>
      <c r="P21" s="46">
        <f t="shared" si="0"/>
        <v>0</v>
      </c>
      <c r="Q21" s="46">
        <f t="shared" si="0"/>
        <v>0</v>
      </c>
      <c r="R21" s="46">
        <v>0</v>
      </c>
      <c r="S21" s="46">
        <v>0</v>
      </c>
      <c r="T21" s="46">
        <f t="shared" si="4"/>
        <v>0</v>
      </c>
      <c r="U21" s="46">
        <f t="shared" si="5"/>
        <v>0</v>
      </c>
      <c r="V21" s="46">
        <f t="shared" si="5"/>
        <v>0</v>
      </c>
      <c r="W21" s="46">
        <f t="shared" si="6"/>
        <v>0</v>
      </c>
      <c r="X21" s="47"/>
    </row>
    <row r="22" spans="1:24">
      <c r="A22" s="46">
        <v>15</v>
      </c>
      <c r="B22" s="46"/>
      <c r="C22" s="46"/>
      <c r="D22" s="46"/>
      <c r="E22" s="46" t="s">
        <v>48</v>
      </c>
      <c r="F22" s="46" t="s">
        <v>71</v>
      </c>
      <c r="G22" s="46" t="s">
        <v>72</v>
      </c>
      <c r="H22" s="46">
        <v>0</v>
      </c>
      <c r="I22" s="46">
        <v>0</v>
      </c>
      <c r="J22" s="46">
        <v>0</v>
      </c>
      <c r="K22" s="46">
        <f t="shared" si="1"/>
        <v>0</v>
      </c>
      <c r="L22" s="46">
        <v>0</v>
      </c>
      <c r="M22" s="46">
        <v>0</v>
      </c>
      <c r="N22" s="46">
        <f t="shared" si="2"/>
        <v>0</v>
      </c>
      <c r="O22" s="46">
        <f t="shared" si="3"/>
        <v>0</v>
      </c>
      <c r="P22" s="46">
        <f t="shared" si="0"/>
        <v>0</v>
      </c>
      <c r="Q22" s="46">
        <f t="shared" si="0"/>
        <v>0</v>
      </c>
      <c r="R22" s="46">
        <v>0</v>
      </c>
      <c r="S22" s="46">
        <v>0</v>
      </c>
      <c r="T22" s="46">
        <f t="shared" si="4"/>
        <v>0</v>
      </c>
      <c r="U22" s="46">
        <f t="shared" si="5"/>
        <v>0</v>
      </c>
      <c r="V22" s="46">
        <f t="shared" si="5"/>
        <v>0</v>
      </c>
      <c r="W22" s="46">
        <f t="shared" si="6"/>
        <v>0</v>
      </c>
      <c r="X22" s="47"/>
    </row>
    <row r="23" spans="1:24">
      <c r="A23" s="46">
        <v>16</v>
      </c>
      <c r="B23" s="46"/>
      <c r="C23" s="46"/>
      <c r="D23" s="46"/>
      <c r="E23" s="46" t="s">
        <v>48</v>
      </c>
      <c r="F23" s="46" t="s">
        <v>64</v>
      </c>
      <c r="G23" s="46" t="s">
        <v>73</v>
      </c>
      <c r="H23" s="46">
        <v>0</v>
      </c>
      <c r="I23" s="46">
        <v>0</v>
      </c>
      <c r="J23" s="46">
        <v>0</v>
      </c>
      <c r="K23" s="46">
        <f t="shared" si="1"/>
        <v>0</v>
      </c>
      <c r="L23" s="46">
        <v>0</v>
      </c>
      <c r="M23" s="46">
        <v>0</v>
      </c>
      <c r="N23" s="46">
        <f t="shared" si="2"/>
        <v>0</v>
      </c>
      <c r="O23" s="46">
        <f t="shared" si="3"/>
        <v>0</v>
      </c>
      <c r="P23" s="46">
        <f t="shared" si="0"/>
        <v>0</v>
      </c>
      <c r="Q23" s="46">
        <f t="shared" si="0"/>
        <v>0</v>
      </c>
      <c r="R23" s="46">
        <v>0</v>
      </c>
      <c r="S23" s="46">
        <v>0</v>
      </c>
      <c r="T23" s="46">
        <f t="shared" si="4"/>
        <v>0</v>
      </c>
      <c r="U23" s="46">
        <f t="shared" si="5"/>
        <v>0</v>
      </c>
      <c r="V23" s="46">
        <f t="shared" si="5"/>
        <v>0</v>
      </c>
      <c r="W23" s="46">
        <f t="shared" si="6"/>
        <v>0</v>
      </c>
      <c r="X23" s="47"/>
    </row>
    <row r="24" spans="1:24">
      <c r="A24" s="46">
        <v>17</v>
      </c>
      <c r="B24" s="46"/>
      <c r="C24" s="46"/>
      <c r="D24" s="46"/>
      <c r="E24" s="46" t="s">
        <v>48</v>
      </c>
      <c r="F24" s="46" t="s">
        <v>53</v>
      </c>
      <c r="G24" s="46" t="s">
        <v>74</v>
      </c>
      <c r="H24" s="46">
        <v>0</v>
      </c>
      <c r="I24" s="46">
        <v>0</v>
      </c>
      <c r="J24" s="46">
        <v>0</v>
      </c>
      <c r="K24" s="46">
        <f t="shared" si="1"/>
        <v>0</v>
      </c>
      <c r="L24" s="46">
        <v>0</v>
      </c>
      <c r="M24" s="46">
        <v>0</v>
      </c>
      <c r="N24" s="46">
        <f t="shared" si="2"/>
        <v>0</v>
      </c>
      <c r="O24" s="46">
        <f t="shared" si="3"/>
        <v>0</v>
      </c>
      <c r="P24" s="46">
        <f t="shared" si="3"/>
        <v>0</v>
      </c>
      <c r="Q24" s="46">
        <f t="shared" si="3"/>
        <v>0</v>
      </c>
      <c r="R24" s="46">
        <v>0</v>
      </c>
      <c r="S24" s="46">
        <v>0</v>
      </c>
      <c r="T24" s="46">
        <f t="shared" si="4"/>
        <v>0</v>
      </c>
      <c r="U24" s="46">
        <f t="shared" si="5"/>
        <v>0</v>
      </c>
      <c r="V24" s="46">
        <f t="shared" si="5"/>
        <v>0</v>
      </c>
      <c r="W24" s="46">
        <f t="shared" si="6"/>
        <v>0</v>
      </c>
      <c r="X24" s="47"/>
    </row>
    <row r="25" spans="1:24">
      <c r="A25" s="46">
        <v>18</v>
      </c>
      <c r="B25" s="46"/>
      <c r="C25" s="46"/>
      <c r="D25" s="46"/>
      <c r="E25" s="46" t="s">
        <v>48</v>
      </c>
      <c r="F25" s="46" t="s">
        <v>71</v>
      </c>
      <c r="G25" s="46" t="s">
        <v>75</v>
      </c>
      <c r="H25" s="46">
        <v>0</v>
      </c>
      <c r="I25" s="46">
        <v>0</v>
      </c>
      <c r="J25" s="46">
        <v>0</v>
      </c>
      <c r="K25" s="46">
        <f t="shared" si="1"/>
        <v>0</v>
      </c>
      <c r="L25" s="46">
        <v>0</v>
      </c>
      <c r="M25" s="46">
        <v>0</v>
      </c>
      <c r="N25" s="46">
        <f t="shared" si="2"/>
        <v>0</v>
      </c>
      <c r="O25" s="46">
        <f t="shared" si="3"/>
        <v>0</v>
      </c>
      <c r="P25" s="46">
        <f t="shared" si="3"/>
        <v>0</v>
      </c>
      <c r="Q25" s="46">
        <f t="shared" si="3"/>
        <v>0</v>
      </c>
      <c r="R25" s="46">
        <v>0</v>
      </c>
      <c r="S25" s="46">
        <v>0</v>
      </c>
      <c r="T25" s="46">
        <f t="shared" si="4"/>
        <v>0</v>
      </c>
      <c r="U25" s="46">
        <f t="shared" si="5"/>
        <v>0</v>
      </c>
      <c r="V25" s="46">
        <f t="shared" si="5"/>
        <v>0</v>
      </c>
      <c r="W25" s="46">
        <f t="shared" si="6"/>
        <v>0</v>
      </c>
      <c r="X25" s="47"/>
    </row>
    <row r="26" spans="1:24">
      <c r="A26" s="46">
        <v>19</v>
      </c>
      <c r="B26" s="46"/>
      <c r="C26" s="46"/>
      <c r="D26" s="46"/>
      <c r="E26" s="46" t="s">
        <v>48</v>
      </c>
      <c r="F26" s="46" t="s">
        <v>71</v>
      </c>
      <c r="G26" s="46" t="s">
        <v>76</v>
      </c>
      <c r="H26" s="46">
        <v>0</v>
      </c>
      <c r="I26" s="46">
        <v>0</v>
      </c>
      <c r="J26" s="46">
        <v>0</v>
      </c>
      <c r="K26" s="46">
        <f t="shared" si="1"/>
        <v>0</v>
      </c>
      <c r="L26" s="46">
        <v>0</v>
      </c>
      <c r="M26" s="46">
        <v>0</v>
      </c>
      <c r="N26" s="46">
        <f t="shared" si="2"/>
        <v>0</v>
      </c>
      <c r="O26" s="46">
        <f t="shared" si="3"/>
        <v>0</v>
      </c>
      <c r="P26" s="46">
        <f t="shared" si="3"/>
        <v>0</v>
      </c>
      <c r="Q26" s="46">
        <f t="shared" si="3"/>
        <v>0</v>
      </c>
      <c r="R26" s="46">
        <v>0</v>
      </c>
      <c r="S26" s="46">
        <v>0</v>
      </c>
      <c r="T26" s="46">
        <f t="shared" si="4"/>
        <v>0</v>
      </c>
      <c r="U26" s="46">
        <f t="shared" si="5"/>
        <v>0</v>
      </c>
      <c r="V26" s="46">
        <f t="shared" si="5"/>
        <v>0</v>
      </c>
      <c r="W26" s="46">
        <f t="shared" si="6"/>
        <v>0</v>
      </c>
      <c r="X26" s="47"/>
    </row>
    <row r="27" spans="1:24">
      <c r="A27" s="46">
        <v>20</v>
      </c>
      <c r="B27" s="46"/>
      <c r="C27" s="46"/>
      <c r="D27" s="46"/>
      <c r="E27" s="46" t="s">
        <v>48</v>
      </c>
      <c r="F27" s="46" t="s">
        <v>49</v>
      </c>
      <c r="G27" s="46" t="s">
        <v>77</v>
      </c>
      <c r="H27" s="46">
        <v>54</v>
      </c>
      <c r="I27" s="46">
        <v>260669.61</v>
      </c>
      <c r="J27" s="46">
        <v>50499.86</v>
      </c>
      <c r="K27" s="46">
        <f t="shared" si="1"/>
        <v>311169.46999999997</v>
      </c>
      <c r="L27" s="46">
        <v>608.61</v>
      </c>
      <c r="M27" s="46">
        <v>2691.92</v>
      </c>
      <c r="N27" s="46">
        <f t="shared" si="2"/>
        <v>3300.53</v>
      </c>
      <c r="O27" s="46">
        <f t="shared" si="3"/>
        <v>261278.21999999997</v>
      </c>
      <c r="P27" s="46">
        <f t="shared" si="3"/>
        <v>53191.78</v>
      </c>
      <c r="Q27" s="46">
        <f t="shared" si="3"/>
        <v>314470</v>
      </c>
      <c r="R27" s="46">
        <v>0</v>
      </c>
      <c r="S27" s="46">
        <v>0</v>
      </c>
      <c r="T27" s="46">
        <f t="shared" si="4"/>
        <v>0</v>
      </c>
      <c r="U27" s="46">
        <f t="shared" si="5"/>
        <v>261278.21999999997</v>
      </c>
      <c r="V27" s="46">
        <f t="shared" si="5"/>
        <v>53191.78</v>
      </c>
      <c r="W27" s="46">
        <f t="shared" si="6"/>
        <v>314470</v>
      </c>
      <c r="X27" s="47"/>
    </row>
    <row r="28" spans="1:24">
      <c r="A28" s="46">
        <v>21</v>
      </c>
      <c r="B28" s="46"/>
      <c r="C28" s="46"/>
      <c r="D28" s="46"/>
      <c r="E28" s="46" t="s">
        <v>48</v>
      </c>
      <c r="F28" s="46" t="s">
        <v>71</v>
      </c>
      <c r="G28" s="46" t="s">
        <v>78</v>
      </c>
      <c r="H28" s="46">
        <v>55</v>
      </c>
      <c r="I28" s="46">
        <v>122541.87</v>
      </c>
      <c r="J28" s="46">
        <v>23298.84</v>
      </c>
      <c r="K28" s="46">
        <f t="shared" si="1"/>
        <v>145840.71</v>
      </c>
      <c r="L28" s="46">
        <v>505.78000000000003</v>
      </c>
      <c r="M28" s="46">
        <v>1264.51</v>
      </c>
      <c r="N28" s="46">
        <f t="shared" si="2"/>
        <v>1770.29</v>
      </c>
      <c r="O28" s="46">
        <f t="shared" si="3"/>
        <v>123047.65</v>
      </c>
      <c r="P28" s="46">
        <f t="shared" si="3"/>
        <v>24563.35</v>
      </c>
      <c r="Q28" s="46">
        <f t="shared" si="3"/>
        <v>147611</v>
      </c>
      <c r="R28" s="46">
        <v>0</v>
      </c>
      <c r="S28" s="46">
        <v>0</v>
      </c>
      <c r="T28" s="46">
        <f t="shared" si="4"/>
        <v>0</v>
      </c>
      <c r="U28" s="46">
        <f t="shared" si="5"/>
        <v>123047.65</v>
      </c>
      <c r="V28" s="46">
        <f t="shared" si="5"/>
        <v>24563.35</v>
      </c>
      <c r="W28" s="46">
        <f t="shared" si="6"/>
        <v>147611</v>
      </c>
      <c r="X28" s="47"/>
    </row>
    <row r="29" spans="1:24">
      <c r="A29" s="48" t="s">
        <v>23</v>
      </c>
      <c r="B29" s="49"/>
      <c r="C29" s="49"/>
      <c r="D29" s="49"/>
      <c r="E29" s="49"/>
      <c r="F29" s="49"/>
      <c r="G29" s="50"/>
      <c r="H29" s="46">
        <f>SUM(H8:H28)</f>
        <v>549</v>
      </c>
      <c r="I29" s="46">
        <f t="shared" ref="I29:W29" si="7">SUM(I8:I28)</f>
        <v>2884564.25</v>
      </c>
      <c r="J29" s="46">
        <f t="shared" si="7"/>
        <v>413921.87</v>
      </c>
      <c r="K29" s="46">
        <f t="shared" si="7"/>
        <v>3298486.12</v>
      </c>
      <c r="L29" s="46">
        <f t="shared" si="7"/>
        <v>5875.0099999999993</v>
      </c>
      <c r="M29" s="46">
        <f t="shared" si="7"/>
        <v>23271.719999999998</v>
      </c>
      <c r="N29" s="46">
        <f t="shared" si="7"/>
        <v>29146.729999999996</v>
      </c>
      <c r="O29" s="46">
        <f t="shared" si="7"/>
        <v>2890439.2600000002</v>
      </c>
      <c r="P29" s="46">
        <f t="shared" si="7"/>
        <v>437193.58999999997</v>
      </c>
      <c r="Q29" s="46">
        <f t="shared" si="7"/>
        <v>3327632.85</v>
      </c>
      <c r="R29" s="46">
        <f t="shared" si="7"/>
        <v>29684.880000000001</v>
      </c>
      <c r="S29" s="46">
        <f t="shared" si="7"/>
        <v>40315.120000000003</v>
      </c>
      <c r="T29" s="46">
        <f t="shared" si="7"/>
        <v>70000</v>
      </c>
      <c r="U29" s="46">
        <f t="shared" si="7"/>
        <v>2860754.3799999994</v>
      </c>
      <c r="V29" s="46">
        <f t="shared" si="7"/>
        <v>396878.47</v>
      </c>
      <c r="W29" s="46">
        <f t="shared" si="7"/>
        <v>3257632.85</v>
      </c>
      <c r="X29" s="47"/>
    </row>
    <row r="30" spans="1:24">
      <c r="A30" s="51"/>
      <c r="B30" s="51"/>
      <c r="C30" s="51"/>
      <c r="D30" s="51"/>
      <c r="E30" s="51"/>
      <c r="F30" s="51"/>
      <c r="G30" s="52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</row>
    <row r="31" spans="1:24">
      <c r="A31" s="51"/>
      <c r="B31" s="51"/>
      <c r="C31" s="51"/>
      <c r="D31" s="51"/>
      <c r="E31" s="51"/>
      <c r="F31" s="51"/>
      <c r="G31" s="52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</row>
    <row r="32" spans="1:24" ht="18.75">
      <c r="A32" s="53"/>
      <c r="B32" s="53"/>
      <c r="C32" s="53"/>
      <c r="D32" s="53"/>
      <c r="E32" s="53"/>
      <c r="F32" s="53"/>
      <c r="G32" s="54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1:24" ht="18.75">
      <c r="A33" s="53"/>
      <c r="B33" s="53"/>
      <c r="C33" s="53"/>
      <c r="D33" s="53"/>
      <c r="E33" s="53"/>
      <c r="F33" s="55"/>
      <c r="G33" s="55"/>
      <c r="H33" s="55"/>
      <c r="I33" s="53"/>
      <c r="J33" s="53"/>
      <c r="K33" s="53"/>
      <c r="L33" s="53"/>
      <c r="M33" s="53"/>
      <c r="N33" s="53"/>
      <c r="O33" s="53"/>
      <c r="P33" s="55"/>
      <c r="Q33" s="53"/>
      <c r="R33" s="53"/>
      <c r="S33" s="53"/>
      <c r="T33" s="53"/>
      <c r="U33" s="53"/>
      <c r="V33" s="53"/>
      <c r="W33" s="53"/>
      <c r="X33" s="53"/>
    </row>
    <row r="34" spans="1:24" ht="18">
      <c r="A34" s="56"/>
      <c r="B34" s="56"/>
      <c r="C34" s="56"/>
      <c r="D34" s="56"/>
      <c r="E34" s="56"/>
      <c r="F34" s="57"/>
      <c r="G34" s="57"/>
      <c r="H34" s="57"/>
      <c r="I34" s="57" t="s">
        <v>79</v>
      </c>
      <c r="J34" s="57"/>
      <c r="K34" s="57"/>
      <c r="L34" s="57"/>
      <c r="M34" s="57"/>
      <c r="N34" s="56"/>
      <c r="O34" s="56"/>
      <c r="P34" s="57"/>
      <c r="Q34" s="56"/>
      <c r="R34" s="58"/>
      <c r="S34" s="58"/>
      <c r="T34" s="58" t="s">
        <v>80</v>
      </c>
      <c r="U34" s="58"/>
      <c r="V34" s="58"/>
      <c r="W34" s="58"/>
      <c r="X34" s="56"/>
    </row>
    <row r="35" spans="1:24" ht="18">
      <c r="A35" s="56"/>
      <c r="B35" s="56"/>
      <c r="C35" s="56"/>
      <c r="D35" s="56"/>
      <c r="E35" s="59"/>
      <c r="F35" s="59"/>
      <c r="G35" s="59"/>
      <c r="H35" s="56"/>
      <c r="I35" s="57" t="s">
        <v>81</v>
      </c>
      <c r="J35" s="57"/>
      <c r="K35" s="57"/>
      <c r="L35" s="57"/>
      <c r="M35" s="57"/>
      <c r="N35" s="56"/>
      <c r="O35" s="56"/>
      <c r="P35" s="57"/>
      <c r="Q35" s="56"/>
      <c r="R35" s="58"/>
      <c r="S35" s="58"/>
      <c r="T35" s="58" t="s">
        <v>82</v>
      </c>
      <c r="U35" s="58"/>
      <c r="V35" s="58"/>
      <c r="W35" s="58"/>
      <c r="X35" s="56"/>
    </row>
    <row r="36" spans="1:24" ht="18">
      <c r="A36" s="56"/>
      <c r="B36" s="56"/>
      <c r="C36" s="56"/>
      <c r="D36" s="56"/>
      <c r="E36" s="59"/>
      <c r="F36" s="59"/>
      <c r="G36" s="59"/>
      <c r="H36" s="56"/>
      <c r="I36" s="57"/>
      <c r="J36" s="57"/>
      <c r="K36" s="57"/>
      <c r="L36" s="56"/>
      <c r="M36" s="56"/>
      <c r="N36" s="56"/>
      <c r="O36" s="56"/>
      <c r="P36" s="56"/>
      <c r="Q36" s="56"/>
      <c r="R36" s="58"/>
      <c r="S36" s="58"/>
      <c r="T36" s="58" t="s">
        <v>83</v>
      </c>
      <c r="U36" s="58"/>
      <c r="V36" s="58"/>
      <c r="W36" s="58"/>
      <c r="X36" s="56"/>
    </row>
    <row r="37" spans="1:24" ht="18">
      <c r="A37" s="56"/>
      <c r="B37" s="56"/>
      <c r="C37" s="56"/>
      <c r="D37" s="56"/>
      <c r="E37" s="59"/>
      <c r="F37" s="59"/>
      <c r="G37" s="59"/>
      <c r="H37" s="56"/>
      <c r="I37" s="57"/>
      <c r="J37" s="57"/>
      <c r="K37" s="57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1:24" ht="18">
      <c r="A38" s="60" t="s">
        <v>84</v>
      </c>
      <c r="B38" s="60"/>
      <c r="C38" s="60"/>
      <c r="D38" s="60"/>
      <c r="E38" s="60"/>
      <c r="F38" s="60"/>
      <c r="G38" s="60"/>
      <c r="H38" s="61"/>
      <c r="I38" s="61"/>
      <c r="J38" s="62"/>
      <c r="K38" s="62"/>
      <c r="L38" s="62"/>
      <c r="M38" s="62" t="s">
        <v>85</v>
      </c>
      <c r="N38" s="62"/>
      <c r="O38" s="62"/>
      <c r="P38" s="62"/>
      <c r="Q38" s="62"/>
      <c r="R38" s="63"/>
      <c r="S38" s="63"/>
      <c r="T38" s="63"/>
      <c r="U38" s="63"/>
      <c r="V38" s="63"/>
      <c r="W38" s="63"/>
      <c r="X38" s="63"/>
    </row>
    <row r="39" spans="1:24" ht="18">
      <c r="A39" s="63"/>
      <c r="B39" s="63"/>
      <c r="C39" s="63"/>
      <c r="D39" s="63"/>
      <c r="E39" s="61" t="s">
        <v>86</v>
      </c>
      <c r="F39" s="61"/>
      <c r="G39" s="61"/>
      <c r="H39" s="61"/>
      <c r="I39" s="61"/>
      <c r="J39" s="62"/>
      <c r="K39" s="62"/>
      <c r="L39" s="62"/>
      <c r="M39" s="64" t="s">
        <v>87</v>
      </c>
      <c r="N39" s="64"/>
      <c r="O39" s="64"/>
      <c r="P39" s="64"/>
      <c r="Q39" s="64"/>
      <c r="R39" s="63"/>
      <c r="S39" s="63"/>
      <c r="T39" s="63"/>
      <c r="U39" s="63"/>
      <c r="V39" s="63"/>
      <c r="W39" s="63"/>
      <c r="X39" s="63"/>
    </row>
  </sheetData>
  <mergeCells count="9">
    <mergeCell ref="A29:G29"/>
    <mergeCell ref="A38:G38"/>
    <mergeCell ref="A2:W2"/>
    <mergeCell ref="A3:Z3"/>
    <mergeCell ref="I5:J5"/>
    <mergeCell ref="L5:N5"/>
    <mergeCell ref="O5:Q5"/>
    <mergeCell ref="R5:T5"/>
    <mergeCell ref="U5:W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2022-05-12T10:11:23Z</dcterms:created>
  <dcterms:modified xsi:type="dcterms:W3CDTF">2022-05-12T10:12:31Z</dcterms:modified>
</cp:coreProperties>
</file>