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2"/>
  </bookViews>
  <sheets>
    <sheet name="HT Int Reading Status" sheetId="2" r:id="rId1"/>
    <sheet name="Reading test Check" sheetId="1" r:id="rId2"/>
    <sheet name="1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#REF!</definedName>
    <definedName name="\a">#REF!</definedName>
    <definedName name="\B">[1]DLC!$GR$107</definedName>
    <definedName name="\C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u">#REF!</definedName>
    <definedName name="\V">'[2]R.Hrs. Since Comm'!#REF!</definedName>
    <definedName name="\w">#REF!</definedName>
    <definedName name="\X">#REF!</definedName>
    <definedName name="\Z">#REF!</definedName>
    <definedName name="____BSD1">#REF!</definedName>
    <definedName name="____BSD2">#REF!</definedName>
    <definedName name="____CZ1">[3]data!$F$721</definedName>
    <definedName name="____IED1">#REF!</definedName>
    <definedName name="____IED2">#REF!</definedName>
    <definedName name="____LD1">[1]DLC!$K$59:$AF$8180</definedName>
    <definedName name="____LD2">[1]DLC!$GR$56:$HT$8181</definedName>
    <definedName name="____LD3">[1]DLC!$HV$57:$IO$8181</definedName>
    <definedName name="____LD4">[1]DLC!$AH$32:$BE$8180</definedName>
    <definedName name="____LD5">[1]DLC!$GR$53:$HK$8180</definedName>
    <definedName name="____LD6">[1]DLC!$GR$69:$HL$8180</definedName>
    <definedName name="____LR1">#REF!</definedName>
    <definedName name="____LR2">#REF!</definedName>
    <definedName name="____SCH6">'[4]04REL'!#REF!</definedName>
    <definedName name="____SH1">'[5]Executive Summary -Thermal'!$A$4:$H$108</definedName>
    <definedName name="____SH10">'[5]Executive Summary -Thermal'!$A$4:$G$118</definedName>
    <definedName name="____SH11">'[5]Executive Summary -Thermal'!$A$4:$H$167</definedName>
    <definedName name="____SH2">'[5]Executive Summary -Thermal'!$A$4:$H$157</definedName>
    <definedName name="____SH3">'[5]Executive Summary -Thermal'!$A$4:$H$136</definedName>
    <definedName name="____SH4">'[5]Executive Summary -Thermal'!$A$4:$H$96</definedName>
    <definedName name="____SH5">'[5]Executive Summary -Thermal'!$A$4:$H$96</definedName>
    <definedName name="____SH6">'[5]Executive Summary -Thermal'!$A$4:$H$95</definedName>
    <definedName name="____SH7">'[5]Executive Summary -Thermal'!$A$4:$H$163</definedName>
    <definedName name="____SH8">'[5]Executive Summary -Thermal'!$A$4:$H$133</definedName>
    <definedName name="____SH9">'[5]Executive Summary -Thermal'!$A$4:$H$194</definedName>
    <definedName name="___BSD1">#REF!</definedName>
    <definedName name="___BSD2">#REF!</definedName>
    <definedName name="___CZ1">[3]data!$F$721</definedName>
    <definedName name="___IED1">#REF!</definedName>
    <definedName name="___IED2">#REF!</definedName>
    <definedName name="___INDEX_SHEET___ASAP_Utilities">#REF!</definedName>
    <definedName name="___LD1">[1]DLC!$K$59:$AF$8180</definedName>
    <definedName name="___LD2">[1]DLC!$GR$56:$HT$8181</definedName>
    <definedName name="___LD3">[1]DLC!$HV$57:$IO$8181</definedName>
    <definedName name="___LD4">[1]DLC!$AH$32:$BE$8180</definedName>
    <definedName name="___LD5">[1]DLC!$GR$53:$HK$8180</definedName>
    <definedName name="___LD6">[1]DLC!$GR$69:$HL$8180</definedName>
    <definedName name="___LR1">#REF!</definedName>
    <definedName name="___LR2">#REF!</definedName>
    <definedName name="___SCH6">'[4]04REL'!#REF!</definedName>
    <definedName name="___SH1">'[5]Executive Summary -Thermal'!$A$4:$H$108</definedName>
    <definedName name="___SH10">'[5]Executive Summary -Thermal'!$A$4:$G$118</definedName>
    <definedName name="___SH11">'[5]Executive Summary -Thermal'!$A$4:$H$167</definedName>
    <definedName name="___SH2">'[5]Executive Summary -Thermal'!$A$4:$H$157</definedName>
    <definedName name="___SH3">'[5]Executive Summary -Thermal'!$A$4:$H$136</definedName>
    <definedName name="___SH4">'[5]Executive Summary -Thermal'!$A$4:$H$96</definedName>
    <definedName name="___SH5">'[5]Executive Summary -Thermal'!$A$4:$H$96</definedName>
    <definedName name="___SH6">'[5]Executive Summary -Thermal'!$A$4:$H$95</definedName>
    <definedName name="___SH7">'[5]Executive Summary -Thermal'!$A$4:$H$163</definedName>
    <definedName name="___SH8">'[5]Executive Summary -Thermal'!$A$4:$H$133</definedName>
    <definedName name="___SH9">'[5]Executive Summary -Thermal'!$A$4:$H$194</definedName>
    <definedName name="__123Graph_A" hidden="1">#REF!</definedName>
    <definedName name="__123Graph_B" hidden="1">#REF!</definedName>
    <definedName name="__123Graph_BCURRENT" hidden="1">'[6]BREAKUP OF OIL'!#REF!</definedName>
    <definedName name="__123Graph_C" hidden="1">#REF!</definedName>
    <definedName name="__123Graph_D" hidden="1">#REF!</definedName>
    <definedName name="__123Graph_DCURRENT" hidden="1">'[6]BREAKUP OF OIL'!#REF!</definedName>
    <definedName name="__123Graph_E" hidden="1">#REF!</definedName>
    <definedName name="__123Graph_F" hidden="1">#REF!</definedName>
    <definedName name="__123Graph_X" hidden="1">#REF!</definedName>
    <definedName name="__123Graph_XCURRENT" hidden="1">'[6]BREAKUP OF OIL'!#REF!</definedName>
    <definedName name="__BSD1">#REF!</definedName>
    <definedName name="__BSD2">#REF!</definedName>
    <definedName name="__CZ1">[3]data!$F$721</definedName>
    <definedName name="__IED1">#REF!</definedName>
    <definedName name="__IED2">#REF!</definedName>
    <definedName name="__LD1">[1]DLC!$K$59:$AF$8180</definedName>
    <definedName name="__LD2">[1]DLC!$GR$56:$HT$8181</definedName>
    <definedName name="__LD3">[1]DLC!$HV$57:$IO$8181</definedName>
    <definedName name="__LD4">[1]DLC!$AH$32:$BE$8180</definedName>
    <definedName name="__LD5">[1]DLC!$GR$53:$HK$8180</definedName>
    <definedName name="__LD6">[1]DLC!$GR$69:$HL$8180</definedName>
    <definedName name="__LR1">#REF!</definedName>
    <definedName name="__LR2">#REF!</definedName>
    <definedName name="__SCH6">'[4]04REL'!#REF!</definedName>
    <definedName name="__SH1">'[5]Executive Summary -Thermal'!$A$4:$H$108</definedName>
    <definedName name="__SH10">'[5]Executive Summary -Thermal'!$A$4:$G$118</definedName>
    <definedName name="__SH11">'[5]Executive Summary -Thermal'!$A$4:$H$167</definedName>
    <definedName name="__SH2">'[5]Executive Summary -Thermal'!$A$4:$H$157</definedName>
    <definedName name="__SH3">'[5]Executive Summary -Thermal'!$A$4:$H$136</definedName>
    <definedName name="__SH4">'[5]Executive Summary -Thermal'!$A$4:$H$96</definedName>
    <definedName name="__SH5">'[5]Executive Summary -Thermal'!$A$4:$H$96</definedName>
    <definedName name="__SH6">'[5]Executive Summary -Thermal'!$A$4:$H$95</definedName>
    <definedName name="__SH7">'[5]Executive Summary -Thermal'!$A$4:$H$163</definedName>
    <definedName name="__SH8">'[5]Executive Summary -Thermal'!$A$4:$H$133</definedName>
    <definedName name="__SH9">'[5]Executive Summary -Thermal'!$A$4:$H$194</definedName>
    <definedName name="__xlnm.Print_Titles_1">#REF!</definedName>
    <definedName name="_8485G">'[5]Stationwise Thermal &amp; Hydel Gen'!$GR$4:$HK$9</definedName>
    <definedName name="_A100000">#REF!</definedName>
    <definedName name="_A100025">#REF!</definedName>
    <definedName name="_A90000">#REF!</definedName>
    <definedName name="_A99999">#REF!</definedName>
    <definedName name="_BSD1">#REF!</definedName>
    <definedName name="_BSD2">#REF!</definedName>
    <definedName name="_CZ1">[7]data!$F$721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FBT1" localSheetId="2" hidden="1">{#N/A,#N/A,FALSE,"COMP"}</definedName>
    <definedName name="_FBT1" localSheetId="0" hidden="1">{#N/A,#N/A,FALSE,"COMP"}</definedName>
    <definedName name="_FBT1" hidden="1">{#N/A,#N/A,FALSE,"COMP"}</definedName>
    <definedName name="_Fill" hidden="1">#REF!</definedName>
    <definedName name="_xlnm._FilterDatabase" hidden="1">[8]Dom!$E$9:$S$13</definedName>
    <definedName name="_IED1">#REF!</definedName>
    <definedName name="_IED2">#REF!</definedName>
    <definedName name="_Key1" hidden="1">#REF!</definedName>
    <definedName name="_LD1">[1]DLC!$K$59:$AF$8180</definedName>
    <definedName name="_LD2">[1]DLC!$GR$56:$HT$8181</definedName>
    <definedName name="_LD3">[1]DLC!$HV$57:$IO$8181</definedName>
    <definedName name="_LD4">[1]DLC!$AH$32:$BE$8180</definedName>
    <definedName name="_LD5">[1]DLC!$GR$53:$HK$8180</definedName>
    <definedName name="_LD6">[1]DLC!$GR$69:$HL$8180</definedName>
    <definedName name="_LR1">#REF!</definedName>
    <definedName name="_LR2">#REF!</definedName>
    <definedName name="_Order1" hidden="1">255</definedName>
    <definedName name="_Order2" hidden="1">255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SCH6">'[9]04REL'!#REF!</definedName>
    <definedName name="_SH1">'[5]Executive Summary -Thermal'!$A$4:$H$108</definedName>
    <definedName name="_SH10">'[5]Executive Summary -Thermal'!$A$4:$G$118</definedName>
    <definedName name="_SH11">'[5]Executive Summary -Thermal'!$A$4:$H$167</definedName>
    <definedName name="_SH2">'[5]Executive Summary -Thermal'!$A$4:$H$157</definedName>
    <definedName name="_SH3">'[5]Executive Summary -Thermal'!$A$4:$H$136</definedName>
    <definedName name="_SH4">'[5]Executive Summary -Thermal'!$A$4:$H$96</definedName>
    <definedName name="_SH5">'[5]Executive Summary -Thermal'!$A$4:$H$96</definedName>
    <definedName name="_SH6">'[5]Executive Summary -Thermal'!$A$4:$H$95</definedName>
    <definedName name="_SH7">'[5]Executive Summary -Thermal'!$A$4:$H$163</definedName>
    <definedName name="_SH8">'[5]Executive Summary -Thermal'!$A$4:$H$133</definedName>
    <definedName name="_SH9">'[5]Executive Summary -Thermal'!$A$4:$H$194</definedName>
    <definedName name="_shta1">#REF!</definedName>
    <definedName name="_Sort" hidden="1">#REF!</definedName>
    <definedName name="a">#REF!</definedName>
    <definedName name="A1A20">#REF!</definedName>
    <definedName name="A1A22">#REF!</definedName>
    <definedName name="A1A23">#REF!</definedName>
    <definedName name="aa">#REF!</definedName>
    <definedName name="aaa">#REF!</definedName>
    <definedName name="ab" localSheetId="2" hidden="1">{#N/A,#N/A,FALSE,"2000-01 Form 1.3a";#N/A,#N/A,FALSE,"H1 2001-02 Form 1.3a";#N/A,#N/A,FALSE,"H2 2001-02 Form 1.3a";#N/A,#N/A,FALSE,"2001-02 Form 1.3a";#N/A,#N/A,FALSE,"2002-03 Form 1.3a"}</definedName>
    <definedName name="ab" localSheetId="0" hidden="1">{#N/A,#N/A,FALSE,"2000-01 Form 1.3a";#N/A,#N/A,FALSE,"H1 2001-02 Form 1.3a";#N/A,#N/A,FALSE,"H2 2001-02 Form 1.3a";#N/A,#N/A,FALSE,"2001-02 Form 1.3a";#N/A,#N/A,FALSE,"2002-03 Form 1.3a"}</definedName>
    <definedName name="ab" hidden="1">{#N/A,#N/A,FALSE,"2000-01 Form 1.3a";#N/A,#N/A,FALSE,"H1 2001-02 Form 1.3a";#N/A,#N/A,FALSE,"H2 2001-02 Form 1.3a";#N/A,#N/A,FALSE,"2001-02 Form 1.3a";#N/A,#N/A,FALSE,"2002-03 Form 1.3a"}</definedName>
    <definedName name="ab975.">#REF!</definedName>
    <definedName name="abc">#REF!</definedName>
    <definedName name="Abstract">#REF!</definedName>
    <definedName name="ACCOUNT">#REF!</definedName>
    <definedName name="ACK">#REF!</definedName>
    <definedName name="adas">#REF!</definedName>
    <definedName name="add.mandya">#REF!</definedName>
    <definedName name="adddddddddddddddddddd">#REF!</definedName>
    <definedName name="ADDRESS">#REF!</definedName>
    <definedName name="ADL.63">[10]Addl.40!$A$38:$I$284</definedName>
    <definedName name="advancetax">#REF!</definedName>
    <definedName name="ae">#REF!</definedName>
    <definedName name="afafafs">#REF!</definedName>
    <definedName name="agri">#REF!</definedName>
    <definedName name="ANJ">#REF!</definedName>
    <definedName name="annex" localSheetId="2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annex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annex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ANNEXURE1">#REF!</definedName>
    <definedName name="Annexure2">[11]Directors!#REF!</definedName>
    <definedName name="annx32">#REF!</definedName>
    <definedName name="ao">#REF!</definedName>
    <definedName name="APPOINTMENT">[12]Formulas!$K$5:$K$6</definedName>
    <definedName name="as">#REF!</definedName>
    <definedName name="ass">#REF!</definedName>
    <definedName name="ASSUMPTIONS">#REF!</definedName>
    <definedName name="Aug" hidden="1">#REF!</definedName>
    <definedName name="AUST">#REF!</definedName>
    <definedName name="AUSTRALIA">#REF!</definedName>
    <definedName name="AUSTRIA">#REF!</definedName>
    <definedName name="AUX">'[5]Executive Summary -Thermal'!$A$4:$H$95</definedName>
    <definedName name="b">'[13]1'!#REF!</definedName>
    <definedName name="B.H.SHIVARAJ">#REF!</definedName>
    <definedName name="ba">'[14]STN WISE EMR'!#REF!</definedName>
    <definedName name="bal_sheet">'[15]Balance Sheet'!$B$3:$G$73</definedName>
    <definedName name="barwala">'[14]STN WISE EMR'!#REF!</definedName>
    <definedName name="Base_Yr">'[16]Setup Variables'!$D$11</definedName>
    <definedName name="BC">#REF!</definedName>
    <definedName name="BEGIN">#REF!</definedName>
    <definedName name="BH">'[17]STN WISE EMR'!#REF!</definedName>
    <definedName name="billrdtotthermal1000">#REF!</definedName>
    <definedName name="billrdtotthermal400">#REF!</definedName>
    <definedName name="billrdtotthermal500">#REF!</definedName>
    <definedName name="billrdtotthermal600">#REF!</definedName>
    <definedName name="billrdtotthermal700">#REF!</definedName>
    <definedName name="billrdtotthermal800">#REF!</definedName>
    <definedName name="billrdtotthermal900">#REF!</definedName>
    <definedName name="billrstothydal1000">#REF!</definedName>
    <definedName name="billrstothydal400">#REF!</definedName>
    <definedName name="billrstothydal500">#REF!</definedName>
    <definedName name="billrstothydal600">#REF!</definedName>
    <definedName name="billrstothydal700">#REF!</definedName>
    <definedName name="billrstothydal800">#REF!</definedName>
    <definedName name="billrstothydal900">#REF!</definedName>
    <definedName name="bm" localSheetId="2" hidden="1">{#N/A,#N/A,FALSE,"DA DIFFERENCE";#N/A,#N/A,FALSE,"DA DIFFERENCE"}</definedName>
    <definedName name="bm" localSheetId="0" hidden="1">{#N/A,#N/A,FALSE,"DA DIFFERENCE";#N/A,#N/A,FALSE,"DA DIFFERENCE"}</definedName>
    <definedName name="bm" hidden="1">{#N/A,#N/A,FALSE,"DA DIFFERENCE";#N/A,#N/A,FALSE,"DA DIFFERENCE"}</definedName>
    <definedName name="BRH">'[17]STN WISE EMR'!#REF!</definedName>
    <definedName name="budget">#REF!</definedName>
    <definedName name="BUS">#REF!</definedName>
    <definedName name="C_">#REF!</definedName>
    <definedName name="Cap_add_and_loss_assumptions">#REF!</definedName>
    <definedName name="capgains">#REF!</definedName>
    <definedName name="CASTE">[12]Formulas!$H$5:$H$7</definedName>
    <definedName name="cbamogha1001">#REF!</definedName>
    <definedName name="cbamogha102">#REF!</definedName>
    <definedName name="cbamogha1101">#REF!</definedName>
    <definedName name="cbamogha1201">#REF!</definedName>
    <definedName name="cbamogha202">#REF!</definedName>
    <definedName name="cbamogha302">#REF!</definedName>
    <definedName name="cbapseb1001">#REF!</definedName>
    <definedName name="cbatriashimsha1001">#REF!</definedName>
    <definedName name="cbatriashiva1001">#REF!</definedName>
    <definedName name="cbatriashiva102">#REF!</definedName>
    <definedName name="cbatriashiva1101">#REF!</definedName>
    <definedName name="cbatriashiva1201">#REF!</definedName>
    <definedName name="cbatriashiva202">#REF!</definedName>
    <definedName name="cbatriashiva302">#REF!</definedName>
    <definedName name="cbatriasmsa102">#REF!</definedName>
    <definedName name="cbatriasmsa1101">#REF!</definedName>
    <definedName name="cbatriasmsa1201">#REF!</definedName>
    <definedName name="cbatriasmsa202">#REF!</definedName>
    <definedName name="cbatriasmsa302">#REF!</definedName>
    <definedName name="cbbasugar1001">#REF!</definedName>
    <definedName name="cbbasugar102">#REF!</definedName>
    <definedName name="cbbasugar1101">#REF!</definedName>
    <definedName name="cbbasugar1201">#REF!</definedName>
    <definedName name="cbbasugar202">#REF!</definedName>
    <definedName name="cbbasugar302">#REF!</definedName>
    <definedName name="cbbhoruka1001">#REF!</definedName>
    <definedName name="cbbhoruka102">#REF!</definedName>
    <definedName name="cbbhoruka1101">#REF!</definedName>
    <definedName name="cbbhoruka1201">#REF!</definedName>
    <definedName name="cbbhoruka202">#REF!</definedName>
    <definedName name="cbbhoruka302">#REF!</definedName>
    <definedName name="cbcepco102">#REF!</definedName>
    <definedName name="cbcepco202">#REF!</definedName>
    <definedName name="cbcepco302">#REF!</definedName>
    <definedName name="cbdandeli1001">#REF!</definedName>
    <definedName name="cbdandeli102">#REF!</definedName>
    <definedName name="cbdandeli1101">#REF!</definedName>
    <definedName name="cbdandeli1201">#REF!</definedName>
    <definedName name="cbdandeli202">#REF!</definedName>
    <definedName name="cbdandeli302">#REF!</definedName>
    <definedName name="cbedcl1001">#REF!</definedName>
    <definedName name="cbedcl102">#REF!</definedName>
    <definedName name="cbedcl1101">#REF!</definedName>
    <definedName name="cbedcl1201">#REF!</definedName>
    <definedName name="cbedcl202">#REF!</definedName>
    <definedName name="cbedcl302">#REF!</definedName>
    <definedName name="cbenercon102">#REF!</definedName>
    <definedName name="cbenercon202">#REF!</definedName>
    <definedName name="cbenercon302">#REF!</definedName>
    <definedName name="cbgridco1001">#REF!</definedName>
    <definedName name="cbgridco102">#REF!</definedName>
    <definedName name="cbgridco1101">#REF!</definedName>
    <definedName name="cbgridco1201">#REF!</definedName>
    <definedName name="cbgridco202">#REF!</definedName>
    <definedName name="cbgridco302">#REF!</definedName>
    <definedName name="cbiclsugar1001">#REF!</definedName>
    <definedName name="cbiclsugar102">#REF!</definedName>
    <definedName name="cbiclsugar1101">#REF!</definedName>
    <definedName name="cbiclsugar1201">#REF!</definedName>
    <definedName name="cbiclsugar202">#REF!</definedName>
    <definedName name="cbiclsugar302">#REF!</definedName>
    <definedName name="cbitpl1001">#REF!</definedName>
    <definedName name="cbitpl102">#REF!</definedName>
    <definedName name="cbitpl1101">#REF!</definedName>
    <definedName name="cbitpl1201">#REF!</definedName>
    <definedName name="cbitpl202">#REF!</definedName>
    <definedName name="cbitpl302">#REF!</definedName>
    <definedName name="cbjtpcl1001">#REF!</definedName>
    <definedName name="cbjtpcl102">#REF!</definedName>
    <definedName name="cbjtpcl1101">#REF!</definedName>
    <definedName name="cbjtpcl1201">#REF!</definedName>
    <definedName name="cbjtpcl202">#REF!</definedName>
    <definedName name="cbjtpcl302">#REF!</definedName>
    <definedName name="cbkaps1001">#REF!</definedName>
    <definedName name="cbkaps102">#REF!</definedName>
    <definedName name="cbkaps1101">#REF!</definedName>
    <definedName name="cbkaps1201">#REF!</definedName>
    <definedName name="cbkaps202">#REF!</definedName>
    <definedName name="cbkaps302">#REF!</definedName>
    <definedName name="cbkaps401">#REF!</definedName>
    <definedName name="cbkaps501">#REF!</definedName>
    <definedName name="cbkaps601">#REF!</definedName>
    <definedName name="cbkaps701">#REF!</definedName>
    <definedName name="cbkaps801">#REF!</definedName>
    <definedName name="cbkaps901">#REF!</definedName>
    <definedName name="cbkpcl1001">#REF!</definedName>
    <definedName name="cbkpcl102">#REF!</definedName>
    <definedName name="cbkpcl1101">#REF!</definedName>
    <definedName name="cbkpcl1201">#REF!</definedName>
    <definedName name="cbkpcl202">#REF!</definedName>
    <definedName name="cbkpcl302">#REF!</definedName>
    <definedName name="cbkpcl401">#REF!</definedName>
    <definedName name="cbkpcl501">#REF!</definedName>
    <definedName name="cbkpcl601">#REF!</definedName>
    <definedName name="cbkpcl701">#REF!</definedName>
    <definedName name="cbkpcl801">#REF!</definedName>
    <definedName name="cbkpcl901">#REF!</definedName>
    <definedName name="cbmalavalli1001">#REF!</definedName>
    <definedName name="cbmalavalli102">#REF!</definedName>
    <definedName name="cbmalavalli1101">#REF!</definedName>
    <definedName name="cbmalavalli1201">#REF!</definedName>
    <definedName name="cbmalavalli202">#REF!</definedName>
    <definedName name="cbmalavalli302">#REF!</definedName>
    <definedName name="cbmaps1001">#REF!</definedName>
    <definedName name="cbmaps102">#REF!</definedName>
    <definedName name="cbmaps1101">#REF!</definedName>
    <definedName name="cbmaps1201">#REF!</definedName>
    <definedName name="cbmaps202">#REF!</definedName>
    <definedName name="cbmaps302">#REF!</definedName>
    <definedName name="cbmaps401">#REF!</definedName>
    <definedName name="cbmaps501">#REF!</definedName>
    <definedName name="cbmaps601">#REF!</definedName>
    <definedName name="cbmaps701">#REF!</definedName>
    <definedName name="cbmaps801">#REF!</definedName>
    <definedName name="cbmaps901">#REF!</definedName>
    <definedName name="cbmurd1001">#REF!</definedName>
    <definedName name="cbmurd102">#REF!</definedName>
    <definedName name="cbmurd1101">#REF!</definedName>
    <definedName name="cbmurd1201">#REF!</definedName>
    <definedName name="cbmurd202">#REF!</definedName>
    <definedName name="cbmurd302">#REF!</definedName>
    <definedName name="cbnjvdu1001">#REF!</definedName>
    <definedName name="cbnjvdu102">#REF!</definedName>
    <definedName name="cbnjvdu1101">#REF!</definedName>
    <definedName name="cbnjvdu1201">#REF!</definedName>
    <definedName name="cbnjvdu202">#REF!</definedName>
    <definedName name="cbnjvdu302">#REF!</definedName>
    <definedName name="cbnlc1001">#REF!</definedName>
    <definedName name="cbnlc102">#REF!</definedName>
    <definedName name="cbnlc1101">#REF!</definedName>
    <definedName name="cbnlc1201">#REF!</definedName>
    <definedName name="cbnlc202">#REF!</definedName>
    <definedName name="cbnlc302">#REF!</definedName>
    <definedName name="cbnlc401">#REF!</definedName>
    <definedName name="cbnlc501">#REF!</definedName>
    <definedName name="cbnlc601">#REF!</definedName>
    <definedName name="cbnlc701">#REF!</definedName>
    <definedName name="cbnlc801">#REF!</definedName>
    <definedName name="cbnlc901">#REF!</definedName>
    <definedName name="cbntpcer1001">#REF!</definedName>
    <definedName name="cbntpcer102">#REF!</definedName>
    <definedName name="cbntpcer1101">#REF!</definedName>
    <definedName name="cbntpcer1201">#REF!</definedName>
    <definedName name="cbntpcer202">#REF!</definedName>
    <definedName name="cbntpcer302">#REF!</definedName>
    <definedName name="cbntpcer401">#REF!</definedName>
    <definedName name="cbntpcer501">#REF!</definedName>
    <definedName name="cbntpcer601">#REF!</definedName>
    <definedName name="cbntpcer701">#REF!</definedName>
    <definedName name="cbntpcer801">#REF!</definedName>
    <definedName name="cbntpcer901">#REF!</definedName>
    <definedName name="cbntpcsr1001">#REF!</definedName>
    <definedName name="cbntpcsr102">#REF!</definedName>
    <definedName name="cbntpcsr1101">#REF!</definedName>
    <definedName name="cbntpcsr1201">#REF!</definedName>
    <definedName name="cbntpcsr202">#REF!</definedName>
    <definedName name="cbntpcsr302">#REF!</definedName>
    <definedName name="cbntpcsr401">#REF!</definedName>
    <definedName name="cbntpcsr501">#REF!</definedName>
    <definedName name="cbntpcsr601">#REF!</definedName>
    <definedName name="cbntpcsr701">#REF!</definedName>
    <definedName name="cbntpcsr801">#REF!</definedName>
    <definedName name="cbntpcsr901">#REF!</definedName>
    <definedName name="cbpbs1001">#REF!</definedName>
    <definedName name="cbpbs102">#REF!</definedName>
    <definedName name="cbpbs1101">#REF!</definedName>
    <definedName name="cbpbs1201">#REF!</definedName>
    <definedName name="cbpbs202">#REF!</definedName>
    <definedName name="cbpbs302">#REF!</definedName>
    <definedName name="cbpgcil1001">#REF!</definedName>
    <definedName name="cbpgcil102">#REF!</definedName>
    <definedName name="cbpgcil1101">#REF!</definedName>
    <definedName name="cbpgcil1201">#REF!</definedName>
    <definedName name="cbpgcil202">#REF!</definedName>
    <definedName name="cbpgcil302">#REF!</definedName>
    <definedName name="cbpgcil901">#REF!</definedName>
    <definedName name="cbptcil102">#REF!</definedName>
    <definedName name="cbptcil1101">#REF!</definedName>
    <definedName name="cbptcil1201">#REF!</definedName>
    <definedName name="cbptcil202">#REF!</definedName>
    <definedName name="cbptcil302">#REF!</definedName>
    <definedName name="cbrenuka1001">#REF!</definedName>
    <definedName name="cbrenuka102">#REF!</definedName>
    <definedName name="cbrenuka1101">#REF!</definedName>
    <definedName name="cbrenuka1201">#REF!</definedName>
    <definedName name="cbrenuka202">#REF!</definedName>
    <definedName name="cbrenuka302">#REF!</definedName>
    <definedName name="cbrssk102">#REF!</definedName>
    <definedName name="cbrssk202">#REF!</definedName>
    <definedName name="cbrssk302">#REF!</definedName>
    <definedName name="cbSIP1001">#REF!</definedName>
    <definedName name="cbSIP102">#REF!</definedName>
    <definedName name="cbSIP1101">#REF!</definedName>
    <definedName name="cbSIP1201">#REF!</definedName>
    <definedName name="cbSIP202">#REF!</definedName>
    <definedName name="cbSIP302">#REF!</definedName>
    <definedName name="cbsmiore1001">#REF!</definedName>
    <definedName name="cbsmiore102">#REF!</definedName>
    <definedName name="cbsmiore1101">#REF!</definedName>
    <definedName name="cbsmiore1201">#REF!</definedName>
    <definedName name="cbsmiore202">#REF!</definedName>
    <definedName name="cbsmiore302">#REF!</definedName>
    <definedName name="cbsraac1001">#REF!</definedName>
    <definedName name="cbsraac102">#REF!</definedName>
    <definedName name="cbsraac1101">#REF!</definedName>
    <definedName name="cbsraac1201">#REF!</definedName>
    <definedName name="cbsraac202">#REF!</definedName>
    <definedName name="cbsraac302">#REF!</definedName>
    <definedName name="cbSS1001">#REF!</definedName>
    <definedName name="cbSS102">#REF!</definedName>
    <definedName name="cbSS1101">#REF!</definedName>
    <definedName name="cbSS1201">#REF!</definedName>
    <definedName name="cbSS202">#REF!</definedName>
    <definedName name="cbSS302">#REF!</definedName>
    <definedName name="cbtata1001">#REF!</definedName>
    <definedName name="cbtata102">#REF!</definedName>
    <definedName name="cbtata1101">#REF!</definedName>
    <definedName name="cbtata1201">#REF!</definedName>
    <definedName name="cbtata202">#REF!</definedName>
    <definedName name="cbtata302">#REF!</definedName>
    <definedName name="cbtbs1001">#REF!</definedName>
    <definedName name="cbtbs102">#REF!</definedName>
    <definedName name="cbtbs1101">#REF!</definedName>
    <definedName name="cbtbs1201">#REF!</definedName>
    <definedName name="cbtbs202">#REF!</definedName>
    <definedName name="cbtbs302">#REF!</definedName>
    <definedName name="cbtnb1001">#REF!</definedName>
    <definedName name="cbtnb102">#REF!</definedName>
    <definedName name="cbtnb1101">#REF!</definedName>
    <definedName name="cbtnb1201">#REF!</definedName>
    <definedName name="cbtnb202">#REF!</definedName>
    <definedName name="cbtnb302">#REF!</definedName>
    <definedName name="cbtneb1001">#REF!</definedName>
    <definedName name="cbtopaz102">#REF!</definedName>
    <definedName name="cbtopaz202">#REF!</definedName>
    <definedName name="cbtopaz302">#REF!</definedName>
    <definedName name="cbUS1001">#REF!</definedName>
    <definedName name="cbUS102">#REF!</definedName>
    <definedName name="cbUS1101">#REF!</definedName>
    <definedName name="cbUS1201">#REF!</definedName>
    <definedName name="cbUS202">#REF!</definedName>
    <definedName name="cbUS302">#REF!</definedName>
    <definedName name="cbwreb1001">#REF!</definedName>
    <definedName name="cbwreb102">#REF!</definedName>
    <definedName name="cbwreb1101">#REF!</definedName>
    <definedName name="cbwreb1201">#REF!</definedName>
    <definedName name="cbwreb202">#REF!</definedName>
    <definedName name="cbwreb302">#REF!</definedName>
    <definedName name="cbwreb401">#REF!</definedName>
    <definedName name="cbwreb4011">#REF!</definedName>
    <definedName name="cbwreb501">#REF!</definedName>
    <definedName name="cbwreb601">#REF!</definedName>
    <definedName name="cbwreb701">#REF!</definedName>
    <definedName name="cbwreb801">#REF!</definedName>
    <definedName name="cbwreb901">#REF!</definedName>
    <definedName name="cc">#REF!</definedName>
    <definedName name="ccc">#REF!</definedName>
    <definedName name="ccon1001">#REF!</definedName>
    <definedName name="ccon102">#REF!</definedName>
    <definedName name="ccon1101">#REF!</definedName>
    <definedName name="ccon1201">#REF!</definedName>
    <definedName name="ccon202">#REF!</definedName>
    <definedName name="ccon302">#REF!</definedName>
    <definedName name="ccon401">#REF!</definedName>
    <definedName name="ccon501">#REF!</definedName>
    <definedName name="ccon601">#REF!</definedName>
    <definedName name="ccon701">#REF!</definedName>
    <definedName name="ccon801">#REF!</definedName>
    <definedName name="ccon901">#REF!</definedName>
    <definedName name="ccost1001">#REF!</definedName>
    <definedName name="ccost102">#REF!</definedName>
    <definedName name="ccost1101">#REF!</definedName>
    <definedName name="ccost1201">#REF!</definedName>
    <definedName name="ccost202">#REF!</definedName>
    <definedName name="ccost302">#REF!</definedName>
    <definedName name="ccost401">#REF!</definedName>
    <definedName name="ccost501">#REF!</definedName>
    <definedName name="ccost601">#REF!</definedName>
    <definedName name="ccost701">#REF!</definedName>
    <definedName name="ccost801">#REF!</definedName>
    <definedName name="ccost901">#REF!</definedName>
    <definedName name="CDGD">[18]C.S.GENERATION!#REF!</definedName>
    <definedName name="chkps1002">#REF!</definedName>
    <definedName name="CIRCLE">[12]Formulas!$E$5:$E$11</definedName>
    <definedName name="CMC">#REF!</definedName>
    <definedName name="CMCSENT">#REF!</definedName>
    <definedName name="cmd">#REF!</definedName>
    <definedName name="COAL">'[5]Executive Summary -Thermal'!$A$4:$H$96</definedName>
    <definedName name="Code">[19]Data!$D$3:$D$23</definedName>
    <definedName name="COLL" localSheetId="2" hidden="1">{#N/A,#N/A,FALSE,"DA DIFFERENCE";#N/A,#N/A,FALSE,"DA DIFFERENCE"}</definedName>
    <definedName name="COLL" localSheetId="0" hidden="1">{#N/A,#N/A,FALSE,"DA DIFFERENCE";#N/A,#N/A,FALSE,"DA DIFFERENCE"}</definedName>
    <definedName name="COLL" hidden="1">{#N/A,#N/A,FALSE,"DA DIFFERENCE";#N/A,#N/A,FALSE,"DA DIFFERENCE"}</definedName>
    <definedName name="COMP">#REF!</definedName>
    <definedName name="comp1">#REF!</definedName>
    <definedName name="Computation">#REF!</definedName>
    <definedName name="COMPUTATION_OF_INTEREST_UNDER_SECTION_234_C">#REF!</definedName>
    <definedName name="Consumers">#REF!</definedName>
    <definedName name="Contents">#REF!</definedName>
    <definedName name="CONTINUE">#REF!</definedName>
    <definedName name="contothydal1000">#REF!</definedName>
    <definedName name="contothydal400">#REF!</definedName>
    <definedName name="contothydal500">#REF!</definedName>
    <definedName name="contothydal600">#REF!</definedName>
    <definedName name="contothydal700">#REF!</definedName>
    <definedName name="contothydal800">#REF!</definedName>
    <definedName name="contothydal900">#REF!</definedName>
    <definedName name="contotthermal1000">#REF!</definedName>
    <definedName name="contotthermal400">#REF!</definedName>
    <definedName name="contotthermal500">#REF!</definedName>
    <definedName name="contotthermal600">#REF!</definedName>
    <definedName name="contotthermal700">#REF!</definedName>
    <definedName name="contotthermal800">#REF!</definedName>
    <definedName name="contotthermal900">#REF!</definedName>
    <definedName name="contotthermal901">#REF!</definedName>
    <definedName name="cp">#REF!</definedName>
    <definedName name="CR">[1]DLC!$GS$40:$HM$87</definedName>
    <definedName name="_xlnm.Criteria">#REF!</definedName>
    <definedName name="crpatnadivision">#REF!</definedName>
    <definedName name="CS">'[20]P&amp;L'!$E$22</definedName>
    <definedName name="CSMPD">[18]C.S.GENERATION!#REF!</definedName>
    <definedName name="d">#REF!</definedName>
    <definedName name="D_T">'[21]Discom Details'!$F$721</definedName>
    <definedName name="_xlnm.Database">#REF!</definedName>
    <definedName name="DateTimeStamp">#REF!</definedName>
    <definedName name="DCB">#REF!</definedName>
    <definedName name="ddd">#REF!</definedName>
    <definedName name="DE">#REF!</definedName>
    <definedName name="Dec.08">'[22]Format-15(A)'!#REF!</definedName>
    <definedName name="DeducteeCode">[19]Data!$D$30:$D$31</definedName>
    <definedName name="Demographic_data">#REF!</definedName>
    <definedName name="DEP">#REF!</definedName>
    <definedName name="DEPN">#REF!</definedName>
    <definedName name="Depreciation">#REF!</definedName>
    <definedName name="DESIGNATION">[12]Formulas!$G$5:$G$18</definedName>
    <definedName name="dfsdg">#REF!</definedName>
    <definedName name="dgsh">#REF!</definedName>
    <definedName name="diff">#REF!</definedName>
    <definedName name="Discom1F1">#REF!</definedName>
    <definedName name="Discom1F2">#REF!</definedName>
    <definedName name="Discom1F3">#REF!</definedName>
    <definedName name="Discom1F4">#REF!</definedName>
    <definedName name="Discom1F6">#REF!</definedName>
    <definedName name="Discom2F1">#REF!</definedName>
    <definedName name="Discom2F2">#REF!</definedName>
    <definedName name="Discom2F3">#REF!</definedName>
    <definedName name="Discom2F4">#REF!</definedName>
    <definedName name="Discom2F6">#REF!</definedName>
    <definedName name="DIVISION">'[23]Ref codes'!$B$5:$B$31</definedName>
    <definedName name="dom">#REF!</definedName>
    <definedName name="dpc">'[24]dpc cost'!$D$1</definedName>
    <definedName name="ds">#REF!</definedName>
    <definedName name="DSAD" localSheetId="2" hidden="1">{#N/A,#N/A,FALSE,"2002-03 Form 1.3a";#N/A,#N/A,FALSE,"2003-04 Form 1.3a";#N/A,#N/A,FALSE,"Avai- CY";#N/A,#N/A,FALSE,"Avai- EY";#N/A,#N/A,FALSE,"Demand vs Availability"}</definedName>
    <definedName name="DSAD" localSheetId="0" hidden="1">{#N/A,#N/A,FALSE,"2002-03 Form 1.3a";#N/A,#N/A,FALSE,"2003-04 Form 1.3a";#N/A,#N/A,FALSE,"Avai- CY";#N/A,#N/A,FALSE,"Avai- EY";#N/A,#N/A,FALSE,"Demand vs Availability"}</definedName>
    <definedName name="DSAD" hidden="1">{#N/A,#N/A,FALSE,"2002-03 Form 1.3a";#N/A,#N/A,FALSE,"2003-04 Form 1.3a";#N/A,#N/A,FALSE,"Avai- CY";#N/A,#N/A,FALSE,"Avai- EY";#N/A,#N/A,FALSE,"Demand vs Availability"}</definedName>
    <definedName name="dsf">#REF!</definedName>
    <definedName name="dvn" localSheetId="2" hidden="1">{#N/A,#N/A,FALSE,"DA DIFFERENCE";#N/A,#N/A,FALSE,"DA DIFFERENCE"}</definedName>
    <definedName name="dvn" localSheetId="0" hidden="1">{#N/A,#N/A,FALSE,"DA DIFFERENCE";#N/A,#N/A,FALSE,"DA DIFFERENCE"}</definedName>
    <definedName name="dvn" hidden="1">{#N/A,#N/A,FALSE,"DA DIFFERENCE";#N/A,#N/A,FALSE,"DA DIFFERENCE"}</definedName>
    <definedName name="dwssss">#REF!</definedName>
    <definedName name="e">#REF!</definedName>
    <definedName name="E_315MVA_Addl_Page1">#REF!</definedName>
    <definedName name="E_315MVA_Addl_Page2">#REF!</definedName>
    <definedName name="ED">#REF!</definedName>
    <definedName name="ee">#REF!</definedName>
    <definedName name="egtg">#REF!</definedName>
    <definedName name="Energy_sales">#REF!</definedName>
    <definedName name="ENGL">#REF!</definedName>
    <definedName name="ENGLAND">#REF!</definedName>
    <definedName name="err">#REF!</definedName>
    <definedName name="Error_Types">#REF!</definedName>
    <definedName name="ESTABLISHMENT">[12]Formulas!$F$5:$F$40</definedName>
    <definedName name="EUHQ">#REF!</definedName>
    <definedName name="EUROPEAN_HQ">#REF!</definedName>
    <definedName name="Excel_BuiltIn__FilterDatabase_1">#REF!</definedName>
    <definedName name="Excel_BuiltIn__FilterDatabase_10">#REF!</definedName>
    <definedName name="Excel_BuiltIn__FilterDatabase_11">#REF!</definedName>
    <definedName name="Excel_BuiltIn__FilterDatabase_12">#REF!</definedName>
    <definedName name="Excel_BuiltIn__FilterDatabase_13">#REF!</definedName>
    <definedName name="Excel_BuiltIn__FilterDatabase_14">#REF!</definedName>
    <definedName name="Excel_BuiltIn__FilterDatabase_15">#REF!</definedName>
    <definedName name="Excel_BuiltIn__FilterDatabase_16">#REF!</definedName>
    <definedName name="Excel_BuiltIn__FilterDatabase_17">#REF!</definedName>
    <definedName name="Excel_BuiltIn__FilterDatabase_18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  <definedName name="Excel_BuiltIn_Database">#REF!</definedName>
    <definedName name="Excel_BuiltIn_Print_Area">#REF!</definedName>
    <definedName name="Excel_BuiltIn_Print_Titles">#REF!</definedName>
    <definedName name="Excel_BuiltIn_Print_Titles_16">#REF!</definedName>
    <definedName name="_xlnm.Extract">[1]DLC!$GS$307:$HF$322</definedName>
    <definedName name="f">#REF!</definedName>
    <definedName name="fbt" localSheetId="2" hidden="1">{#N/A,#N/A,FALSE,"COMP"}</definedName>
    <definedName name="fbt" localSheetId="0" hidden="1">{#N/A,#N/A,FALSE,"COMP"}</definedName>
    <definedName name="fbt" hidden="1">{#N/A,#N/A,FALSE,"COMP"}</definedName>
    <definedName name="ff">#REF!</definedName>
    <definedName name="FFF">#REF!</definedName>
    <definedName name="fgery">#REF!</definedName>
    <definedName name="FRAN">#REF!</definedName>
    <definedName name="FRANCE">#REF!</definedName>
    <definedName name="FTJGVNCX">#REF!</definedName>
    <definedName name="Fuel_Exp_CY">#REF!</definedName>
    <definedName name="Fuel_Exp_EY">#REF!</definedName>
    <definedName name="Fuel_Exp_PY">#REF!</definedName>
    <definedName name="g">#REF!</definedName>
    <definedName name="G735g864">#REF!</definedName>
    <definedName name="GENDER">[12]Formulas!$I$5:$I$6</definedName>
    <definedName name="GENPUF">'[5]Executive Summary -Thermal'!$A$4:$H$161</definedName>
    <definedName name="GERM">#REF!</definedName>
    <definedName name="GERMANY">#REF!</definedName>
    <definedName name="Gerusoppa">#REF!</definedName>
    <definedName name="gg">#REF!</definedName>
    <definedName name="ggg">#REF!</definedName>
    <definedName name="gggg">#REF!</definedName>
    <definedName name="gggggg">#REF!</definedName>
    <definedName name="GH">'[17]STN WISE EMR'!#REF!</definedName>
    <definedName name="girl">#REF!</definedName>
    <definedName name="gk" localSheetId="2" hidden="1">{#N/A,#N/A,FALSE,"DA DIFFERENCE";#N/A,#N/A,FALSE,"DA DIFFERENCE"}</definedName>
    <definedName name="gk" localSheetId="0" hidden="1">{#N/A,#N/A,FALSE,"DA DIFFERENCE";#N/A,#N/A,FALSE,"DA DIFFERENCE"}</definedName>
    <definedName name="gk" hidden="1">{#N/A,#N/A,FALSE,"DA DIFFERENCE";#N/A,#N/A,FALSE,"DA DIFFERENCE"}</definedName>
    <definedName name="GP">'[20]P&amp;L'!$F$27</definedName>
    <definedName name="GULBARGA_ELECTRICITY_SUPPLY_COMPANY">'[25]List (08-09) SC..'!#REF!</definedName>
    <definedName name="H">#REF!</definedName>
    <definedName name="ha">#REF!</definedName>
    <definedName name="haaaa2" localSheetId="2" hidden="1">{#N/A,#N/A,FALSE,"DA DIFFERENCE";#N/A,#N/A,FALSE,"DA DIFFERENCE"}</definedName>
    <definedName name="haaaa2" localSheetId="0" hidden="1">{#N/A,#N/A,FALSE,"DA DIFFERENCE";#N/A,#N/A,FALSE,"DA DIFFERENCE"}</definedName>
    <definedName name="haaaa2" hidden="1">{#N/A,#N/A,FALSE,"DA DIFFERENCE";#N/A,#N/A,FALSE,"DA DIFFERENCE"}</definedName>
    <definedName name="hari">#REF!</definedName>
    <definedName name="hassan">#REF!</definedName>
    <definedName name="hassandivision">#REF!</definedName>
    <definedName name="haveri">'[26]Assessment Sheet'!#REF!</definedName>
    <definedName name="Header">#REF!</definedName>
    <definedName name="HFOHSD">'[5]Executive Summary -Thermal'!$A$4:$H$96</definedName>
    <definedName name="hgfht">#REF!</definedName>
    <definedName name="HHJHJ">#REF!</definedName>
    <definedName name="hnpuradivision">#REF!</definedName>
    <definedName name="HOLL">#REF!</definedName>
    <definedName name="HOLLAND">#REF!</definedName>
    <definedName name="Horizontal_Not_Selected">#REF!</definedName>
    <definedName name="hrj">#REF!</definedName>
    <definedName name="HTGamps">'[27]66kv '!$F$8:$F$31</definedName>
    <definedName name="hunsur410">#REF!</definedName>
    <definedName name="I">'[28]Non Plan '!#REF!</definedName>
    <definedName name="if">'[29]annexture-g1'!#REF!</definedName>
    <definedName name="IN">[1]DLC!$GS$2:$HF$22</definedName>
    <definedName name="INPUT">#REF!</definedName>
    <definedName name="Intt_Charge_cY">#REF!,#REF!</definedName>
    <definedName name="Intt_Charge_cy_1">'[30]A 3.7'!$H$35,'[30]A 3.7'!$H$44</definedName>
    <definedName name="Intt_Charge_eY">#REF!,#REF!</definedName>
    <definedName name="Intt_Charge_ey_1">'[30]A 3.7'!$I$35,'[30]A 3.7'!$I$44</definedName>
    <definedName name="Intt_Charge_PY">#REF!,#REF!</definedName>
    <definedName name="Intt_Charge_py_1">'[30]A 3.7'!$G$35,'[30]A 3.7'!$G$44</definedName>
    <definedName name="Investment_Plan">#REF!,#REF!</definedName>
    <definedName name="ITAL">#REF!</definedName>
    <definedName name="ITALY">#REF!</definedName>
    <definedName name="iv">#REF!</definedName>
    <definedName name="JAPA">#REF!</definedName>
    <definedName name="JAPAN">#REF!</definedName>
    <definedName name="jhgfjh">#REF!</definedName>
    <definedName name="jj">#REF!</definedName>
    <definedName name="jkm">#REF!</definedName>
    <definedName name="JSS" hidden="1">#REF!</definedName>
    <definedName name="JULY16">#REF!</definedName>
    <definedName name="jv">#REF!</definedName>
    <definedName name="JV10Group_944">#REF!</definedName>
    <definedName name="JV14Group_944">#REF!</definedName>
    <definedName name="k">#REF!</definedName>
    <definedName name="K.R.Nagara">#REF!</definedName>
    <definedName name="K2000_">#N/A</definedName>
    <definedName name="kdjf">#REF!</definedName>
    <definedName name="KEII">'[5]Executive Summary -Thermal'!$H$4:$I$31</definedName>
    <definedName name="KEIIU">'[5]Executive Summary -Thermal'!$A$4:$F$31</definedName>
    <definedName name="kjhk" hidden="1">#REF!</definedName>
    <definedName name="kkhhj">#REF!</definedName>
    <definedName name="kkk">#REF!</definedName>
    <definedName name="kl">#REF!</definedName>
    <definedName name="klsjfs">#REF!</definedName>
    <definedName name="kti">#REF!</definedName>
    <definedName name="L1M10">#REF!</definedName>
    <definedName name="L1M2">#REF!</definedName>
    <definedName name="L1M22">#REF!</definedName>
    <definedName name="L1M23">#REF!</definedName>
    <definedName name="L1M24">#REF!</definedName>
    <definedName name="L1M30">#REF!</definedName>
    <definedName name="L1M31">#REF!</definedName>
    <definedName name="L1M32">#REF!</definedName>
    <definedName name="L1M33">#REF!</definedName>
    <definedName name="L1M34">#REF!</definedName>
    <definedName name="L1M37">#REF!</definedName>
    <definedName name="L1M38">#REF!</definedName>
    <definedName name="L1M6">#REF!</definedName>
    <definedName name="L1M8">#REF!</definedName>
    <definedName name="L1M9">#REF!</definedName>
    <definedName name="LEVEL">#REF!</definedName>
    <definedName name="LIABILITIES">[31]BSHEET!$E$57</definedName>
    <definedName name="links">#REF!</definedName>
    <definedName name="LISTS">'[23]Ref codes'!$L$5:$L$145</definedName>
    <definedName name="Live_Integrity">[32]Inputs!#REF!</definedName>
    <definedName name="ll">#REF!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P">#REF!</definedName>
    <definedName name="ltind">#REF!</definedName>
    <definedName name="LTSAOppTrkSummCost">[33]OpTrack!$A$31:$AB$44</definedName>
    <definedName name="LTSAOppTrkSummPctList">[33]OpTrack!$A$47:$B$53</definedName>
    <definedName name="LTSAOppTrkSummSales">[33]OpTrack!$A$11:$AB$24</definedName>
    <definedName name="LTUsage">[34]Validations!$H$34:$H$228</definedName>
    <definedName name="m">#REF!</definedName>
    <definedName name="M.R.r">#REF!</definedName>
    <definedName name="maddur">#REF!</definedName>
    <definedName name="MAINCOMP">#REF!</definedName>
    <definedName name="mana">#REF!</definedName>
    <definedName name="MANU">#REF!</definedName>
    <definedName name="mar">#REF!</definedName>
    <definedName name="Master_Integrity">[32]Inputs!#REF!</definedName>
    <definedName name="Master_Signals">[32]Inputs!#REF!</definedName>
    <definedName name="MAY">#REF!</definedName>
    <definedName name="MD">#REF!</definedName>
    <definedName name="MDA">#REF!</definedName>
    <definedName name="menaka">#REF!</definedName>
    <definedName name="MEPE">'[5]Executive Summary -Thermal'!$I$4:$EG$36</definedName>
    <definedName name="MESCOM">#REF!</definedName>
    <definedName name="MeterMake">[34]Validations!$E$34:$E$388</definedName>
    <definedName name="Meters" localSheetId="2" hidden="1">{#N/A,#N/A,FALSE,"COMP"}</definedName>
    <definedName name="Meters" localSheetId="0" hidden="1">{#N/A,#N/A,FALSE,"COMP"}</definedName>
    <definedName name="Meters" hidden="1">{#N/A,#N/A,FALSE,"COMP"}</definedName>
    <definedName name="mill">#REF!</definedName>
    <definedName name="mm">#REF!</definedName>
    <definedName name="mmm">#REF!</definedName>
    <definedName name="mmmmmmmmmmmmmmmmkkkkkkkkk">#REF!</definedName>
    <definedName name="MOD">'[5]Executive Summary -Thermal'!$A$162:$H$257</definedName>
    <definedName name="MONTHLY_REPORT_FOR_CHECKING_COMMUNICATION__TV_CABLES_UN_POWER_LINE_SUPPORTS">'[13]1'!#REF!</definedName>
    <definedName name="MPR">#REF!</definedName>
    <definedName name="MPRR">#REF!</definedName>
    <definedName name="MTPI">#REF!</definedName>
    <definedName name="MUS">#REF!</definedName>
    <definedName name="mvg">#REF!</definedName>
    <definedName name="N">#REF!</definedName>
    <definedName name="NA">#REF!</definedName>
    <definedName name="nag">#REF!</definedName>
    <definedName name="naga">#REF!</definedName>
    <definedName name="nagr">#REF!</definedName>
    <definedName name="Name">#REF!</definedName>
    <definedName name="Name_Company">[32]Inputs!$E$140</definedName>
    <definedName name="Name_Model">[32]Inputs!$E$141</definedName>
    <definedName name="Name_Project">[32]Inputs!$E$142</definedName>
    <definedName name="NameBaseCase">#REF!</definedName>
    <definedName name="NB">#REF!</definedName>
    <definedName name="nbnbnv">#REF!</definedName>
    <definedName name="nbv">#REF!</definedName>
    <definedName name="NC">#REF!</definedName>
    <definedName name="nee">#REF!</definedName>
    <definedName name="NEUC">#REF!</definedName>
    <definedName name="NEUCHATEL">#REF!</definedName>
    <definedName name="new">#REF!</definedName>
    <definedName name="newack2">#REF!</definedName>
    <definedName name="NGD">#REF!</definedName>
    <definedName name="nh">#REF!</definedName>
    <definedName name="nje">#REF!</definedName>
    <definedName name="njy" localSheetId="2" hidden="1">{#N/A,#N/A,FALSE,"DA DIFFERENCE";#N/A,#N/A,FALSE,"DA DIFFERENCE"}</definedName>
    <definedName name="njy" localSheetId="0" hidden="1">{#N/A,#N/A,FALSE,"DA DIFFERENCE";#N/A,#N/A,FALSE,"DA DIFFERENCE"}</definedName>
    <definedName name="njy" hidden="1">{#N/A,#N/A,FALSE,"DA DIFFERENCE";#N/A,#N/A,FALSE,"DA DIFFERENCE"}</definedName>
    <definedName name="NMJINJ">#REF!</definedName>
    <definedName name="nn">#REF!</definedName>
    <definedName name="nnn">#REF!</definedName>
    <definedName name="NonDom">#REF!</definedName>
    <definedName name="noor">#REF!</definedName>
    <definedName name="NOTE_1">#REF!</definedName>
    <definedName name="Note_10_12">#REF!</definedName>
    <definedName name="Note_7_9">#REF!</definedName>
    <definedName name="Notes_1_6">#REF!</definedName>
    <definedName name="NOTES_MAINCOMP">#REF!</definedName>
    <definedName name="nov">#REF!</definedName>
    <definedName name="NP">'[20]P&amp;L'!$F$51</definedName>
    <definedName name="nud">#REF!</definedName>
    <definedName name="NUMBER">#REF!</definedName>
    <definedName name="om">#REF!</definedName>
    <definedName name="oo">#REF!</definedName>
    <definedName name="ooo">#REF!</definedName>
    <definedName name="OppTrkSummCost">[33]OpTrack!$A$31:$AB$44</definedName>
    <definedName name="OppTrkSummPctList">[33]OpTrack!$A$47:$B$53</definedName>
    <definedName name="OppTrkSummSales">[33]OpTrack!$A$11:$AB$24</definedName>
    <definedName name="P">#REF!</definedName>
    <definedName name="P.K.GURAVA">#REF!</definedName>
    <definedName name="pa">#REF!</definedName>
    <definedName name="PAGE1">#REF!</definedName>
    <definedName name="PAGE2">#REF!</definedName>
    <definedName name="PAGE3">#REF!</definedName>
    <definedName name="PCS">'[20]P&amp;L'!$C$22</definedName>
    <definedName name="PEN">#REF!</definedName>
    <definedName name="PGP">'[20]P&amp;L'!$D$27</definedName>
    <definedName name="PJV">#REF!</definedName>
    <definedName name="PNP">'[20]P&amp;L'!$D$51</definedName>
    <definedName name="pooja">#REF!</definedName>
    <definedName name="Pop_Ratio">#REF!</definedName>
    <definedName name="POST">[12]Formulas!$L$5:$L$6</definedName>
    <definedName name="PRASHANTH">#REF!</definedName>
    <definedName name="PRINT">#REF!</definedName>
    <definedName name="_xlnm.Print_Area" localSheetId="2">'12'!$A$1:$L$15</definedName>
    <definedName name="_xlnm.Print_Area">#REF!</definedName>
    <definedName name="Print_Area_MI">#REF!</definedName>
    <definedName name="PRINT_CATEGS">'[35]3:40'!$A$1:$I$62</definedName>
    <definedName name="_xlnm.Print_Titles" localSheetId="2">'12'!$4:$5</definedName>
    <definedName name="_xlnm.Print_Titles">#REF!</definedName>
    <definedName name="Progress_of_DWS_Schemes_under_TTF_with_List_Latest_Position">[22]INDEX!#REF!</definedName>
    <definedName name="PTOVER">'[20]P&amp;L'!$D$11</definedName>
    <definedName name="PTPI">#REF!</definedName>
    <definedName name="Pumps_and_Meterisation">#REF!</definedName>
    <definedName name="puttu">#REF!</definedName>
    <definedName name="q">'[36]A 3.7'!$I$35,'[36]A 3.7'!$I$44</definedName>
    <definedName name="qq">#REF!</definedName>
    <definedName name="qqqq">#REF!</definedName>
    <definedName name="qqqqqqqqq">#REF!</definedName>
    <definedName name="qqqqqqqqqq">#REF!</definedName>
    <definedName name="QUALIFICATION">[12]Formulas!$J$5:$J$6</definedName>
    <definedName name="qwq">#REF!</definedName>
    <definedName name="qwqwqq">#REF!</definedName>
    <definedName name="R_">#N/A</definedName>
    <definedName name="R_15_00_01">#REF!</definedName>
    <definedName name="rajiv">#REF!</definedName>
    <definedName name="ranjini">#REF!</definedName>
    <definedName name="ras">#REF!</definedName>
    <definedName name="RATES">'[23]Ref codes'!$B$64:$B$67</definedName>
    <definedName name="RATES2">'[23]Ref codes'!$B$68:$B$71</definedName>
    <definedName name="ravi">#REF!</definedName>
    <definedName name="ravi1">#REF!</definedName>
    <definedName name="ravi1111">#REF!</definedName>
    <definedName name="RawData">#REF!</definedName>
    <definedName name="RawHeader">#REF!</definedName>
    <definedName name="ReasonLN">[19]Data!$I$3:$I$9</definedName>
    <definedName name="rekha">#REF!</definedName>
    <definedName name="RF">#REF!</definedName>
    <definedName name="rfvrftvbfgvbf">#REF!</definedName>
    <definedName name="RG">#REF!</definedName>
    <definedName name="rggvy" hidden="1">#REF!</definedName>
    <definedName name="RH">'[17]STN WISE EMR'!#REF!</definedName>
    <definedName name="RPJV">#REF!</definedName>
    <definedName name="RPJV.">#REF!</definedName>
    <definedName name="RTPS_Ist___2nd_Unit">#REF!</definedName>
    <definedName name="rtytr">#REF!</definedName>
    <definedName name="rwer">#REF!</definedName>
    <definedName name="s">#REF!</definedName>
    <definedName name="SA" localSheetId="2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SA" localSheetId="0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SA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sadfdsafds">'[37]Setup Variables'!$D$11</definedName>
    <definedName name="sanajay">#REF!</definedName>
    <definedName name="sanajy">#REF!</definedName>
    <definedName name="SANCTIONED">[12]Formulas!$N$5:$N$6</definedName>
    <definedName name="SANITORY">#REF!</definedName>
    <definedName name="SATVIK">#REF!</definedName>
    <definedName name="Scenario">#REF!</definedName>
    <definedName name="Scenario_Name">#REF!</definedName>
    <definedName name="Scheme">#REF!,#REF!</definedName>
    <definedName name="sdf">#REF!</definedName>
    <definedName name="sdsd">#REF!</definedName>
    <definedName name="Select_Horizontal">#REF!</definedName>
    <definedName name="Select_Vertical">#REF!</definedName>
    <definedName name="sfdadsfasdf" localSheetId="2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sfdadsfasdf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sfdadsfasdf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sfds">#REF!</definedName>
    <definedName name="sghtrnhdgntdhn">#REF!</definedName>
    <definedName name="shft1">[24]SUMMERY!$P$1</definedName>
    <definedName name="shftI">[38]SUMMERY!$P$1</definedName>
    <definedName name="shha">'[13]1'!#REF!</definedName>
    <definedName name="SHTA">#REF!</definedName>
    <definedName name="shta1">#REF!</definedName>
    <definedName name="shtaa2">#REF!</definedName>
    <definedName name="SPAIN">#REF!</definedName>
    <definedName name="SPAN">#REF!</definedName>
    <definedName name="Specific_Consumption">#REF!</definedName>
    <definedName name="ss">#REF!</definedName>
    <definedName name="sss">#REF!</definedName>
    <definedName name="ssss">'[13]1'!#REF!</definedName>
    <definedName name="sssssssssss">#REF!</definedName>
    <definedName name="STPI">#REF!</definedName>
    <definedName name="Styles">#REF!</definedName>
    <definedName name="Sup">#REF!</definedName>
    <definedName name="Supp">#REF!</definedName>
    <definedName name="SUPPLY">'[23]Ref codes'!$B$60:$B$61</definedName>
    <definedName name="swe">#REF!</definedName>
    <definedName name="SWED">#REF!</definedName>
    <definedName name="SWEDEN">#REF!</definedName>
    <definedName name="SWETHA">#REF!</definedName>
    <definedName name="SWIT">#REF!</definedName>
    <definedName name="SWITZERLAND">#REF!</definedName>
    <definedName name="swww">#REF!</definedName>
    <definedName name="sxsxsd">#REF!</definedName>
    <definedName name="t" localSheetId="2" hidden="1">{#N/A,#N/A,FALSE,"DA DIFFERENCE";#N/A,#N/A,FALSE,"DA DIFFERENCE"}</definedName>
    <definedName name="t" localSheetId="0" hidden="1">{#N/A,#N/A,FALSE,"DA DIFFERENCE";#N/A,#N/A,FALSE,"DA DIFFERENCE"}</definedName>
    <definedName name="t" hidden="1">{#N/A,#N/A,FALSE,"DA DIFFERENCE";#N/A,#N/A,FALSE,"DA DIFFERENCE"}</definedName>
    <definedName name="T_T">'[21]Discom Details'!$F$720</definedName>
    <definedName name="Tax">[11]Comp!#REF!</definedName>
    <definedName name="tb">#REF!</definedName>
    <definedName name="TEST0">#REF!</definedName>
    <definedName name="TESTHKEY">#REF!</definedName>
    <definedName name="TESTKEYS">#REF!</definedName>
    <definedName name="TESTVKEY">#REF!</definedName>
    <definedName name="thou">#REF!</definedName>
    <definedName name="THPROG">'[17]STN WISE EMR'!#REF!</definedName>
    <definedName name="TN">'[17]STN WISE EMR'!#REF!</definedName>
    <definedName name="TOVER">'[20]P&amp;L'!$F$11</definedName>
    <definedName name="tr">'[13]1'!#REF!</definedName>
    <definedName name="TRIA">#REF!</definedName>
    <definedName name="tttt">#REF!</definedName>
    <definedName name="ttttt">#REF!</definedName>
    <definedName name="TVA">'[5]Executive Summary -Thermal'!$A$4:$H$126</definedName>
    <definedName name="u" localSheetId="2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u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u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UAA">#REF!</definedName>
    <definedName name="UG">#REF!</definedName>
    <definedName name="uj">#REF!,#REF!</definedName>
    <definedName name="UMI">#REF!</definedName>
    <definedName name="un">'[39]A 3.7'!$I$35,'[39]A 3.7'!$I$44</definedName>
    <definedName name="UNIPSO">#REF!</definedName>
    <definedName name="Unrestricted_Specific_Consumption">#REF!</definedName>
    <definedName name="v">#REF!</definedName>
    <definedName name="Vertical_Not_Selected">#REF!</definedName>
    <definedName name="vij">#REF!</definedName>
    <definedName name="vvv">#REF!</definedName>
    <definedName name="w">#REF!</definedName>
    <definedName name="WIP_944">#REF!</definedName>
    <definedName name="WIPComments">#REF!</definedName>
    <definedName name="WIPMacroStart">#REF!</definedName>
    <definedName name="WORKING">[12]Formulas!$O$5:$O$6</definedName>
    <definedName name="wrn.ARR._.Forms." localSheetId="2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Forms.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Forms.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Output." localSheetId="2" hidden="1">{#N/A,#N/A,FALSE,"2000-01 Form 1.3a";#N/A,#N/A,FALSE,"H1 2001-02 Form 1.3a";#N/A,#N/A,FALSE,"H2 2001-02 Form 1.3a";#N/A,#N/A,FALSE,"2001-02 Form 1.3a";#N/A,#N/A,FALSE,"2002-03 Form 1.3a"}</definedName>
    <definedName name="wrn.ARR._.Output." localSheetId="0" hidden="1">{#N/A,#N/A,FALSE,"2000-01 Form 1.3a";#N/A,#N/A,FALSE,"H1 2001-02 Form 1.3a";#N/A,#N/A,FALSE,"H2 2001-02 Form 1.3a";#N/A,#N/A,FALSE,"2001-02 Form 1.3a";#N/A,#N/A,FALSE,"2002-03 Form 1.3a"}</definedName>
    <definedName name="wrn.ARR._.Output." hidden="1">{#N/A,#N/A,FALSE,"2000-01 Form 1.3a";#N/A,#N/A,FALSE,"H1 2001-02 Form 1.3a";#N/A,#N/A,FALSE,"H2 2001-02 Form 1.3a";#N/A,#N/A,FALSE,"2001-02 Form 1.3a";#N/A,#N/A,FALSE,"2002-03 Form 1.3a"}</definedName>
    <definedName name="wrn.Consolidated._.report._.on._.all._.companies." localSheetId="2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Consolidated._.report._.on._.all._.companies." localSheetId="0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Consolidated._.report._.on._.all._.companies.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FORM1." localSheetId="2" hidden="1">{#N/A,#N/A,FALSE,"COMP"}</definedName>
    <definedName name="wrn.FORM1." localSheetId="0" hidden="1">{#N/A,#N/A,FALSE,"COMP"}</definedName>
    <definedName name="wrn.FORM1." hidden="1">{#N/A,#N/A,FALSE,"COMP"}</definedName>
    <definedName name="wrn.Output._.forms." localSheetId="2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._.forms." localSheetId="0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._.forms.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Forms." localSheetId="2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OutputForms." localSheetId="0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OutputForms.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PP." localSheetId="2" hidden="1">{#N/A,#N/A,FALSE,"2002-03 Form 1.3a";#N/A,#N/A,FALSE,"2003-04 Form 1.3a";#N/A,#N/A,FALSE,"Avai- CY";#N/A,#N/A,FALSE,"Avai- EY";#N/A,#N/A,FALSE,"Demand vs Availability"}</definedName>
    <definedName name="wrn.PP." localSheetId="0" hidden="1">{#N/A,#N/A,FALSE,"2002-03 Form 1.3a";#N/A,#N/A,FALSE,"2003-04 Form 1.3a";#N/A,#N/A,FALSE,"Avai- CY";#N/A,#N/A,FALSE,"Avai- EY";#N/A,#N/A,FALSE,"Demand vs Availability"}</definedName>
    <definedName name="wrn.PP." hidden="1">{#N/A,#N/A,FALSE,"2002-03 Form 1.3a";#N/A,#N/A,FALSE,"2003-04 Form 1.3a";#N/A,#N/A,FALSE,"Avai- CY";#N/A,#N/A,FALSE,"Avai- EY";#N/A,#N/A,FALSE,"Demand vs Availability"}</definedName>
    <definedName name="wrn.Q." localSheetId="2" hidden="1">{#N/A,#N/A,FALSE,"DA DIFFERENCE";#N/A,#N/A,FALSE,"DA DIFFERENCE"}</definedName>
    <definedName name="wrn.Q." localSheetId="0" hidden="1">{#N/A,#N/A,FALSE,"DA DIFFERENCE";#N/A,#N/A,FALSE,"DA DIFFERENCE"}</definedName>
    <definedName name="wrn.Q." hidden="1">{#N/A,#N/A,FALSE,"DA DIFFERENCE";#N/A,#N/A,FALSE,"DA DIFFERENCE"}</definedName>
    <definedName name="wrn.Q._1" localSheetId="2" hidden="1">{#N/A,#N/A,FALSE,"DA DIFFERENCE";#N/A,#N/A,FALSE,"DA DIFFERENCE"}</definedName>
    <definedName name="wrn.Q._1" localSheetId="0" hidden="1">{#N/A,#N/A,FALSE,"DA DIFFERENCE";#N/A,#N/A,FALSE,"DA DIFFERENCE"}</definedName>
    <definedName name="wrn.Q._1" hidden="1">{#N/A,#N/A,FALSE,"DA DIFFERENCE";#N/A,#N/A,FALSE,"DA DIFFERENCE"}</definedName>
    <definedName name="wrn.Q._2" localSheetId="2" hidden="1">{#N/A,#N/A,FALSE,"DA DIFFERENCE";#N/A,#N/A,FALSE,"DA DIFFERENCE"}</definedName>
    <definedName name="wrn.Q._2" localSheetId="0" hidden="1">{#N/A,#N/A,FALSE,"DA DIFFERENCE";#N/A,#N/A,FALSE,"DA DIFFERENCE"}</definedName>
    <definedName name="wrn.Q._2" hidden="1">{#N/A,#N/A,FALSE,"DA DIFFERENCE";#N/A,#N/A,FALSE,"DA DIFFERENCE"}</definedName>
    <definedName name="wrn.Q._3" localSheetId="2" hidden="1">{#N/A,#N/A,FALSE,"DA DIFFERENCE";#N/A,#N/A,FALSE,"DA DIFFERENCE"}</definedName>
    <definedName name="wrn.Q._3" localSheetId="0" hidden="1">{#N/A,#N/A,FALSE,"DA DIFFERENCE";#N/A,#N/A,FALSE,"DA DIFFERENCE"}</definedName>
    <definedName name="wrn.Q._3" hidden="1">{#N/A,#N/A,FALSE,"DA DIFFERENCE";#N/A,#N/A,FALSE,"DA DIFFERENCE"}</definedName>
    <definedName name="wrn.Q._4" localSheetId="2" hidden="1">{#N/A,#N/A,FALSE,"DA DIFFERENCE";#N/A,#N/A,FALSE,"DA DIFFERENCE"}</definedName>
    <definedName name="wrn.Q._4" localSheetId="0" hidden="1">{#N/A,#N/A,FALSE,"DA DIFFERENCE";#N/A,#N/A,FALSE,"DA DIFFERENCE"}</definedName>
    <definedName name="wrn.Q._4" hidden="1">{#N/A,#N/A,FALSE,"DA DIFFERENCE";#N/A,#N/A,FALSE,"DA DIFFERENCE"}</definedName>
    <definedName name="wrn.Q._5" localSheetId="2" hidden="1">{#N/A,#N/A,FALSE,"DA DIFFERENCE";#N/A,#N/A,FALSE,"DA DIFFERENCE"}</definedName>
    <definedName name="wrn.Q._5" localSheetId="0" hidden="1">{#N/A,#N/A,FALSE,"DA DIFFERENCE";#N/A,#N/A,FALSE,"DA DIFFERENCE"}</definedName>
    <definedName name="wrn.Q._5" hidden="1">{#N/A,#N/A,FALSE,"DA DIFFERENCE";#N/A,#N/A,FALSE,"DA DIFFERENCE"}</definedName>
    <definedName name="wrn.Reports._.of._.NPDCL." localSheetId="2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wrn.Reports._.of._.NPDCL." localSheetId="0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wrn.Reports._.of._.NPDCL.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wsabs" hidden="1">0</definedName>
    <definedName name="ww">#REF!</definedName>
    <definedName name="X1_">#REF!</definedName>
    <definedName name="xcxc">#REF!</definedName>
    <definedName name="xsxxxs">#REF!</definedName>
    <definedName name="xx">#REF!</definedName>
    <definedName name="xxx">#REF!</definedName>
    <definedName name="xxxx">#REF!</definedName>
    <definedName name="xxxxxxxxxxxxxxxxxxx">#REF!</definedName>
    <definedName name="xz">#REF!</definedName>
    <definedName name="y">#REF!</definedName>
    <definedName name="Y122_">[1]DLC!$HR$109</definedName>
    <definedName name="YEAR">#REF!</definedName>
    <definedName name="YEARLY">[5]TWELVE!$A$3:$Q$445</definedName>
    <definedName name="yes">#REF!</definedName>
    <definedName name="yggtfghhg">#REF!</definedName>
    <definedName name="YTPI">#REF!</definedName>
    <definedName name="yuyuyu">#REF!</definedName>
    <definedName name="yy">#REF!</definedName>
    <definedName name="yyyyyy">#REF!</definedName>
    <definedName name="z">#REF!</definedName>
    <definedName name="zx">#REF!</definedName>
    <definedName name="zzz">#REF!</definedName>
    <definedName name="zzzzzzzzzzzzzzzzzz">#REF!</definedName>
  </definedNames>
  <calcPr calcId="124519"/>
</workbook>
</file>

<file path=xl/calcChain.xml><?xml version="1.0" encoding="utf-8"?>
<calcChain xmlns="http://schemas.openxmlformats.org/spreadsheetml/2006/main">
  <c r="K15" i="3"/>
  <c r="J15"/>
  <c r="I15"/>
  <c r="F15"/>
  <c r="D15"/>
  <c r="C15"/>
  <c r="E14"/>
  <c r="G14" s="1"/>
  <c r="H14" s="1"/>
  <c r="E13"/>
  <c r="G13" s="1"/>
  <c r="H13" s="1"/>
  <c r="E12"/>
  <c r="G12" s="1"/>
  <c r="H12" s="1"/>
  <c r="E11"/>
  <c r="G11" s="1"/>
  <c r="H11" s="1"/>
  <c r="E10"/>
  <c r="G10" s="1"/>
  <c r="H10" s="1"/>
  <c r="E9"/>
  <c r="G9" s="1"/>
  <c r="H9" s="1"/>
  <c r="E8"/>
  <c r="G8" s="1"/>
  <c r="H8" s="1"/>
  <c r="E7"/>
  <c r="E15" l="1"/>
  <c r="G7"/>
  <c r="H7" s="1"/>
  <c r="H15" s="1"/>
  <c r="Q6" i="1"/>
  <c r="R6"/>
  <c r="S6"/>
  <c r="Q7"/>
  <c r="R7"/>
  <c r="S7"/>
  <c r="R5"/>
  <c r="S5"/>
  <c r="Q5"/>
  <c r="G15" i="3" l="1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J24" s="1"/>
  <c r="I16"/>
  <c r="F22"/>
  <c r="K10" i="2"/>
  <c r="J10"/>
  <c r="I10"/>
  <c r="H10"/>
  <c r="G10"/>
  <c r="F10"/>
  <c r="E10"/>
  <c r="D10"/>
  <c r="T7" i="1"/>
  <c r="T6"/>
  <c r="K24" i="3" l="1"/>
  <c r="I24"/>
  <c r="T5" i="1"/>
  <c r="C22" i="3"/>
  <c r="D18"/>
  <c r="D20"/>
  <c r="D22"/>
  <c r="F23"/>
  <c r="F19"/>
  <c r="F20"/>
  <c r="D17"/>
  <c r="D19"/>
  <c r="D21"/>
  <c r="D23"/>
  <c r="F17"/>
  <c r="F21"/>
  <c r="F18"/>
  <c r="H20" l="1"/>
  <c r="C20"/>
  <c r="E20" s="1"/>
  <c r="G20" s="1"/>
  <c r="C19"/>
  <c r="E19" s="1"/>
  <c r="G19" s="1"/>
  <c r="H19"/>
  <c r="D16"/>
  <c r="D24" s="1"/>
  <c r="F16"/>
  <c r="F24" s="1"/>
  <c r="C17"/>
  <c r="E17" s="1"/>
  <c r="G17" s="1"/>
  <c r="H17"/>
  <c r="C16"/>
  <c r="C23"/>
  <c r="E23" s="1"/>
  <c r="G23" s="1"/>
  <c r="H23"/>
  <c r="H22"/>
  <c r="H18"/>
  <c r="C18"/>
  <c r="E18" s="1"/>
  <c r="G18" s="1"/>
  <c r="H21"/>
  <c r="C21"/>
  <c r="E21" s="1"/>
  <c r="G21" s="1"/>
  <c r="E22"/>
  <c r="G22" s="1"/>
  <c r="C24" l="1"/>
  <c r="E16"/>
  <c r="G16" l="1"/>
  <c r="G24" s="1"/>
  <c r="E24"/>
  <c r="H16" l="1"/>
  <c r="H24" s="1"/>
</calcChain>
</file>

<file path=xl/sharedStrings.xml><?xml version="1.0" encoding="utf-8"?>
<sst xmlns="http://schemas.openxmlformats.org/spreadsheetml/2006/main" count="96" uniqueCount="67">
  <si>
    <t>CHAMUNDESHWARI ELECTRICITY SUPPLY CORPORATION LIMITED</t>
  </si>
  <si>
    <t>Details of Test check reading of installations during Month of February-2022</t>
  </si>
  <si>
    <t>Sl No</t>
  </si>
  <si>
    <t>DIVISION</t>
  </si>
  <si>
    <t>Particulars</t>
  </si>
  <si>
    <t>E E (Ele)</t>
  </si>
  <si>
    <t>AEE(Ele) Sub Division Hunsur</t>
  </si>
  <si>
    <t>AEE(Ele) Sub Division Bilikere</t>
  </si>
  <si>
    <t>AEE(Ele) Sub Division HD Kote</t>
  </si>
  <si>
    <t>AEE(Ele) Sub Division sarguru</t>
  </si>
  <si>
    <t>Division Total</t>
  </si>
  <si>
    <t>AEE</t>
  </si>
  <si>
    <t>AE</t>
  </si>
  <si>
    <t>JE</t>
  </si>
  <si>
    <t>Total</t>
  </si>
  <si>
    <t>Hunsur</t>
  </si>
  <si>
    <t>No of Test Check Reading Taken</t>
  </si>
  <si>
    <t>Discrepancies Found (Nos)</t>
  </si>
  <si>
    <t>Action Taken for Discrepancies</t>
  </si>
  <si>
    <t>Advance Reading  Given - Explanation called for GVP.</t>
  </si>
  <si>
    <t>Level 2 Done</t>
  </si>
  <si>
    <t xml:space="preserve"> </t>
  </si>
  <si>
    <t>Statement Showing the details of Reading Status of H T Installations on 1st Day of the month</t>
  </si>
  <si>
    <t>Name of the Division</t>
  </si>
  <si>
    <t>Name of the Sub Division</t>
  </si>
  <si>
    <t>No HT Live Installations</t>
  </si>
  <si>
    <t>No of installation read on 1st Day of the month</t>
  </si>
  <si>
    <t>Mode of Reading</t>
  </si>
  <si>
    <t>No of Bills generated Throught Software</t>
  </si>
  <si>
    <t>Bills Prepared by Manual</t>
  </si>
  <si>
    <t>No Of Unbilled Installations</t>
  </si>
  <si>
    <t>Reason for Unbilled</t>
  </si>
  <si>
    <t>MRI</t>
  </si>
  <si>
    <t>AMR</t>
  </si>
  <si>
    <t>Manual</t>
  </si>
  <si>
    <t>Bilikere</t>
  </si>
  <si>
    <t>HD Kote</t>
  </si>
  <si>
    <t>Sarguru</t>
  </si>
  <si>
    <t xml:space="preserve"> Status of New dockets received , opened and pending for the month of February-2022 in the revenue section</t>
  </si>
  <si>
    <t>Name of the Division: Hunsur Division</t>
  </si>
  <si>
    <t>ANNEXURE-12</t>
  </si>
  <si>
    <t>Division</t>
  </si>
  <si>
    <t>Tariff</t>
  </si>
  <si>
    <t>RR Dockets pending at the beginning of the month</t>
  </si>
  <si>
    <t>RR Serviced during the month</t>
  </si>
  <si>
    <t>RR Dockets opened during the month</t>
  </si>
  <si>
    <t>RR Dockets pending at the end of the month</t>
  </si>
  <si>
    <t>Agewise breakup</t>
  </si>
  <si>
    <t>Remarks
 (Reason for pendancy)</t>
  </si>
  <si>
    <t>5=(3+4)</t>
  </si>
  <si>
    <t>7(=5-6)</t>
  </si>
  <si>
    <t>0-1 months</t>
  </si>
  <si>
    <t>1 to 2</t>
  </si>
  <si>
    <t>2 to 3</t>
  </si>
  <si>
    <t>above 3months</t>
  </si>
  <si>
    <t>HT</t>
  </si>
  <si>
    <t>LT-2</t>
  </si>
  <si>
    <t>LT-3</t>
  </si>
  <si>
    <t>LT-4</t>
  </si>
  <si>
    <t>LT-5</t>
  </si>
  <si>
    <t>LT-6(a) WS</t>
  </si>
  <si>
    <t>LT-6(b) SL</t>
  </si>
  <si>
    <t>LT-7</t>
  </si>
  <si>
    <t>Sarguru Sub Division</t>
  </si>
  <si>
    <t>Hunsur Division</t>
  </si>
  <si>
    <t xml:space="preserve">Discovery (Solar)            </t>
  </si>
  <si>
    <t>Amount Involved(Rs in Lakhs )</t>
  </si>
</sst>
</file>

<file path=xl/styles.xml><?xml version="1.0" encoding="utf-8"?>
<styleSheet xmlns="http://schemas.openxmlformats.org/spreadsheetml/2006/main">
  <numFmts count="1">
    <numFmt numFmtId="164" formatCode="[$-409]mmm\-yy"/>
  </numFmts>
  <fonts count="2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Arial Rounded"/>
    </font>
    <font>
      <b/>
      <sz val="12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C2D69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9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horizontal="right" wrapText="1"/>
    </xf>
    <xf numFmtId="0" fontId="6" fillId="0" borderId="6" xfId="0" applyFont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right" wrapText="1"/>
    </xf>
    <xf numFmtId="0" fontId="9" fillId="0" borderId="6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wrapText="1"/>
    </xf>
    <xf numFmtId="0" fontId="13" fillId="3" borderId="0" xfId="1" applyFont="1" applyFill="1" applyBorder="1"/>
    <xf numFmtId="0" fontId="1" fillId="4" borderId="0" xfId="1" applyFont="1" applyFill="1" applyAlignment="1"/>
    <xf numFmtId="0" fontId="11" fillId="3" borderId="0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1" fontId="4" fillId="7" borderId="1" xfId="1" applyNumberFormat="1" applyFont="1" applyFill="1" applyBorder="1" applyAlignment="1">
      <alignment horizontal="center"/>
    </xf>
    <xf numFmtId="1" fontId="18" fillId="3" borderId="1" xfId="1" applyNumberFormat="1" applyFont="1" applyFill="1" applyBorder="1" applyAlignment="1">
      <alignment horizontal="center" vertical="center" wrapText="1"/>
    </xf>
    <xf numFmtId="1" fontId="17" fillId="3" borderId="1" xfId="1" applyNumberFormat="1" applyFont="1" applyFill="1" applyBorder="1" applyAlignment="1">
      <alignment horizontal="center" vertical="center" wrapText="1"/>
    </xf>
    <xf numFmtId="1" fontId="19" fillId="3" borderId="1" xfId="1" applyNumberFormat="1" applyFont="1" applyFill="1" applyBorder="1" applyAlignment="1">
      <alignment horizontal="center" vertical="center" wrapText="1"/>
    </xf>
    <xf numFmtId="2" fontId="11" fillId="3" borderId="1" xfId="1" applyNumberFormat="1" applyFont="1" applyFill="1" applyBorder="1" applyAlignment="1">
      <alignment horizontal="center" vertical="center" wrapText="1"/>
    </xf>
    <xf numFmtId="164" fontId="20" fillId="6" borderId="1" xfId="1" applyNumberFormat="1" applyFont="1" applyFill="1" applyBorder="1" applyAlignment="1">
      <alignment horizontal="center" vertical="center" wrapText="1"/>
    </xf>
    <xf numFmtId="1" fontId="21" fillId="3" borderId="1" xfId="1" applyNumberFormat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2" fontId="22" fillId="3" borderId="1" xfId="1" applyNumberFormat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1" fontId="18" fillId="3" borderId="1" xfId="1" applyNumberFormat="1" applyFont="1" applyFill="1" applyBorder="1" applyAlignment="1">
      <alignment horizontal="center"/>
    </xf>
    <xf numFmtId="0" fontId="21" fillId="3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3" borderId="1" xfId="1" applyFont="1" applyFill="1" applyBorder="1"/>
    <xf numFmtId="0" fontId="18" fillId="3" borderId="1" xfId="1" applyFont="1" applyFill="1" applyBorder="1" applyAlignment="1">
      <alignment horizontal="center" vertical="center" wrapText="1"/>
    </xf>
    <xf numFmtId="2" fontId="11" fillId="8" borderId="1" xfId="1" applyNumberFormat="1" applyFont="1" applyFill="1" applyBorder="1" applyAlignment="1">
      <alignment horizontal="center" vertical="center" wrapText="1"/>
    </xf>
    <xf numFmtId="2" fontId="22" fillId="8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1" fillId="0" borderId="0" xfId="1" applyFont="1" applyFill="1" applyAlignment="1"/>
    <xf numFmtId="0" fontId="11" fillId="5" borderId="1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0" xfId="0" applyFont="1"/>
    <xf numFmtId="0" fontId="1" fillId="0" borderId="4" xfId="0" applyFont="1" applyFill="1" applyBorder="1" applyAlignment="1">
      <alignment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Border="1" applyAlignment="1">
      <alignment horizontal="right" wrapText="1"/>
    </xf>
    <xf numFmtId="2" fontId="1" fillId="0" borderId="6" xfId="0" applyNumberFormat="1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wrapText="1"/>
    </xf>
    <xf numFmtId="2" fontId="1" fillId="0" borderId="6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wrapText="1"/>
    </xf>
    <xf numFmtId="1" fontId="1" fillId="0" borderId="4" xfId="0" applyNumberFormat="1" applyFont="1" applyBorder="1" applyAlignment="1">
      <alignment horizontal="right" wrapText="1"/>
    </xf>
    <xf numFmtId="2" fontId="1" fillId="0" borderId="4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4" borderId="0" xfId="1" applyFont="1" applyFill="1" applyBorder="1"/>
    <xf numFmtId="0" fontId="14" fillId="3" borderId="0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left" vertical="center"/>
    </xf>
    <xf numFmtId="0" fontId="16" fillId="4" borderId="0" xfId="1" applyFont="1" applyFill="1" applyBorder="1"/>
    <xf numFmtId="0" fontId="11" fillId="3" borderId="0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2" fillId="4" borderId="1" xfId="1" applyFont="1" applyFill="1" applyBorder="1"/>
    <xf numFmtId="0" fontId="13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MONTHLY\0102\JAN\Sep\GRAPH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yathri\d\SS11230\WKS\Novo\Nnas\Corporate%20tax%20return-nn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58\Vacancy%20position\Vacancy%20Position%20as%20on%2031.12.2019\HESCOM_31.12.20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2-PC\e\DOCUME~1\BOSS\LOCALS~1\Temp\Temporary%20Directory%201%20for%20MIS%20August%202007.zip\MIS%20Apr%2006%20to%20Mar%2007\Monthly%20meeting(New)\MIS%20Formats\MIS%20Dec-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dDocs\Data\ICEA\EMR%20YEARLY\EMR2005-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_krishnan\c\WINDOWS\Desktop\final%20as%20on%2031.03.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O&amp;M%20Budge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ICEA\EMR%20YEARLY\EMR2005-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ANNUAL\9900\YRDATA\CSD.XLW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TDS\2017-18\CESC%20DIVISION%20MANDYA%20(%20BLRC09323G%20)\26Q\CESC%20DIVN%20MANDYA%202017-17%2026Q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102\ANNU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TAX\DEOEstablish\Downloads\WORKING\ITR-TEMP-17-18-FIRM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2-PC\e\G%20%20S%20%20E%20%20C%20%20O%20%20M\T%20E%20C%20H%20N%20I%20C%20A%20L\AET-II\AET-2\Monthly%20Progress\2008-09\MIS-%20Formats(Dec-08)....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ER\Downloads\Tax%20Section%20annex\1-GST_March_Final_2018-19_Format_annexur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2-PC\e\e\G%20%20S%20%20E%20%20C%20%20O%20%20M\T%20E%20C%20H%20N%20I%20C%20A%20L\AET-II\AET-2\GKS-IP-Serviced%20List-Mar-0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scom-3\d\Documents%20and%20Settings\hescomjkd\Desktop\jamkhand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ju-pc\My%20Documents\Downloads\TECHNICAL\LOG%20BOOK\LOG%20BOOK-JANUARY%202008\19%20JAN%20200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\f\Works\18-03-2009\PLAN%20AND%20NON%20PLAN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dDocs\DPR_Hodal_26.07.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S\ON%20THE%20JOB\Cost%20Accounting%20Formats\Poorv%20Discom\CAR%20Model\BS\Raw%20TB%20Data%20&amp;%20Cap-CAU%20as%20Ge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bank\1-Projects%20In%20Hand\DFID\ARR%202003-04\Arr%20Petition%202003-04\For%20Submission\ARR%20Forms%20For%20Submissio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DCBs%202020-2021\Users\MYS5079DTP12-G\Downloads\DEOEstablish\Downloads\WORKING\ITR-TEMP-17-18-FIR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k_srivastava\Desktop\KPMG\Financial%20Mo\Final%20Model\PF_Modelling_KPMG%20v3.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lserver\reports\DOCUME~1\ADMINI~1\LOCALS~1\Temp\DOCUME~1\RAVISH~1\LOCALS~1\Temp\C.Lotus.Notes.Data\WINDOWS\TEMP\MYDOCU~1\RADES\MARGIN~1\LTSA,%20CU%20-%20Primrose%20(ED,%20Can)\CU%20Primrose%20revision%207-16-99,%20As%20Sol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New%20folder/Users/CESC/Desktop/TEMPLETE%20%20AS%20ON%2001-02-2014%20A(Autosaved).xlsm%20F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POLbudgetf2002wrkng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pdata\Reports\Budget\O&amp;M%20Budg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meer's%20folder\MSEB\Tariff%20Filing%202003-04\Outputs\Models\Working%20Models\old\Dispatch%202.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bank\1-Projects%20In%20Hand\DFID\ARR%202003-04\Arr%20Petition%202003-04\For%20Submission\ARR%20Forms%20For%20Submis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-04REL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001\GEN%20LOS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%20documents\RECPDCL%20MAIL%20documents\Ambala%2016%2008%202010\Final%20REC-26-07-10\25-07-2010\Ellenabad@25-07-2010\Ellenabad@22.-7-2010\BAS\ON%20THE%20JOB\Cost%20Accounting%20Formats\Poorv%20Discom\CAR%20Model\BS\Raw%20TB%20Data%20&amp;%20Cap-CAU%20as%20G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DataBase\WINDOWS\Profiles\rk\Desktop\220-03%20Latest\Global%20model%2028th%20Fe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%20documents\RECPDCL%20MAIL%20documents\Ambala%2016%2008%202010\Final%20REC-26-07-10\25-07-2010\Ellenabad@25-07-2010\Ellenabad@22.-7-2010\201-04REL-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  <sheetName val="Stationwise Thermal &amp; Hydel Gen"/>
      <sheetName val="Executive Summary -Thermal"/>
      <sheetName val="TWELVE"/>
      <sheetName val="Salient1"/>
      <sheetName val="agl-pump-sets"/>
      <sheetName val="EG"/>
      <sheetName val="pump-sets(AI)"/>
      <sheetName val="installes-capacity"/>
      <sheetName val="per-capita"/>
      <sheetName val="towns&amp;villages"/>
      <sheetName val="overall"/>
      <sheetName val="1"/>
      <sheetName val="R_Abstract"/>
      <sheetName val="A2-02-03"/>
      <sheetName val="Sheet2"/>
      <sheetName val="04REL"/>
      <sheetName val="P&amp;L"/>
      <sheetName val="Data"/>
      <sheetName val="BREAKUP OF OIL"/>
      <sheetName val="A 3.7"/>
      <sheetName val="STN WISE EMR"/>
      <sheetName val="Sec-5a"/>
      <sheetName val="Sec-1a"/>
      <sheetName val="Sec-8d"/>
      <sheetName val="Sec-3a"/>
      <sheetName val="Sec-1b"/>
      <sheetName val="Sec-1c"/>
      <sheetName val="Sec-8c"/>
      <sheetName val="ATC Loss Red"/>
      <sheetName val="Cat_Ser_load"/>
      <sheetName val="ser released caste wise"/>
      <sheetName val="BillingEffi"/>
      <sheetName val="Sheet4"/>
      <sheetName val="Bgk SC"/>
      <sheetName val="Bgk ST"/>
      <sheetName val="GLD sc"/>
      <sheetName val="GLD ST"/>
      <sheetName val="ILK SC"/>
      <sheetName val="ILK ST"/>
      <sheetName val="Sheet1"/>
      <sheetName val="Inputs"/>
      <sheetName val="Global model 28th Feb.xls"/>
      <sheetName val="Costing"/>
      <sheetName val="Addl.40"/>
      <sheetName val="BilanHyCy"/>
      <sheetName val="DimActifloEU"/>
      <sheetName val="DimRacleur"/>
      <sheetName val="CATAGEORY"/>
      <sheetName val="A_3_7"/>
      <sheetName val="Stationwise_Thermal_&amp;_Hydel_Gen"/>
      <sheetName val="Executive_Summary_-Thermal"/>
      <sheetName val="BREAKUP_OF_OIL"/>
      <sheetName val="STN_WISE_EMR"/>
      <sheetName val="A_3_71"/>
      <sheetName val="Stationwise_Thermal_&amp;_Hydel_Ge1"/>
      <sheetName val="Executive_Summary_-Thermal1"/>
      <sheetName val="ATC_Loss_Red"/>
      <sheetName val="ser_released_caste_wise"/>
      <sheetName val="BREAKUP_OF_OIL1"/>
      <sheetName val="STN_WISE_EMR1"/>
      <sheetName val="Measurement Sheet (2) 05.10.20"/>
      <sheetName val="cal"/>
      <sheetName val="Master"/>
      <sheetName val="Formulas"/>
      <sheetName val="66kv "/>
      <sheetName val="dpc cost"/>
      <sheetName val="SUMMERY"/>
      <sheetName val="Directors"/>
      <sheetName val="Comp"/>
      <sheetName val="R.Hrs. Since Co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04REL"/>
      <sheetName val="A 3_7"/>
      <sheetName val="Salient1"/>
      <sheetName val="Cat_Ser_load"/>
      <sheetName val="data"/>
      <sheetName val="C.S.GENERATION"/>
      <sheetName val="R.Hrs. Since Comm"/>
      <sheetName val="Unit_Rate"/>
      <sheetName val="160MVA_Addl"/>
      <sheetName val="220KV_FB"/>
      <sheetName val="315MVA_Addl"/>
      <sheetName val="Addl_401"/>
      <sheetName val="Addl_20"/>
      <sheetName val="Addl_63_(2)"/>
      <sheetName val="Data base Feb 09"/>
      <sheetName val="grid"/>
      <sheetName val="132kv DCDS"/>
      <sheetName val=""/>
      <sheetName val="Sheet1"/>
      <sheetName val="Inputs"/>
      <sheetName val="A"/>
      <sheetName val="Scheme Area Details_Block__ C2"/>
      <sheetName val="New33KVSS_E3"/>
      <sheetName val="Prop aug of Ex 33KVSS_E3a"/>
      <sheetName val="UK"/>
      <sheetName val="Coalmine"/>
      <sheetName val="Dom"/>
      <sheetName val="R_Hrs_ Since Comm"/>
      <sheetName val="A_3_7"/>
      <sheetName val="ATP"/>
      <sheetName val="QOSWS "/>
      <sheetName val="QFC"/>
      <sheetName val="DE"/>
      <sheetName val="J"/>
      <sheetName val="Basis"/>
      <sheetName val="Work_sheet"/>
      <sheetName val="dpc cost"/>
      <sheetName val="SUMMERY"/>
      <sheetName val="Executive Summary -Thermal"/>
      <sheetName val="Stationwise Thermal &amp; Hydel Gen"/>
      <sheetName val="TWELVE"/>
      <sheetName val="STN WISE EMR"/>
      <sheetName val="Unit_Rate1"/>
      <sheetName val="160MVA_Addl1"/>
      <sheetName val="220KV_FB1"/>
      <sheetName val="315MVA_Addl1"/>
      <sheetName val="Addl_402"/>
      <sheetName val="Addl_201"/>
      <sheetName val="Addl_63_(2)1"/>
      <sheetName val="132kv_DCDS"/>
      <sheetName val="Data_base_Feb_09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P&amp;L"/>
      <sheetName val="Setup Variables"/>
      <sheetName val="Directors"/>
      <sheetName val="Comp"/>
      <sheetName val="BREAKUP OF OIL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>
        <row r="38">
          <cell r="A38" t="str">
            <v xml:space="preserve">ESTIMATE FOR INSTALLATION OF ADDITIONAL 1X40MVA 132/33KV TRANSFORMER AT EXISTING EHV SUBSTATION </v>
          </cell>
        </row>
      </sheetData>
      <sheetData sheetId="6">
        <row r="38">
          <cell r="A38" t="str">
            <v xml:space="preserve">ESTIMATE FOR INSTALLATION OF ADDITIONAL 1X40MVA 132/33KV TRANSFORMER AT EXISTING EHV SUBSTATION </v>
          </cell>
        </row>
      </sheetData>
      <sheetData sheetId="7">
        <row r="38">
          <cell r="A38" t="str">
            <v xml:space="preserve">ESTIMATE FOR INSTALLATION OF ADDITIONAL 1X40MVA 132/33KV TRANSFORMER AT EXISTING EHV SUBSTATION </v>
          </cell>
        </row>
      </sheetData>
      <sheetData sheetId="8">
        <row r="38">
          <cell r="A38" t="str">
            <v xml:space="preserve">ESTIMATE FOR INSTALLATION OF ADDITIONAL 1X40MVA 132/33KV TRANSFORMER AT EXISTING EHV SUBSTATION </v>
          </cell>
        </row>
      </sheetData>
      <sheetData sheetId="9">
        <row r="38">
          <cell r="A38" t="str">
            <v xml:space="preserve">ESTIMATE FOR INSTALLATION OF ADDITIONAL 1X40MVA 132/33KV TRANSFORMER AT EXISTING EHV SUBSTATION </v>
          </cell>
        </row>
      </sheetData>
      <sheetData sheetId="10">
        <row r="38">
          <cell r="A38" t="str">
            <v xml:space="preserve">ESTIMATE FOR INSTALLATION OF ADDITIONAL 1X40MVA 132/33KV TRANSFORMER AT EXISTING EHV SUBSTATION </v>
          </cell>
        </row>
      </sheetData>
      <sheetData sheetId="11">
        <row r="38">
          <cell r="A38" t="str">
            <v xml:space="preserve">ESTIMATE FOR INSTALLATION OF ADDITIONAL 1X40MVA 132/33KV TRANSFORMER AT EXISTING EHV SUBSTATION </v>
          </cell>
        </row>
      </sheetData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>ESTIMATE FOR INSTALLATION OF ADDITIONAL 1X40MVA 132/33KV TRANSFORMER AT EXISTING EHV SUBSTATION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 t="str">
            <v xml:space="preserve">ESTIMATE FOR INSTALLATION OF ADDITIONAL 1X40MVA 132/33KV TRANSFORMER AT EXISTING EHV SUBSTATION </v>
          </cell>
        </row>
      </sheetData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ck"/>
      <sheetName val="Ack (2)"/>
      <sheetName val="Page1"/>
      <sheetName val="Page2"/>
      <sheetName val="Page3"/>
      <sheetName val="Page4"/>
      <sheetName val="Page5"/>
      <sheetName val="Page6"/>
      <sheetName val="Page7"/>
      <sheetName val="Page8"/>
      <sheetName val="Page9"/>
      <sheetName val="Page10"/>
      <sheetName val="Directors"/>
      <sheetName val="Comp"/>
      <sheetName val="Ack "/>
      <sheetName val="Page8 "/>
      <sheetName val="Page10 "/>
      <sheetName val="Data"/>
      <sheetName val="Assessment Sheet"/>
      <sheetName val="P&amp;L"/>
      <sheetName val="Dom"/>
      <sheetName val="A 3.7"/>
      <sheetName val="SUMMERY"/>
      <sheetName val="1"/>
      <sheetName val="Discom Details"/>
      <sheetName val="Formulas"/>
      <sheetName val="Balance Sheet"/>
      <sheetName val="dpc cost"/>
      <sheetName val="Addl.40"/>
      <sheetName val="Setup Variables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EE(ELE)"/>
      <sheetName val="AEE(CIVIL)"/>
      <sheetName val="AE(ELE)"/>
      <sheetName val="AE(CIVIL)"/>
      <sheetName val="AEE (ELE) (Revised)"/>
      <sheetName val="Formulas"/>
      <sheetName val="Data"/>
      <sheetName val="Discom Details"/>
      <sheetName val="BREAKUP OF OIL"/>
      <sheetName val="R.Hrs. Since Comm"/>
      <sheetName val="A 3.7"/>
      <sheetName val="04REL"/>
      <sheetName val="Format-15(A)"/>
      <sheetName val="INDEX"/>
      <sheetName val="STN WISE EMR"/>
      <sheetName val="P&amp;L"/>
      <sheetName val="Setup Variables"/>
    </sheetNames>
    <sheetDataSet>
      <sheetData sheetId="0"/>
      <sheetData sheetId="1"/>
      <sheetData sheetId="2"/>
      <sheetData sheetId="3"/>
      <sheetData sheetId="4"/>
      <sheetData sheetId="5">
        <row r="5">
          <cell r="E5" t="str">
            <v>O&amp;M CIRCLE, HUBLI</v>
          </cell>
          <cell r="F5" t="str">
            <v>IM SECTION, CORPORATE OFFICE, HUBLI</v>
          </cell>
          <cell r="G5" t="str">
            <v>C E</v>
          </cell>
          <cell r="H5" t="str">
            <v>G M</v>
          </cell>
          <cell r="I5" t="str">
            <v>MALE</v>
          </cell>
          <cell r="J5" t="str">
            <v>G</v>
          </cell>
          <cell r="K5" t="str">
            <v>KPTCL</v>
          </cell>
          <cell r="L5" t="str">
            <v>R-APDRP</v>
          </cell>
          <cell r="N5">
            <v>0</v>
          </cell>
          <cell r="O5">
            <v>0</v>
          </cell>
        </row>
        <row r="6">
          <cell r="E6" t="str">
            <v>O&amp;M CIRCLE, HAVERI</v>
          </cell>
          <cell r="F6" t="str">
            <v>HUBBALLI ZONAL OFFICE, HUBBALLI</v>
          </cell>
          <cell r="G6" t="str">
            <v>S E</v>
          </cell>
          <cell r="H6" t="str">
            <v>S C</v>
          </cell>
          <cell r="I6" t="str">
            <v>FEMALE</v>
          </cell>
          <cell r="J6" t="str">
            <v>N-G</v>
          </cell>
          <cell r="K6" t="str">
            <v>HESCOM</v>
          </cell>
          <cell r="L6" t="str">
            <v>NON-RAPDRP</v>
          </cell>
          <cell r="N6">
            <v>1</v>
          </cell>
          <cell r="O6">
            <v>1</v>
          </cell>
        </row>
        <row r="7">
          <cell r="E7" t="str">
            <v>O&amp;M CIRCLE, SIRSI</v>
          </cell>
          <cell r="F7" t="str">
            <v>BELAGAVI ZONAL OFFICE, BELAGAVI</v>
          </cell>
          <cell r="G7" t="str">
            <v>E E</v>
          </cell>
          <cell r="H7" t="str">
            <v>S T</v>
          </cell>
        </row>
        <row r="8">
          <cell r="E8" t="str">
            <v>O&amp;M CIRCLE, BELAGAVI</v>
          </cell>
          <cell r="F8" t="str">
            <v>O&amp;M CIRCLE, HUBBALLI</v>
          </cell>
          <cell r="G8" t="str">
            <v>A E E</v>
          </cell>
        </row>
        <row r="9">
          <cell r="E9" t="str">
            <v>O&amp;M CIRCLE, CHIKKODI</v>
          </cell>
          <cell r="F9" t="str">
            <v>O&amp;M CIRCLE, HAVERI</v>
          </cell>
          <cell r="G9" t="str">
            <v>A E</v>
          </cell>
        </row>
        <row r="10">
          <cell r="E10" t="str">
            <v>O&amp;M CIRCLE, BAGALKOTE</v>
          </cell>
          <cell r="F10" t="str">
            <v>O&amp;M CIRCLE, SIRSI</v>
          </cell>
          <cell r="G10" t="str">
            <v>J E</v>
          </cell>
        </row>
        <row r="11">
          <cell r="E11" t="str">
            <v>O&amp;M CIRCLE, VIJAYAPURA</v>
          </cell>
          <cell r="F11" t="str">
            <v>O&amp;M CIRCLE, BELAGAVI</v>
          </cell>
          <cell r="G11" t="str">
            <v>F A</v>
          </cell>
        </row>
        <row r="12">
          <cell r="F12" t="str">
            <v>O&amp;M CIRCLE, CHIKKODI</v>
          </cell>
          <cell r="G12" t="str">
            <v>C A</v>
          </cell>
        </row>
        <row r="13">
          <cell r="F13" t="str">
            <v>O&amp;M CIRCLE, BAGALKOTE</v>
          </cell>
          <cell r="G13" t="str">
            <v>D C A</v>
          </cell>
        </row>
        <row r="14">
          <cell r="F14" t="str">
            <v>O&amp;M CIRCLE, VIJAYAPURA</v>
          </cell>
          <cell r="G14" t="str">
            <v>A O</v>
          </cell>
        </row>
        <row r="15">
          <cell r="F15" t="str">
            <v>O&amp;M DIVISION, URBAN HUBBALLI</v>
          </cell>
          <cell r="G15" t="str">
            <v>A A O</v>
          </cell>
        </row>
        <row r="16">
          <cell r="F16" t="str">
            <v>O&amp;M DIVISION, RURAL HUBBALLI</v>
          </cell>
          <cell r="G16" t="str">
            <v>S P S</v>
          </cell>
        </row>
        <row r="17">
          <cell r="F17" t="str">
            <v>O&amp;M DIVISION, URBAN DHARWAD</v>
          </cell>
          <cell r="G17" t="str">
            <v>P S</v>
          </cell>
        </row>
        <row r="18">
          <cell r="F18" t="str">
            <v>O&amp;M DIVISION, RURAL DHARWAD</v>
          </cell>
          <cell r="G18" t="str">
            <v>S P A</v>
          </cell>
        </row>
        <row r="19">
          <cell r="F19" t="str">
            <v>O&amp;M DIVISION, GADAG</v>
          </cell>
        </row>
        <row r="20">
          <cell r="F20" t="str">
            <v>O&amp;M DIVISION, RON</v>
          </cell>
        </row>
        <row r="21">
          <cell r="F21" t="str">
            <v>O&amp;M DIVISION, HAVERI</v>
          </cell>
        </row>
        <row r="22">
          <cell r="F22" t="str">
            <v>O&amp;M DIVISION, RANEBENNUR</v>
          </cell>
        </row>
        <row r="23">
          <cell r="F23" t="str">
            <v>O&amp;M DIVISION, SIRSI</v>
          </cell>
        </row>
        <row r="24">
          <cell r="F24" t="str">
            <v>O&amp;M DIVISION, DANDELI</v>
          </cell>
        </row>
        <row r="25">
          <cell r="F25" t="str">
            <v>O&amp;M DIVISION, KARWAR</v>
          </cell>
        </row>
        <row r="26">
          <cell r="F26" t="str">
            <v>O&amp;M DIVISION, HONNAVAR</v>
          </cell>
        </row>
        <row r="27">
          <cell r="F27" t="str">
            <v>O&amp;M DIVISION, URBAN BELAGAVI</v>
          </cell>
        </row>
        <row r="28">
          <cell r="F28" t="str">
            <v>O&amp;M DIVISION, RURAL BELAGAVI</v>
          </cell>
        </row>
        <row r="29">
          <cell r="F29" t="str">
            <v>O&amp;M DIVISION, BAILHONGAL</v>
          </cell>
        </row>
        <row r="30">
          <cell r="F30" t="str">
            <v>O&amp;M DIVISION, RAMDURG</v>
          </cell>
        </row>
        <row r="31">
          <cell r="F31" t="str">
            <v>O&amp;M DIVISION, GHATAPRABHA</v>
          </cell>
        </row>
        <row r="32">
          <cell r="F32" t="str">
            <v>O&amp;M DIVISION, CHIKKODI</v>
          </cell>
        </row>
        <row r="33">
          <cell r="F33" t="str">
            <v>O&amp;M DIVISION, ATHANI</v>
          </cell>
        </row>
        <row r="34">
          <cell r="F34" t="str">
            <v>O&amp;M DIVISION, RAIBAG</v>
          </cell>
        </row>
        <row r="35">
          <cell r="F35" t="str">
            <v>O&amp;M DIVISION, VIJAYAPURA</v>
          </cell>
        </row>
        <row r="36">
          <cell r="F36" t="str">
            <v>O&amp;M DIVISION, INDI</v>
          </cell>
        </row>
        <row r="37">
          <cell r="F37" t="str">
            <v>O&amp;M DIVISION, BASAVAN BAGEWADI</v>
          </cell>
        </row>
        <row r="38">
          <cell r="F38" t="str">
            <v>O&amp;M DIVISION, BAGALKOTE</v>
          </cell>
        </row>
        <row r="39">
          <cell r="F39" t="str">
            <v>O&amp;M DIVISION, JAMAKHANDI</v>
          </cell>
        </row>
        <row r="40">
          <cell r="F40" t="str">
            <v>O&amp;M DIVISION, MUDHOL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.Sheet"/>
      <sheetName val="Energy Loss"/>
      <sheetName val="E-1"/>
      <sheetName val="E-2"/>
      <sheetName val="E-3"/>
      <sheetName val="E-4"/>
      <sheetName val="E-5"/>
      <sheetName val="E-6"/>
      <sheetName val="E-7"/>
      <sheetName val="E-8(a)"/>
      <sheetName val="E-8(b)"/>
      <sheetName val="E-8(c)"/>
      <sheetName val="E-9"/>
      <sheetName val="E-10"/>
      <sheetName val="E-11 "/>
      <sheetName val="E-11  (2)"/>
      <sheetName val="E-11 (Updated latest)"/>
      <sheetName val="E-11 as on oct-05"/>
      <sheetName val="E-11 as on Nov-05 "/>
      <sheetName val="Trial"/>
      <sheetName val="E-12"/>
      <sheetName val="E-13"/>
      <sheetName val="1"/>
      <sheetName val="2"/>
      <sheetName val="3"/>
      <sheetName val="4"/>
      <sheetName val="5"/>
      <sheetName val="6"/>
      <sheetName val="E-15"/>
      <sheetName val="E-15A"/>
      <sheetName val="E-15B"/>
      <sheetName val="E-15C"/>
      <sheetName val="E-15D"/>
      <sheetName val="E-15E"/>
      <sheetName val="E-15F"/>
      <sheetName val="E-15G "/>
      <sheetName val="E-15H"/>
      <sheetName val="E-15I"/>
      <sheetName val="E-15J"/>
      <sheetName val="E-15K"/>
      <sheetName val="E-16"/>
      <sheetName val="E18"/>
      <sheetName val="E-17"/>
      <sheetName val="E-19"/>
      <sheetName val="E-20"/>
      <sheetName val="E-21"/>
      <sheetName val="E-21A"/>
      <sheetName val="E-22"/>
      <sheetName val="E-23"/>
      <sheetName val="E-23A"/>
      <sheetName val="E-24"/>
      <sheetName val="E-25"/>
      <sheetName val="E-26"/>
      <sheetName val="E-27"/>
      <sheetName val="E-28"/>
      <sheetName val="E-16 (2)"/>
      <sheetName val="Annx-2 cumulative"/>
      <sheetName val="Data"/>
      <sheetName val="Formulas"/>
      <sheetName val="66kv "/>
      <sheetName val="P&amp;L"/>
      <sheetName val="DLC"/>
      <sheetName val="Addl.40"/>
      <sheetName val="Executive Summary -Thermal"/>
      <sheetName val="Stationwise Thermal &amp; Hydel Gen"/>
      <sheetName val="TWELVE"/>
      <sheetName val="R.Hrs. Since Comm"/>
      <sheetName val="Ref codes"/>
      <sheetName val="List (08-09) SC.."/>
      <sheetName val="C.S.GENERATION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Data"/>
      <sheetName val="Non Plan "/>
      <sheetName val="1"/>
      <sheetName val="IDCCALHYD-GOO"/>
      <sheetName val="Format-15(A)"/>
      <sheetName val="INDEX"/>
      <sheetName val="Assessment Sheet"/>
      <sheetName val="Directors"/>
      <sheetName val="Comp"/>
      <sheetName val="Discom Details"/>
      <sheetName val="04REL"/>
      <sheetName val="R.Hrs. Since Comm"/>
      <sheetName val="Ref codes"/>
      <sheetName val="Balance Sheet"/>
      <sheetName val="Addl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P&amp;L (2)"/>
      <sheetName val="P&amp;L"/>
      <sheetName val="Schedules to BS"/>
      <sheetName val="Schedules to P&amp;L"/>
      <sheetName val="Raw-Sche"/>
      <sheetName val="depn"/>
      <sheetName val="purchase consideration"/>
      <sheetName val="Annex1"/>
      <sheetName val="Annex3"/>
      <sheetName val="Annex4"/>
      <sheetName val="Annex5"/>
      <sheetName val="Annex6"/>
      <sheetName val="Annex 7"/>
      <sheetName val="Annex 8"/>
      <sheetName val="04REL"/>
      <sheetName val="STN WISE EMR"/>
      <sheetName val="Ref codes"/>
      <sheetName val="Formulas"/>
      <sheetName val="BREAKUP OF OIL"/>
      <sheetName val="Format-15(A)"/>
      <sheetName val="INDEX"/>
      <sheetName val="Setup Variables"/>
      <sheetName val="C.S.GENERATION"/>
      <sheetName val="data"/>
      <sheetName val="dpc cost"/>
      <sheetName val="SUMMERY"/>
      <sheetName val="Directors"/>
      <sheetName val="Comp"/>
    </sheetNames>
    <sheetDataSet>
      <sheetData sheetId="0" refreshError="1">
        <row r="3">
          <cell r="B3" t="str">
            <v>No.123, Chord Road, Rajajinagar, Bangalore - 560 010</v>
          </cell>
        </row>
        <row r="4">
          <cell r="B4" t="str">
            <v>Balance Sheet as on 31st March 2006 ( Provisional )</v>
          </cell>
        </row>
        <row r="7">
          <cell r="B7" t="str">
            <v>Particulars</v>
          </cell>
          <cell r="F7" t="str">
            <v>Sch. No.</v>
          </cell>
          <cell r="G7" t="str">
            <v>Amount in INR        As Per Budget</v>
          </cell>
        </row>
        <row r="9">
          <cell r="B9" t="str">
            <v>I</v>
          </cell>
          <cell r="C9" t="str">
            <v>SOURCES OF FUNDS:</v>
          </cell>
        </row>
        <row r="11">
          <cell r="C11" t="str">
            <v>(1) Shareholder's Funds</v>
          </cell>
        </row>
        <row r="12">
          <cell r="D12" t="str">
            <v>(a) Share Capital</v>
          </cell>
          <cell r="F12" t="str">
            <v>A</v>
          </cell>
        </row>
        <row r="13">
          <cell r="D13" t="str">
            <v>(b) Reserves &amp; Surplus</v>
          </cell>
          <cell r="F13" t="str">
            <v>B</v>
          </cell>
        </row>
        <row r="16">
          <cell r="C16" t="str">
            <v>(2) Loan Funds</v>
          </cell>
        </row>
        <row r="17">
          <cell r="D17" t="str">
            <v>(a) Secured Loans</v>
          </cell>
          <cell r="F17" t="str">
            <v>C</v>
          </cell>
        </row>
        <row r="18">
          <cell r="D18" t="str">
            <v>(b) Unsecured Loans</v>
          </cell>
          <cell r="F18" t="str">
            <v>D</v>
          </cell>
        </row>
        <row r="22">
          <cell r="B22" t="str">
            <v>Total of Sources of Funds</v>
          </cell>
        </row>
        <row r="24">
          <cell r="B24" t="str">
            <v>II</v>
          </cell>
          <cell r="C24" t="str">
            <v>APPLICATION OF FUNDS:</v>
          </cell>
        </row>
        <row r="26">
          <cell r="C26" t="str">
            <v>(1)  Fixed Assets:</v>
          </cell>
        </row>
        <row r="27">
          <cell r="D27" t="str">
            <v>(a) Gross Block</v>
          </cell>
        </row>
        <row r="28">
          <cell r="D28" t="str">
            <v>(b) Less: Accumulated Depreciation</v>
          </cell>
        </row>
        <row r="29">
          <cell r="D29" t="str">
            <v>(c) Net Block</v>
          </cell>
          <cell r="F29" t="str">
            <v>E</v>
          </cell>
        </row>
        <row r="30">
          <cell r="D30" t="str">
            <v>(d) Capital Work in progress:</v>
          </cell>
          <cell r="F30" t="str">
            <v>F</v>
          </cell>
        </row>
        <row r="33">
          <cell r="C33" t="str">
            <v>(2)  Investments</v>
          </cell>
        </row>
        <row r="35">
          <cell r="C35" t="str">
            <v>(3)  Current Assets, Loans and Advances:</v>
          </cell>
        </row>
        <row r="36">
          <cell r="D36" t="str">
            <v>A. Current Assets</v>
          </cell>
        </row>
        <row r="37">
          <cell r="D37" t="str">
            <v>(a) Inventories</v>
          </cell>
          <cell r="F37" t="str">
            <v>G</v>
          </cell>
        </row>
        <row r="38">
          <cell r="D38" t="str">
            <v>(b)  Sundry Debtors</v>
          </cell>
          <cell r="F38" t="str">
            <v>H</v>
          </cell>
        </row>
        <row r="39">
          <cell r="D39" t="str">
            <v>(c)  Cash and Bank balances</v>
          </cell>
          <cell r="F39" t="str">
            <v>I</v>
          </cell>
        </row>
        <row r="40">
          <cell r="D40" t="str">
            <v>(d)  Other Current Assets</v>
          </cell>
          <cell r="F40" t="str">
            <v>J</v>
          </cell>
        </row>
        <row r="41">
          <cell r="D41" t="str">
            <v>(e)  Loans &amp; Advances</v>
          </cell>
          <cell r="F41" t="str">
            <v>K</v>
          </cell>
        </row>
        <row r="43">
          <cell r="D43" t="str">
            <v>Total Current assets, loans &amp; advances</v>
          </cell>
        </row>
        <row r="45">
          <cell r="D45" t="str">
            <v>Less: Current Liabilities &amp; Provisions</v>
          </cell>
        </row>
        <row r="46">
          <cell r="D46" t="str">
            <v>(a) Liabilities</v>
          </cell>
          <cell r="F46" t="str">
            <v>L</v>
          </cell>
        </row>
        <row r="47">
          <cell r="D47" t="str">
            <v>(b) Provisions</v>
          </cell>
          <cell r="F47" t="str">
            <v>M</v>
          </cell>
        </row>
        <row r="49">
          <cell r="D49" t="str">
            <v>Total Current liabilities &amp; provisions</v>
          </cell>
        </row>
        <row r="51">
          <cell r="C51" t="str">
            <v xml:space="preserve">Net Current Assets  </v>
          </cell>
        </row>
        <row r="53">
          <cell r="C53" t="str">
            <v xml:space="preserve">(4)  Net Deferred Tax </v>
          </cell>
          <cell r="F53" t="str">
            <v>N</v>
          </cell>
        </row>
        <row r="55">
          <cell r="C55" t="str">
            <v>(5)  Miscellaneous expenses &amp; losses</v>
          </cell>
          <cell r="F55" t="str">
            <v>O</v>
          </cell>
        </row>
        <row r="57">
          <cell r="B57" t="str">
            <v>Total of Application of Funds</v>
          </cell>
        </row>
        <row r="58">
          <cell r="C58" t="str">
            <v>Notes to Accounts</v>
          </cell>
          <cell r="F58" t="str">
            <v>P</v>
          </cell>
        </row>
        <row r="60">
          <cell r="B60" t="str">
            <v/>
          </cell>
        </row>
        <row r="61">
          <cell r="B61" t="str">
            <v>Schedules  A  to O &amp; P forms an integral part of this Balance Sheet</v>
          </cell>
        </row>
        <row r="67">
          <cell r="B67" t="str">
            <v>Place: Bangalore</v>
          </cell>
        </row>
        <row r="68">
          <cell r="B68" t="str">
            <v xml:space="preserve">Date :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tup Variables"/>
      <sheetName val="Major Maint"/>
      <sheetName val="Base Budget"/>
      <sheetName val="Labor"/>
      <sheetName val="Proforma Annual Budgets"/>
      <sheetName val="14"/>
      <sheetName val="Setup_Variables"/>
      <sheetName val="Setup_Variables1"/>
      <sheetName val="Operations"/>
      <sheetName val="Major_Maint"/>
      <sheetName val="Base_Budget"/>
      <sheetName val="Proforma_Annual_Budgets"/>
      <sheetName val="Setup_Variables2"/>
      <sheetName val="Discom Details"/>
      <sheetName val="Executive Summary -Thermal"/>
      <sheetName val="Stationwise Thermal &amp; Hydel Gen"/>
      <sheetName val="TWELVE"/>
      <sheetName val="Balance Sheet"/>
      <sheetName val="dpc cost"/>
      <sheetName val="SUMMERY"/>
      <sheetName val="1"/>
      <sheetName val="04REL"/>
      <sheetName val="BREAKUP OF OIL"/>
      <sheetName val="Ref codes"/>
      <sheetName val="STN WISE EMR"/>
      <sheetName val="Data"/>
      <sheetName val="Dom"/>
      <sheetName val="List (08-09) SC.."/>
      <sheetName val="Formulas"/>
    </sheetNames>
    <sheetDataSet>
      <sheetData sheetId="0" refreshError="1">
        <row r="11">
          <cell r="D11">
            <v>1998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Addl.40"/>
      <sheetName val="Setup 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.S.GENERATION"/>
      <sheetName val="DR"/>
      <sheetName val="DRAWAL"/>
      <sheetName val="INTER-REGIONAL ENERGY EXHANGE"/>
      <sheetName val="GOA"/>
      <sheetName val="POP9900"/>
      <sheetName val="Sheet2"/>
      <sheetName val="C_S_GENERATION"/>
      <sheetName val=""/>
      <sheetName val="R.Hrs. Since Comm"/>
      <sheetName val="all"/>
      <sheetName val="RevenueInput"/>
      <sheetName val="cover1"/>
      <sheetName val="2004"/>
      <sheetName val="Addl.40"/>
      <sheetName val="04REL"/>
      <sheetName val="220 11  BS "/>
      <sheetName val="Ref codes"/>
      <sheetName val="A 3.7"/>
      <sheetName val="STN WISE EMR"/>
      <sheetName val="Data base Feb 09"/>
      <sheetName val="Discom Details"/>
      <sheetName val="Sheet1"/>
      <sheetName val="Form-C4"/>
      <sheetName val="Stationwise Thermal &amp; Hydel Gen"/>
      <sheetName val="Executive Summary -Thermal"/>
      <sheetName val="TWELVE"/>
      <sheetName val="DETAILED  BOQ"/>
      <sheetName val="Dom"/>
      <sheetName val="BTB"/>
      <sheetName val="cf"/>
      <sheetName val="orders"/>
      <sheetName val="Design"/>
      <sheetName val="Salient1"/>
      <sheetName val="CSD"/>
      <sheetName val="Addl_40"/>
      <sheetName val="QOSWS "/>
      <sheetName val="Staff Acco."/>
      <sheetName val="ANNEXURE-A"/>
      <sheetName val="travel_per"/>
      <sheetName val="cap all"/>
      <sheetName val=" AT-1-220 "/>
      <sheetName val=" BC-220"/>
      <sheetName val="Report"/>
      <sheetName val="Assessment Sheet"/>
      <sheetName val="Non Plan "/>
      <sheetName val="C_S_GENERATION1"/>
      <sheetName val="INTER-REGIONAL_ENERGY_EXHANGE"/>
      <sheetName val="Discom_Details"/>
      <sheetName val="R_Hrs__Since_Comm"/>
      <sheetName val="A_3_7"/>
      <sheetName val="Data_base_Feb_09"/>
      <sheetName val="220_11__BS_"/>
      <sheetName val="C_S_GENERATION2"/>
      <sheetName val="INTER-REGIONAL_ENERGY_EXHANGE1"/>
      <sheetName val="Discom_Details1"/>
      <sheetName val="R_Hrs__Since_Comm1"/>
      <sheetName val="Addl_401"/>
      <sheetName val="220_11__BS_1"/>
      <sheetName val="Data_base_Feb_091"/>
      <sheetName val="A_3_71"/>
      <sheetName val="_AT-1-220_"/>
      <sheetName val="_BC-220"/>
      <sheetName val="Stationwise_Thermal_&amp;_Hydel_Gen"/>
      <sheetName val="Executive_Summary_-Thermal"/>
      <sheetName val="DETAILED__BOQ"/>
      <sheetName val="Config"/>
      <sheetName val="IDCCALHYD-GOO"/>
      <sheetName val="Balance Sheet"/>
      <sheetName val="List (08-09) SC.."/>
      <sheetName val="1"/>
      <sheetName val="Directors"/>
      <sheetName val="Comp"/>
      <sheetName val="dpc cost"/>
      <sheetName val="SUMMERY"/>
      <sheetName val="66kv "/>
      <sheetName val="Data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Welcome"/>
      <sheetName val="Deductor"/>
      <sheetName val="Challan"/>
      <sheetName val="Deductee"/>
      <sheetName val="Field Desc"/>
      <sheetName val="SectionCode"/>
      <sheetName val="Ref codes"/>
      <sheetName val="BREAKUP OF OIL"/>
      <sheetName val="66kv "/>
      <sheetName val="STN WISE EMR"/>
      <sheetName val="1"/>
      <sheetName val="List (08-09) SC.."/>
      <sheetName val="Assessment Sheet"/>
      <sheetName val="dpc cost"/>
      <sheetName val="SUMMERY"/>
      <sheetName val="Discom Details"/>
      <sheetName val="04REL"/>
    </sheetNames>
    <sheetDataSet>
      <sheetData sheetId="0">
        <row r="3">
          <cell r="D3" t="str">
            <v>2AA</v>
          </cell>
          <cell r="I3" t="str">
            <v>A</v>
          </cell>
        </row>
        <row r="4">
          <cell r="D4" t="str">
            <v>193</v>
          </cell>
          <cell r="I4" t="str">
            <v>B</v>
          </cell>
        </row>
        <row r="5">
          <cell r="D5" t="str">
            <v>194</v>
          </cell>
          <cell r="I5" t="str">
            <v>C</v>
          </cell>
        </row>
        <row r="6">
          <cell r="D6" t="str">
            <v>94A</v>
          </cell>
          <cell r="I6" t="str">
            <v>S</v>
          </cell>
        </row>
        <row r="7">
          <cell r="D7" t="str">
            <v>94B</v>
          </cell>
          <cell r="I7" t="str">
            <v>T</v>
          </cell>
        </row>
        <row r="8">
          <cell r="D8" t="str">
            <v>4BB</v>
          </cell>
          <cell r="I8" t="str">
            <v>Y</v>
          </cell>
        </row>
        <row r="9">
          <cell r="D9" t="str">
            <v>94C</v>
          </cell>
          <cell r="I9" t="str">
            <v>Z</v>
          </cell>
        </row>
        <row r="10">
          <cell r="D10" t="str">
            <v>94D</v>
          </cell>
        </row>
        <row r="11">
          <cell r="D11" t="str">
            <v>4EE</v>
          </cell>
        </row>
        <row r="12">
          <cell r="D12" t="str">
            <v>94F</v>
          </cell>
        </row>
        <row r="13">
          <cell r="D13" t="str">
            <v>94G</v>
          </cell>
        </row>
        <row r="14">
          <cell r="D14" t="str">
            <v>94H</v>
          </cell>
        </row>
        <row r="15">
          <cell r="D15" t="str">
            <v>9IA</v>
          </cell>
        </row>
        <row r="16">
          <cell r="D16" t="str">
            <v>4IA</v>
          </cell>
        </row>
        <row r="17">
          <cell r="D17" t="str">
            <v>4IB</v>
          </cell>
        </row>
        <row r="18">
          <cell r="D18" t="str">
            <v>4BA</v>
          </cell>
        </row>
        <row r="19">
          <cell r="D19" t="str">
            <v>4DA</v>
          </cell>
        </row>
        <row r="20">
          <cell r="D20" t="str">
            <v>94J</v>
          </cell>
        </row>
        <row r="21">
          <cell r="D21" t="str">
            <v>94L</v>
          </cell>
        </row>
        <row r="22">
          <cell r="D22" t="str">
            <v>LBB</v>
          </cell>
        </row>
        <row r="23">
          <cell r="D23" t="str">
            <v>LBC</v>
          </cell>
        </row>
        <row r="30">
          <cell r="D30" t="str">
            <v>1-Company</v>
          </cell>
        </row>
        <row r="31">
          <cell r="D31" t="str">
            <v>2-Others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.SUMM PS"/>
      <sheetName val="EX. SUMM GEN"/>
      <sheetName val="Maintenance "/>
      <sheetName val="CENTRAL SECTOR"/>
      <sheetName val="SCH,ACT"/>
      <sheetName val="GP Ther"/>
      <sheetName val="GP Hyd"/>
      <sheetName val="Fuel Cons."/>
      <sheetName val="Unitwise TPI"/>
      <sheetName val="Stnwise TPI"/>
      <sheetName val="Monthwise TPI"/>
      <sheetName val="PLF aprsep"/>
      <sheetName val="PLF OctMar"/>
      <sheetName val="Monthwise Sp.oil Cons."/>
      <sheetName val="Oil Cons. Account"/>
      <sheetName val="CA"/>
      <sheetName val="TIME DURATION CAUSE ANALYSIS"/>
      <sheetName val="Ploss"/>
      <sheetName val="MCRH"/>
      <sheetName val="R.Hrs. Since Comm"/>
      <sheetName val="LEVEL"/>
      <sheetName val="EB"/>
      <sheetName val="MORNING,EVENING PEAK"/>
      <sheetName val="COMP,UNRESTRICTED DEMAND"/>
      <sheetName val="CSG 01-02"/>
      <sheetName val="CSD"/>
      <sheetName val="SUPPLY HRS"/>
      <sheetName val="MiniMicro"/>
      <sheetName val="MPSEB90-01MONTHLY GENPLF"/>
      <sheetName val="400KV LOD"/>
      <sheetName val="220KV"/>
      <sheetName val="Energy Audit At PS"/>
      <sheetName val="All India PLF 1991-92 onwards"/>
      <sheetName val="R_Hrs_ Since Comm"/>
      <sheetName val="BREAKUP OF OIL"/>
      <sheetName val="STN WISE EMR"/>
      <sheetName val="ATC Loss Red"/>
      <sheetName val="Addl.40"/>
      <sheetName val="Format-15(A)"/>
      <sheetName val="INDEX"/>
      <sheetName val="Directors"/>
      <sheetName val="Comp"/>
      <sheetName val="Ref codes"/>
      <sheetName val="C.S.GENERATION"/>
      <sheetName val="DLC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TABLES"/>
      <sheetName val="EX_SUMM_PS"/>
      <sheetName val="EX__SUMM_GEN"/>
      <sheetName val="Maintenance_"/>
      <sheetName val="CENTRAL_SECTOR"/>
      <sheetName val="GP_Ther"/>
      <sheetName val="GP_Hyd"/>
      <sheetName val="Fuel_Cons_"/>
      <sheetName val="Unitwise_TPI"/>
      <sheetName val="Stnwise_TPI"/>
      <sheetName val="Monthwise_TPI"/>
      <sheetName val="PLF_aprsep"/>
      <sheetName val="PLF_OctMar"/>
      <sheetName val="Monthwise_Sp_oil_Cons_"/>
      <sheetName val="Oil_Cons__Account"/>
      <sheetName val="TIME_DURATION_CAUSE_ANALYSIS"/>
      <sheetName val="R_Hrs__Since_Comm"/>
      <sheetName val="MORNING,EVENING_PEAK"/>
      <sheetName val="COMP,UNRESTRICTED_DEMAND"/>
      <sheetName val="CSG_01-02"/>
      <sheetName val="SUPPLY_HRS"/>
      <sheetName val="MPSEB90-01MONTHLY_GENPLF"/>
      <sheetName val="400KV_LOD"/>
      <sheetName val="Energy_Audit_At_PS"/>
      <sheetName val="All_India_PLF_1991-92_onwards"/>
      <sheetName val="R_Hrs__Since_Comm1"/>
      <sheetName val="BREAKUP_OF_OIL"/>
      <sheetName val="STN_WISE_EMR"/>
      <sheetName val="C_S_GENERATION"/>
      <sheetName val="EX_SUMM_PS1"/>
      <sheetName val="EX__SUMM_GEN1"/>
      <sheetName val="Maintenance_1"/>
      <sheetName val="CENTRAL_SECTOR1"/>
      <sheetName val="GP_Ther1"/>
      <sheetName val="GP_Hyd1"/>
      <sheetName val="Fuel_Cons_1"/>
      <sheetName val="Unitwise_TPI1"/>
      <sheetName val="Stnwise_TPI1"/>
      <sheetName val="Monthwise_TPI1"/>
      <sheetName val="PLF_aprsep1"/>
      <sheetName val="PLF_OctMar1"/>
      <sheetName val="Monthwise_Sp_oil_Cons_1"/>
      <sheetName val="Oil_Cons__Account1"/>
      <sheetName val="TIME_DURATION_CAUSE_ANALYSIS1"/>
      <sheetName val="R_Hrs__Since_Comm2"/>
      <sheetName val="MORNING,EVENING_PEAK1"/>
      <sheetName val="COMP,UNRESTRICTED_DEMAND1"/>
      <sheetName val="CSG_01-021"/>
      <sheetName val="SUPPLY_HRS1"/>
      <sheetName val="MPSEB90-01MONTHLY_GENPLF1"/>
      <sheetName val="400KV_LOD1"/>
      <sheetName val="Energy_Audit_At_PS1"/>
      <sheetName val="All_India_PLF_1991-92_onwards1"/>
      <sheetName val="R_Hrs__Since_Comm3"/>
      <sheetName val="BREAKUP_OF_OIL1"/>
      <sheetName val="STN_WISE_EMR1"/>
      <sheetName val="ATC_Loss_Red"/>
      <sheetName val="C_S_GENERATION1"/>
      <sheetName val="1"/>
      <sheetName val="A 3.7"/>
      <sheetName val="66kv "/>
      <sheetName val="Formula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ORM 29 C"/>
      <sheetName val="3CB"/>
      <sheetName val="3 CD"/>
      <sheetName val="3 CD-ANNEX-1"/>
      <sheetName val="TDS TABLE"/>
      <sheetName val="TCS TABLE"/>
      <sheetName val="BASIC INFO"/>
      <sheetName val="TB"/>
      <sheetName val="tblist"/>
      <sheetName val="anex"/>
      <sheetName val="COMPUT"/>
      <sheetName val="BSHEET"/>
      <sheetName val="P&amp;L"/>
      <sheetName val="CAPT&amp;CUR"/>
      <sheetName val="FIXED &amp; IT DEP"/>
      <sheetName val="ACCOPY"/>
      <sheetName val="SUNDRY CREDIT &amp; DEB"/>
      <sheetName val="ADD-DETAILS-1"/>
      <sheetName val="ADD-DETAILS-2"/>
      <sheetName val="BSHEET-ITR"/>
      <sheetName val="P&amp;L-ITR"/>
      <sheetName val="Sheet1"/>
      <sheetName val="Ref codes"/>
      <sheetName val="Data"/>
      <sheetName val="DLC"/>
      <sheetName val="R.Hrs. Since Comm"/>
      <sheetName val="Executive Summary -Thermal"/>
      <sheetName val="Stationwise Thermal &amp; Hydel Gen"/>
      <sheetName val="TWELVE"/>
      <sheetName val="List (08-09) SC.."/>
      <sheetName val="Format-15(A)"/>
      <sheetName val="INDEX"/>
      <sheetName val="Discom Details"/>
      <sheetName val="Addl.40"/>
      <sheetName val="Setup 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D11">
            <v>0</v>
          </cell>
          <cell r="F11">
            <v>0</v>
          </cell>
        </row>
        <row r="22">
          <cell r="C22">
            <v>0</v>
          </cell>
          <cell r="E22">
            <v>0</v>
          </cell>
        </row>
        <row r="27">
          <cell r="D27">
            <v>0</v>
          </cell>
          <cell r="F27">
            <v>0</v>
          </cell>
        </row>
        <row r="51">
          <cell r="D51">
            <v>0</v>
          </cell>
          <cell r="F5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nnex-XX"/>
      <sheetName val="annex-VIII L"/>
      <sheetName val="annex-VIII S"/>
      <sheetName val="annex-XIX L"/>
      <sheetName val="annex XIX S"/>
      <sheetName val="process (Summary)"/>
      <sheetName val="data"/>
      <sheetName val="Cap 03-04"/>
      <sheetName val="Discom Details"/>
      <sheetName val="Sheet1"/>
      <sheetName val="Sheet2"/>
      <sheetName val="Sheet3"/>
      <sheetName val=" "/>
      <sheetName val="  "/>
      <sheetName val="L"/>
      <sheetName val="Inputs"/>
      <sheetName val="Timing"/>
      <sheetName val="Copy"/>
      <sheetName val="CapEx &amp; Ops"/>
      <sheetName val="Debt"/>
      <sheetName val="Tax &amp; Dep"/>
      <sheetName val="FS"/>
      <sheetName val="Equity &amp; Returns"/>
      <sheetName val="Summary"/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EST"/>
      <sheetName val="Abstract"/>
      <sheetName val="est151415"/>
      <sheetName val="SK151415"/>
      <sheetName val="SA151415"/>
      <sheetName val="est151131"/>
      <sheetName val="SK151131"/>
      <sheetName val="SA151131"/>
      <sheetName val="Est151102"/>
      <sheetName val="SK151102"/>
      <sheetName val="SA151102"/>
      <sheetName val="Est151130"/>
      <sheetName val="SK151130"/>
      <sheetName val="SA151130"/>
      <sheetName val="Est151133"/>
      <sheetName val="SK151133"/>
      <sheetName val="SA151133"/>
      <sheetName val="Est151401"/>
      <sheetName val="SK151401"/>
      <sheetName val="SA151401"/>
      <sheetName val="Est151411"/>
      <sheetName val="SK151411"/>
      <sheetName val="SA151411"/>
      <sheetName val="Est151402"/>
      <sheetName val="SK151402"/>
      <sheetName val="SA151402"/>
      <sheetName val="Est151412"/>
      <sheetName val="SK151412"/>
      <sheetName val="SA151412"/>
      <sheetName val="Est151409"/>
      <sheetName val="SK151409"/>
      <sheetName val="SA151409"/>
      <sheetName val="Est151602"/>
      <sheetName val="SK151602"/>
      <sheetName val="SA151602"/>
      <sheetName val="Est151634"/>
      <sheetName val="SK151634"/>
      <sheetName val="SA151634"/>
      <sheetName val="Est151624"/>
      <sheetName val="SK151624"/>
      <sheetName val="SA151624"/>
      <sheetName val="Est151636"/>
      <sheetName val="SK151636"/>
      <sheetName val="SA151636"/>
      <sheetName val="Est151638"/>
      <sheetName val="SK151638"/>
      <sheetName val="SA151638"/>
      <sheetName val="Sheet7"/>
      <sheetName val="P&amp;L"/>
      <sheetName val="Ref codes"/>
      <sheetName val="Dom"/>
      <sheetName val="Certificates"/>
      <sheetName val="Utility Certificate"/>
      <sheetName val="DLC"/>
      <sheetName val="SCADA READING"/>
      <sheetName val="ENTER READ"/>
      <sheetName val="CC"/>
      <sheetName val="LOG SHEET"/>
      <sheetName val="HCR"/>
      <sheetName val="1"/>
      <sheetName val="INITIAL"/>
      <sheetName val="FOR 1 B &amp; 1C"/>
      <sheetName val="PQM INT FORMAT FOR (RD)"/>
      <sheetName val="all feeders linked"/>
      <sheetName val="L1"/>
      <sheetName val="L2"/>
      <sheetName val="T1"/>
      <sheetName val="T2"/>
      <sheetName val="B1"/>
      <sheetName val="B2"/>
      <sheetName val="KUM"/>
      <sheetName val="ALK"/>
      <sheetName val="F3"/>
      <sheetName val="HOS"/>
      <sheetName val="RMP"/>
      <sheetName val="YEL"/>
      <sheetName val="RAM"/>
      <sheetName val="AND"/>
      <sheetName val="Y-A LIFT "/>
      <sheetName val="PRAG"/>
      <sheetName val="24HRs"/>
      <sheetName val="INT - for statement"/>
      <sheetName val="for o &amp; M"/>
      <sheetName val="3ph &amp; 1ph FOR STATEMENT"/>
      <sheetName val="CODING"/>
      <sheetName val="TRAIL"/>
      <sheetName val="EDWise4 (7)"/>
      <sheetName val="EDWise4 (6)"/>
      <sheetName val="EDWise4 (5)"/>
      <sheetName val="EDWise4 (4)"/>
      <sheetName val="EDWise4 (3)"/>
      <sheetName val="EDWise4 (2)"/>
      <sheetName val="EDWise5"/>
      <sheetName val="EDWise4"/>
      <sheetName val="div_abtotal 011106 (3)"/>
      <sheetName val="EDWise5(2)"/>
      <sheetName val="MenuSheet"/>
      <sheetName val="EDWise"/>
      <sheetName val="EDWiseTotal CAP R&amp;M"/>
      <sheetName val="EDWise4 (8)"/>
      <sheetName val="M"/>
      <sheetName val="ECD"/>
      <sheetName val="04REL"/>
      <sheetName val="Directors"/>
      <sheetName val="Comp"/>
      <sheetName val="LLDAILY"/>
      <sheetName val="MPCSSD"/>
      <sheetName val="DTHG"/>
      <sheetName val="Chart1"/>
      <sheetName val="C.S.GENERATION"/>
      <sheetName val="STN WISE EMR"/>
      <sheetName val="Assessment Sheet"/>
      <sheetName val="annexture-g1"/>
      <sheetName val="Format-15(A)"/>
      <sheetName val="INDEX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 refreshError="1">
        <row r="721">
          <cell r="F721">
            <v>0</v>
          </cell>
        </row>
      </sheetData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DEX"/>
      <sheetName val="Format -1"/>
      <sheetName val="INDEX (2)"/>
      <sheetName val="Format - 2"/>
      <sheetName val="Format-3"/>
      <sheetName val="Format-4"/>
      <sheetName val="Format-5"/>
      <sheetName val="Format-6"/>
      <sheetName val="Format-7"/>
      <sheetName val="Format-8"/>
      <sheetName val="Format-9"/>
      <sheetName val="Format-11"/>
      <sheetName val="IP app pending (May)"/>
      <sheetName val="GKS"/>
      <sheetName val="Format-10"/>
      <sheetName val="SC-ST (Ind)"/>
      <sheetName val="Format-13B SC-ST(Ind)"/>
      <sheetName val="Format-13B SC-ST(Community)"/>
      <sheetName val="SC-ST (Comm)"/>
      <sheetName val="Format-13C Backward(Indi) "/>
      <sheetName val="KBDC(Ind)"/>
      <sheetName val="Format-13D Backward(Comm)"/>
      <sheetName val="KBDC(Comm)"/>
      <sheetName val="Format-13E Minority(Indi)"/>
      <sheetName val="KMDC(Ind)"/>
      <sheetName val="Format-13 FMinority(Com)"/>
      <sheetName val="SC-ST (Ind) (2)"/>
      <sheetName val="IP Regln-Ist Ph"/>
      <sheetName val="IP Regln IInd Ph Total"/>
      <sheetName val="IP Regln IIIrd Ph Total"/>
      <sheetName val="IP Regln IIIrd Ph(Nov)"/>
      <sheetName val="IP Regln IIIrd Ph (Dec)"/>
      <sheetName val="IP Regln IIIrd Ph (Jan)"/>
      <sheetName val="IP Regln IIIrd Ph (Feb)"/>
      <sheetName val="IP Regln IIIrd Ph (Mar)"/>
      <sheetName val="KMDC(Comm)"/>
      <sheetName val="IP Regln Wit Pay"/>
      <sheetName val="Format-12"/>
      <sheetName val="DTC"/>
      <sheetName val="32a"/>
      <sheetName val="WW List"/>
      <sheetName val="Format-15(A)"/>
      <sheetName val="Format-15(B)"/>
      <sheetName val="Format15(C)"/>
      <sheetName val="32b (2)"/>
      <sheetName val="32b (3 )"/>
      <sheetName val="Format-14(A-C)"/>
      <sheetName val="Format-16"/>
      <sheetName val="CRF"/>
      <sheetName val="Format-17"/>
      <sheetName val="Format-18"/>
      <sheetName val="Format-19"/>
      <sheetName val="Format-20(JN)"/>
      <sheetName val="Format-21a"/>
      <sheetName val="ZP"/>
      <sheetName val="WW List (ZP)"/>
      <sheetName val="Format-22"/>
      <sheetName val="Tr Added(Month wise) (2)"/>
      <sheetName val="Trs Failure"/>
      <sheetName val="Format-22B Tr Fr(Month wise)"/>
      <sheetName val="Added(Sec &amp; Monthwise)"/>
      <sheetName val="Trs.Feederwise"/>
      <sheetName val="Trs Existing Cap Wise"/>
      <sheetName val="Format-23"/>
      <sheetName val="Format-24"/>
      <sheetName val="Format-25"/>
      <sheetName val="Format-26"/>
      <sheetName val="Format-27"/>
      <sheetName val="Format-28"/>
      <sheetName val="Format-29a"/>
      <sheetName val="Format-29b"/>
      <sheetName val="Format-29c"/>
      <sheetName val="Format-30"/>
      <sheetName val="App Pending"/>
      <sheetName val="Format-31"/>
      <sheetName val="15(2)"/>
      <sheetName val="Format-32"/>
      <sheetName val="LT&amp;HT UPTO DATE"/>
      <sheetName val="Format-33"/>
      <sheetName val="Format-34"/>
      <sheetName val="Format-35"/>
      <sheetName val="BJ-KJ"/>
      <sheetName val="21"/>
      <sheetName val="22"/>
      <sheetName val="St.Lt (U-R)"/>
      <sheetName val="St.Lt"/>
      <sheetName val="23"/>
      <sheetName val="MNR"/>
      <sheetName val="24"/>
      <sheetName val="DC"/>
      <sheetName val="35"/>
      <sheetName val="List PMGY 172"/>
      <sheetName val="Deleted List"/>
      <sheetName val="List PMGY 160"/>
      <sheetName val="Theft"/>
      <sheetName val="Janasamparka"/>
      <sheetName val="STATION EXISTING"/>
      <sheetName val="Stations"/>
      <sheetName val="IP Regl (List)"/>
      <sheetName val="APDRP"/>
      <sheetName val="APDRP Progress(KPL)"/>
      <sheetName val="APDRP Progress(GVT)"/>
      <sheetName val="Format-2"/>
      <sheetName val="Format-3 "/>
      <sheetName val="RGGVY"/>
      <sheetName val="RGGVY Abstrat"/>
      <sheetName val="RGGVY List"/>
      <sheetName val="BPL List"/>
      <sheetName val="APDRP Progress"/>
      <sheetName val="11 KV Re-Cond (Abs)"/>
      <sheetName val="11 KV Re-Cond"/>
      <sheetName val="MS App Pend"/>
      <sheetName val="RHH"/>
      <sheetName val="HT Abs (2)"/>
      <sheetName val="HT App Pend (3)"/>
      <sheetName val="SO RC"/>
      <sheetName val="11 KV Re-Cond (2)"/>
      <sheetName val="APDRP Progress (2)"/>
      <sheetName val="Format-21a (2)"/>
      <sheetName val="HT"/>
      <sheetName val="LT"/>
      <sheetName val="Format-20 (2)"/>
      <sheetName val="Format-21 (2)"/>
      <sheetName val="33 KV Re-Cond (Abs)"/>
      <sheetName val="11 KV Re-Cond (Abs) (2)"/>
      <sheetName val="Action plan"/>
      <sheetName val="Action plan (2)"/>
      <sheetName val="St.Lt (2)"/>
      <sheetName val="Discom Details"/>
      <sheetName val="dpc cost"/>
      <sheetName val="SUMMERY"/>
      <sheetName val="P&amp;L"/>
      <sheetName val="BSHEET"/>
      <sheetName val="Ref codes"/>
      <sheetName val="Executive Summary -Thermal"/>
      <sheetName val="Stationwise Thermal &amp; Hydel Gen"/>
      <sheetName val="TWELVE"/>
      <sheetName val="data"/>
      <sheetName val="Addl.40"/>
      <sheetName val="Non Plan "/>
      <sheetName val="04REL"/>
      <sheetName val="annexture-g1"/>
      <sheetName val="Assessment Sheet"/>
      <sheetName val="C.S.GENE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GST Annexure-1&amp;2"/>
      <sheetName val="GST Annexure-3&amp;4"/>
      <sheetName val="GST Annexure-5&amp;6"/>
      <sheetName val="GST Annexure-7"/>
      <sheetName val="GST Annexure-8"/>
      <sheetName val="GST Annexure-9"/>
      <sheetName val="GST Annexure-10"/>
      <sheetName val="GST Annexure-11"/>
      <sheetName val="GST B2B"/>
      <sheetName val="GST B2CL"/>
      <sheetName val="GST B2CS"/>
      <sheetName val="GST CDNR"/>
      <sheetName val="GST EXEMP"/>
      <sheetName val="GST HSN"/>
      <sheetName val="GST DOC"/>
      <sheetName val="Ref codes"/>
      <sheetName val="GST Tax &amp;Non Taxable Anne-1to 3"/>
      <sheetName val="GST 62 Series Break-up Details"/>
      <sheetName val="62.917 Anne Break Up Details"/>
      <sheetName val="Job work Annex-1 Sent to Repair"/>
      <sheetName val="Job Annex-2 Return from Repair"/>
      <sheetName val="Instructions"/>
      <sheetName val="GST DCW Works Anne-1&amp;2"/>
      <sheetName val="Format-15(A)"/>
      <sheetName val="INDEX"/>
      <sheetName val="List (08-09) SC.."/>
      <sheetName val="Discom Details"/>
      <sheetName val="data"/>
      <sheetName val="Formulas"/>
      <sheetName val="Addl.40"/>
      <sheetName val="Executive Summary -Thermal"/>
      <sheetName val="Stationwise Thermal &amp; Hydel Gen"/>
      <sheetName val="TWELVE"/>
      <sheetName val="66kv "/>
    </sheetNames>
    <sheetDataSet>
      <sheetData sheetId="0">
        <row r="4">
          <cell r="B4" t="str">
            <v>IM Section</v>
          </cell>
        </row>
      </sheetData>
      <sheetData sheetId="1"/>
      <sheetData sheetId="2">
        <row r="4">
          <cell r="B4">
            <v>0</v>
          </cell>
        </row>
      </sheetData>
      <sheetData sheetId="3">
        <row r="4">
          <cell r="B4">
            <v>0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/>
      <sheetData sheetId="8">
        <row r="5">
          <cell r="J5">
            <v>0</v>
          </cell>
        </row>
      </sheetData>
      <sheetData sheetId="9">
        <row r="5">
          <cell r="J5">
            <v>0</v>
          </cell>
        </row>
      </sheetData>
      <sheetData sheetId="10">
        <row r="5">
          <cell r="I5">
            <v>0</v>
          </cell>
        </row>
      </sheetData>
      <sheetData sheetId="11"/>
      <sheetData sheetId="12"/>
      <sheetData sheetId="13"/>
      <sheetData sheetId="14"/>
      <sheetData sheetId="15">
        <row r="5">
          <cell r="B5" t="str">
            <v>IM Section</v>
          </cell>
          <cell r="L5" t="str">
            <v>ARF(Application registration fee)</v>
          </cell>
        </row>
        <row r="6">
          <cell r="B6" t="str">
            <v>Purchase Section</v>
          </cell>
          <cell r="L6" t="str">
            <v>ARF(FOR HT/LT/Temporary Application)</v>
          </cell>
        </row>
        <row r="7">
          <cell r="B7" t="str">
            <v>Finance section</v>
          </cell>
          <cell r="L7" t="str">
            <v>Supervision Charges(SERVICE  CONNECTION)</v>
          </cell>
        </row>
        <row r="8">
          <cell r="B8" t="str">
            <v>EBC Section</v>
          </cell>
          <cell r="L8" t="str">
            <v>10% Supervision Charges (SELF EXECUTION /DCW/EST COST)</v>
          </cell>
        </row>
        <row r="9">
          <cell r="B9" t="str">
            <v>Zonal Office</v>
          </cell>
          <cell r="L9" t="str">
            <v>DC(Development Charges)</v>
          </cell>
        </row>
        <row r="10">
          <cell r="B10" t="str">
            <v>Mysore Circle</v>
          </cell>
          <cell r="L10" t="str">
            <v>ADC(Additional Development Charges)</v>
          </cell>
        </row>
        <row r="11">
          <cell r="B11" t="str">
            <v>NR Mohalla Division</v>
          </cell>
          <cell r="L11" t="str">
            <v>DCW-Deposit Contribution Works(GOVT)</v>
          </cell>
        </row>
        <row r="12">
          <cell r="B12" t="str">
            <v>VV Mohalla Division</v>
          </cell>
          <cell r="L12" t="str">
            <v>DCW-Deposit Contribution Works(OTHERS)</v>
          </cell>
        </row>
        <row r="13">
          <cell r="B13" t="str">
            <v>Nanjungud Division</v>
          </cell>
          <cell r="L13" t="str">
            <v>SLC(Service Line Charges)</v>
          </cell>
        </row>
        <row r="14">
          <cell r="B14" t="str">
            <v>Hunsur Division</v>
          </cell>
          <cell r="L14" t="str">
            <v>ASLC(Charges for alternation/ Shifting of Service Line Charges)</v>
          </cell>
        </row>
        <row r="15">
          <cell r="B15" t="str">
            <v>K R Nagar Division</v>
          </cell>
          <cell r="L15" t="str">
            <v>Delay payment Charges from consumer</v>
          </cell>
        </row>
        <row r="16">
          <cell r="B16" t="str">
            <v>Chamarajanagara-Kodagu Circle</v>
          </cell>
          <cell r="L16" t="str">
            <v>Re-sealing Charges of  Broken Meters</v>
          </cell>
        </row>
        <row r="17">
          <cell r="B17" t="str">
            <v>Chamarajanagara Division</v>
          </cell>
          <cell r="L17" t="str">
            <v>Replacement of Broken Meter Charges</v>
          </cell>
        </row>
        <row r="18">
          <cell r="B18" t="str">
            <v>Kollegal Division</v>
          </cell>
          <cell r="L18" t="str">
            <v>Changes of Meter</v>
          </cell>
        </row>
        <row r="19">
          <cell r="B19" t="str">
            <v>Madikeri Division</v>
          </cell>
          <cell r="L19" t="str">
            <v>Cost of meter box/ panel</v>
          </cell>
        </row>
        <row r="20">
          <cell r="B20" t="str">
            <v>Mandya Circle</v>
          </cell>
          <cell r="L20" t="str">
            <v>HT/LT Meter Testing Charges</v>
          </cell>
        </row>
        <row r="21">
          <cell r="B21" t="str">
            <v>Mandya Division</v>
          </cell>
          <cell r="L21" t="str">
            <v>Testing of Installation FEE</v>
          </cell>
        </row>
        <row r="22">
          <cell r="B22" t="str">
            <v>Maddur Division</v>
          </cell>
          <cell r="L22" t="str">
            <v>CT Testing FEE</v>
          </cell>
        </row>
        <row r="23">
          <cell r="B23" t="str">
            <v>Pandavapura Division</v>
          </cell>
          <cell r="L23" t="str">
            <v>MCC(Meter Calibration Charges)</v>
          </cell>
        </row>
        <row r="24">
          <cell r="B24" t="str">
            <v>K.R.Pete Division</v>
          </cell>
          <cell r="L24" t="str">
            <v>Meter Reading charges</v>
          </cell>
        </row>
        <row r="25">
          <cell r="B25" t="str">
            <v>Nagamangala Division</v>
          </cell>
          <cell r="L25" t="str">
            <v>Duplicate Bill Charges</v>
          </cell>
        </row>
        <row r="26">
          <cell r="B26" t="str">
            <v>Hassan Circle</v>
          </cell>
          <cell r="L26" t="str">
            <v xml:space="preserve">Inspection of Installations </v>
          </cell>
        </row>
        <row r="27">
          <cell r="B27" t="str">
            <v>Hassan Division</v>
          </cell>
          <cell r="L27" t="str">
            <v>Issue of NOC</v>
          </cell>
        </row>
        <row r="28">
          <cell r="B28" t="str">
            <v>Sakaleshpura Division</v>
          </cell>
          <cell r="L28" t="str">
            <v>Tariff change Fees</v>
          </cell>
        </row>
        <row r="29">
          <cell r="B29" t="str">
            <v>Channarayapatna Division</v>
          </cell>
          <cell r="L29" t="str">
            <v>Name Transfer/Transfer of Application  Fees</v>
          </cell>
        </row>
        <row r="30">
          <cell r="B30" t="str">
            <v>Holenarasipura Division</v>
          </cell>
          <cell r="L30" t="str">
            <v xml:space="preserve">Additional load Fees </v>
          </cell>
        </row>
        <row r="31">
          <cell r="B31" t="str">
            <v>Arasikere Division</v>
          </cell>
          <cell r="L31" t="str">
            <v xml:space="preserve">Load Reduction Fees </v>
          </cell>
        </row>
        <row r="32">
          <cell r="L32" t="str">
            <v>Ledger Abstract/Extract Fees(Revenue)</v>
          </cell>
        </row>
        <row r="33">
          <cell r="L33" t="str">
            <v>Vendor Approval Fees</v>
          </cell>
        </row>
        <row r="34">
          <cell r="L34" t="str">
            <v xml:space="preserve">Tender Application Fees </v>
          </cell>
        </row>
        <row r="35">
          <cell r="L35" t="str">
            <v>D&amp;R fees</v>
          </cell>
        </row>
        <row r="36">
          <cell r="L36" t="str">
            <v>Rent Received from lend-out of CESC Property.</v>
          </cell>
        </row>
        <row r="37">
          <cell r="L37" t="str">
            <v>Rental from others</v>
          </cell>
        </row>
        <row r="38">
          <cell r="L38" t="str">
            <v xml:space="preserve">Transformer Rent </v>
          </cell>
        </row>
        <row r="39">
          <cell r="L39" t="str">
            <v>Augmentation Charges</v>
          </cell>
        </row>
        <row r="40">
          <cell r="L40" t="str">
            <v>Cheque dishonor fees</v>
          </cell>
        </row>
        <row r="41">
          <cell r="L41" t="str">
            <v>PF PENALTY(Power Factor penalty)</v>
          </cell>
        </row>
        <row r="42">
          <cell r="L42" t="str">
            <v>Penalty recovered from Suppliers Bill</v>
          </cell>
        </row>
        <row r="43">
          <cell r="L43" t="str">
            <v>Rebates collected for In time payment of energy purchase bills dues</v>
          </cell>
        </row>
        <row r="44">
          <cell r="L44" t="str">
            <v>Miscellaneous revenue transfered after 3 years(ISD/MSD/ASD/ETC)</v>
          </cell>
        </row>
        <row r="45">
          <cell r="L45" t="str">
            <v>IP PENALTY (Regularise Unauthorised IPSet)</v>
          </cell>
        </row>
        <row r="46">
          <cell r="L46" t="str">
            <v>Stale Cheque (above 3 yrs)</v>
          </cell>
        </row>
        <row r="47">
          <cell r="L47" t="str">
            <v>Other Miscellaneous reciepts income from trading</v>
          </cell>
        </row>
        <row r="48">
          <cell r="L48" t="str">
            <v>Replacement of asset during Gaurentee period</v>
          </cell>
        </row>
        <row r="49">
          <cell r="L49" t="str">
            <v>Meter Reading charges</v>
          </cell>
        </row>
        <row r="50">
          <cell r="L50" t="str">
            <v>SRTPV Registration Fee</v>
          </cell>
        </row>
        <row r="51">
          <cell r="L51" t="str">
            <v>SRTPV Facilitation Fee</v>
          </cell>
        </row>
        <row r="52">
          <cell r="L52" t="str">
            <v>MBC(Meter Burnt Out Cost )</v>
          </cell>
        </row>
        <row r="53">
          <cell r="L53" t="str">
            <v>Meter shifting charges</v>
          </cell>
        </row>
        <row r="54">
          <cell r="L54" t="str">
            <v>Transformer Testing</v>
          </cell>
        </row>
        <row r="55">
          <cell r="L55" t="str">
            <v>One time Maintainence cost</v>
          </cell>
        </row>
        <row r="56">
          <cell r="L56" t="str">
            <v>Dish TV cable Charges</v>
          </cell>
        </row>
        <row r="57">
          <cell r="L57" t="str">
            <v xml:space="preserve">Articles of cement, of concrete or of artificial stone, whether or not reinforced </v>
          </cell>
        </row>
        <row r="58">
          <cell r="L58" t="str">
            <v>Goods sold under the barter system</v>
          </cell>
        </row>
        <row r="59">
          <cell r="L59" t="str">
            <v>Liquidated Damages</v>
          </cell>
        </row>
        <row r="60">
          <cell r="B60" t="str">
            <v>Services</v>
          </cell>
          <cell r="L60" t="str">
            <v>Lamp installation charges</v>
          </cell>
        </row>
        <row r="61">
          <cell r="B61" t="str">
            <v>Goods</v>
          </cell>
          <cell r="L61" t="str">
            <v>Departmental Exam Fees</v>
          </cell>
        </row>
        <row r="62">
          <cell r="L62" t="str">
            <v>Waste &amp; Scrap of Iron &amp; Steel</v>
          </cell>
        </row>
        <row r="63">
          <cell r="L63" t="str">
            <v>Waste &amp; Scrap of Plastic</v>
          </cell>
        </row>
        <row r="64">
          <cell r="B64">
            <v>2.5000000000000001E-2</v>
          </cell>
          <cell r="L64" t="str">
            <v>Waste &amp; Scrap of Wood</v>
          </cell>
        </row>
        <row r="65">
          <cell r="B65">
            <v>0.06</v>
          </cell>
          <cell r="L65" t="str">
            <v>Waste &amp; Scrap of News Paper &amp; Periodicals</v>
          </cell>
        </row>
        <row r="66">
          <cell r="B66">
            <v>0.09</v>
          </cell>
          <cell r="L66" t="str">
            <v>Waste &amp; Scrap of Transformer</v>
          </cell>
        </row>
        <row r="67">
          <cell r="B67">
            <v>0.14000000000000001</v>
          </cell>
          <cell r="L67" t="str">
            <v>Waste &amp; Scrap of Ferous Metal</v>
          </cell>
        </row>
        <row r="68">
          <cell r="B68">
            <v>0.05</v>
          </cell>
          <cell r="L68" t="str">
            <v>Waste &amp; Scrap of Electric Wires &amp; Cables (Sheethed caber)</v>
          </cell>
        </row>
        <row r="69">
          <cell r="B69">
            <v>0.12</v>
          </cell>
          <cell r="L69" t="str">
            <v>Waste &amp; Scrap of Copper Wires &amp; Cables</v>
          </cell>
        </row>
        <row r="70">
          <cell r="B70">
            <v>0.18</v>
          </cell>
          <cell r="L70" t="str">
            <v>Waste &amp; Scrap of Eleetric Aluminium Wires</v>
          </cell>
        </row>
        <row r="71">
          <cell r="B71">
            <v>0.28000000000000003</v>
          </cell>
          <cell r="L71" t="str">
            <v>Waste &amp; Scrap of Transformer Oil</v>
          </cell>
        </row>
        <row r="72">
          <cell r="L72" t="str">
            <v>With 100 kVA Oil Cooled Transformer</v>
          </cell>
        </row>
        <row r="73">
          <cell r="L73" t="str">
            <v>With 250 kVA Oil Cooled Transformer</v>
          </cell>
        </row>
        <row r="74">
          <cell r="L74" t="str">
            <v>With 500 kVA Oil Cooled Transformer</v>
          </cell>
        </row>
        <row r="75">
          <cell r="L75" t="str">
            <v>With 750 kVA Oil Cooled Transformer</v>
          </cell>
        </row>
        <row r="76">
          <cell r="L76" t="str">
            <v>With 990 kVA Oil Cooled Transformer</v>
          </cell>
        </row>
        <row r="77">
          <cell r="L77" t="str">
            <v>With 100 kVA Dry Type Transformer</v>
          </cell>
        </row>
        <row r="78">
          <cell r="L78" t="str">
            <v>With 250 kVA Dry Type Transformer</v>
          </cell>
        </row>
        <row r="79">
          <cell r="L79" t="str">
            <v>With 500 kVA Dry Type Transformer</v>
          </cell>
        </row>
        <row r="80">
          <cell r="L80" t="str">
            <v>With 750 kVA Dry Type Transformer</v>
          </cell>
        </row>
        <row r="81">
          <cell r="L81" t="str">
            <v>With 990 kVA Dry Type Transformer</v>
          </cell>
        </row>
        <row r="82">
          <cell r="L82" t="str">
            <v>Copper wound Oil Cooled Distribution Transformer 500 kVA</v>
          </cell>
        </row>
        <row r="83">
          <cell r="L83" t="str">
            <v>Copper wound Oil Cooled Distribution Transformer 750 kVA</v>
          </cell>
        </row>
        <row r="84">
          <cell r="L84" t="str">
            <v>Copper wound Oil Cooled Distribution Transformer 990 kVA</v>
          </cell>
        </row>
        <row r="85">
          <cell r="L85" t="str">
            <v>Copper wound Oil Cooled Distribution Transformer LT ACB 2000A</v>
          </cell>
        </row>
        <row r="86">
          <cell r="L86" t="str">
            <v>Copper wound Oil Cooled Distribution Transformer MCCB 400A</v>
          </cell>
        </row>
        <row r="87">
          <cell r="L87" t="str">
            <v>Copper Wire</v>
          </cell>
        </row>
        <row r="88">
          <cell r="L88" t="str">
            <v>Released Copper winding released from failed distribution transformers</v>
          </cell>
        </row>
        <row r="89">
          <cell r="L89" t="str">
            <v>Copper Conductor</v>
          </cell>
        </row>
        <row r="90">
          <cell r="L90" t="str">
            <v>Copper Ingots</v>
          </cell>
        </row>
        <row r="91">
          <cell r="L91" t="str">
            <v>Copper Cable with Leads</v>
          </cell>
        </row>
        <row r="92">
          <cell r="L92" t="str">
            <v>Aluminium</v>
          </cell>
        </row>
        <row r="93">
          <cell r="L93" t="str">
            <v>Aluminium wire in pieces</v>
          </cell>
        </row>
        <row r="94">
          <cell r="L94" t="str">
            <v>ACSR Conductor in Rings/Coils</v>
          </cell>
        </row>
        <row r="95">
          <cell r="L95" t="str">
            <v>Released Aluminium winding released from failed distribution transformers</v>
          </cell>
        </row>
        <row r="96">
          <cell r="L96" t="str">
            <v>Scrap HT/LT Aluminium Winding</v>
          </cell>
        </row>
        <row r="97">
          <cell r="L97" t="str">
            <v>ACSR Conductor</v>
          </cell>
        </row>
        <row r="98">
          <cell r="L98" t="str">
            <v>Almaininium UG cable</v>
          </cell>
        </row>
        <row r="99">
          <cell r="L99" t="str">
            <v>Scrap Al Released From UG Cable</v>
          </cell>
        </row>
        <row r="100">
          <cell r="L100" t="str">
            <v>Iron Items-a) SM Rail Pole, I beam</v>
          </cell>
        </row>
        <row r="101">
          <cell r="L101" t="str">
            <v>Iron Items-b) Ladder Pole, Tower Parts, Tubular Poles</v>
          </cell>
        </row>
        <row r="102">
          <cell r="L102" t="str">
            <v>Iron Items-c) Cross arms,Claraps etc</v>
          </cell>
        </row>
        <row r="103">
          <cell r="L103" t="str">
            <v>Iron Items-d) Released steel from RCC Poles (Skeleton rods)</v>
          </cell>
        </row>
        <row r="104">
          <cell r="L104" t="str">
            <v>Iron Items-e) Barbed/Ground wire/Zinc sheet etc</v>
          </cell>
        </row>
        <row r="105">
          <cell r="L105" t="str">
            <v>Iron Items-Transformer Empty tanks of different capacity</v>
          </cell>
        </row>
        <row r="106">
          <cell r="L106" t="str">
            <v>Iron Items-Transformer Empty tanks of different capacity</v>
          </cell>
        </row>
        <row r="107">
          <cell r="L107" t="str">
            <v>Iron Items-Scrap DOS with Insulators</v>
          </cell>
        </row>
        <row r="108">
          <cell r="L108" t="str">
            <v>Iron Items-Broken Steel Furniture</v>
          </cell>
        </row>
        <row r="109">
          <cell r="L109" t="str">
            <v>Iron Items-Brass</v>
          </cell>
        </row>
        <row r="110">
          <cell r="L110" t="str">
            <v>Iron Items-Baliga Poles</v>
          </cell>
        </row>
        <row r="111">
          <cell r="L111" t="str">
            <v>Scrap Wooden Furniture</v>
          </cell>
        </row>
        <row r="112">
          <cell r="L112" t="str">
            <v>Iron Items-Empty Barrel of 210 Litres Capacity - Good</v>
          </cell>
        </row>
        <row r="113">
          <cell r="L113" t="str">
            <v>Iron Items-Empty Barrel of 210 Litres Capacity - Bad</v>
          </cell>
        </row>
        <row r="114">
          <cell r="L114" t="str">
            <v>Iron Items-Lead</v>
          </cell>
        </row>
        <row r="115">
          <cell r="L115" t="str">
            <v>Iron Items-HT Metering Cubicle, Distribution Boxes, Feeder Puller Boxes etc</v>
          </cell>
        </row>
        <row r="116">
          <cell r="L116" t="str">
            <v>Iron Items-Energv Meters (Electro Meal) Single Phase</v>
          </cell>
        </row>
        <row r="117">
          <cell r="L117" t="str">
            <v>Iron Items-Energy Meters (Electro Mech) 3 Phase</v>
          </cell>
        </row>
        <row r="118">
          <cell r="L118" t="str">
            <v>Iron Items-Single/3 Phase Electronic Meters</v>
          </cell>
        </row>
        <row r="119">
          <cell r="L119" t="str">
            <v>Iron Items-CTs &amp; PTs</v>
          </cell>
        </row>
        <row r="120">
          <cell r="L120" t="str">
            <v>Scrap Distribution Transformer of Aluminium Winding (without oil) 15 kVA</v>
          </cell>
        </row>
        <row r="121">
          <cell r="L121" t="str">
            <v>Scrap Distribution Transformer of Aluminium Winding (without oil) 25 kVA</v>
          </cell>
        </row>
        <row r="122">
          <cell r="L122" t="str">
            <v>Scrap Distribution Transformer of Aluminium Winding (without oil) 63 kVA</v>
          </cell>
        </row>
        <row r="123">
          <cell r="L123" t="str">
            <v>Scrap Distribution Transformer of Aluminium Winding (without oil) 100 kVA</v>
          </cell>
        </row>
        <row r="124">
          <cell r="L124" t="str">
            <v>Scrap Distribution Transformer of Aluminium Winding (without oil) 200 kVA</v>
          </cell>
        </row>
        <row r="125">
          <cell r="L125" t="str">
            <v>Scrap Distribution Transformer of Aluminium Winding (without oil) 250 kVA</v>
          </cell>
        </row>
        <row r="126">
          <cell r="L126" t="str">
            <v>Scrap Distribution Transformer of Aluminium Winding (without oil) 300 kVA</v>
          </cell>
        </row>
        <row r="127">
          <cell r="L127" t="str">
            <v>Scrap Distribution Transformer of Aluminium Winding (without oil) 500 kVA</v>
          </cell>
        </row>
        <row r="128">
          <cell r="L128" t="str">
            <v>Scrap Distribution Transformer of Copper Winding ( without oil) 15 kVA</v>
          </cell>
        </row>
        <row r="129">
          <cell r="L129" t="str">
            <v>Scrap Distribution Transformer of Copper Winding ( without oil) 25 kVA</v>
          </cell>
        </row>
        <row r="130">
          <cell r="L130" t="str">
            <v>Scrap Distribution Transformer of Copper Winding ( without oil) 50 kVA</v>
          </cell>
        </row>
        <row r="131">
          <cell r="L131" t="str">
            <v>Scrap Distribution Transformer of Copper Winding ( without oil) 63 kVA</v>
          </cell>
        </row>
        <row r="132">
          <cell r="L132" t="str">
            <v>Scrap Distribution Transformer of Copper Winding ( without oil) 100 kVA</v>
          </cell>
        </row>
        <row r="133">
          <cell r="L133" t="str">
            <v>Scrap Distribution Transformer of Copper Winding ( without oil) 200 kVA</v>
          </cell>
        </row>
        <row r="134">
          <cell r="L134" t="str">
            <v>Scrap Distribution Transformer of Copper Winding ( without oil) 250 kVA</v>
          </cell>
        </row>
        <row r="135">
          <cell r="L135" t="str">
            <v>Scrap Distribution Transformer of Copper Winding ( without oil) 300 kVA</v>
          </cell>
        </row>
        <row r="136">
          <cell r="L136" t="str">
            <v>Scrap Distribution Transformer of Copper Winding ( without oil) 500 kVA</v>
          </cell>
        </row>
        <row r="137">
          <cell r="L137" t="str">
            <v>Scrap Distribution Transformer of Copper Winding ( without oil) 5 MVA</v>
          </cell>
        </row>
        <row r="138">
          <cell r="L138" t="str">
            <v>Scrap CSP 11kV Distribution Transformer 15 kVA</v>
          </cell>
        </row>
        <row r="139">
          <cell r="L139" t="str">
            <v>Scrap CSP 11kV Distribution Transformer 25 kVA</v>
          </cell>
        </row>
        <row r="140">
          <cell r="L140" t="str">
            <v>Scrap CSP 11kV Distribution Transformer 63 kVA</v>
          </cell>
        </row>
        <row r="141">
          <cell r="L141" t="str">
            <v>Scrap Wooden Reels In good condition</v>
          </cell>
        </row>
        <row r="142">
          <cell r="L142" t="str">
            <v>Empty Wooden Reel Deteriorated and with iron Rods</v>
          </cell>
        </row>
        <row r="143">
          <cell r="L143" t="str">
            <v>Scrap Aluminium Lead Wire</v>
          </cell>
        </row>
        <row r="144">
          <cell r="L144" t="str">
            <v>Scrap RMU with/without breaker(rusted &amp; borken panles)MEI Make borken panles)MEI Make</v>
          </cell>
        </row>
        <row r="145">
          <cell r="L145" t="str">
            <v>Scrap RMU with/without breaker(rusted &amp; borken panles)MEI Make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Discom Details"/>
      <sheetName val="Sheet1"/>
      <sheetName val="C.S.GENERATION"/>
      <sheetName val="all"/>
      <sheetName val="Sch-3"/>
      <sheetName val="Addl.40"/>
      <sheetName val="HLY_-99-00"/>
      <sheetName val="Hydro_Data"/>
      <sheetName val="dpc_cost"/>
      <sheetName val="Plant_Availability"/>
      <sheetName val="Bombaybazar(Remark)"/>
      <sheetName val="RAJ"/>
      <sheetName val="DCL AUG 12"/>
      <sheetName val="General"/>
      <sheetName val="04REL"/>
      <sheetName val="7.11 p1"/>
      <sheetName val="Cash Flow"/>
      <sheetName val="strain"/>
      <sheetName val="data"/>
      <sheetName val="SCF"/>
      <sheetName val="Discom_Details"/>
      <sheetName val="Form-B"/>
      <sheetName val="QOSWS "/>
      <sheetName val="Codes"/>
      <sheetName val="Design"/>
      <sheetName val="Format-15(A)"/>
      <sheetName val="INDEX"/>
      <sheetName val="oct-06"/>
      <sheetName val="travel_per"/>
      <sheetName val="DETAILED  BOQ"/>
      <sheetName val="Dispatch 2.0"/>
      <sheetName val="Report"/>
      <sheetName val="1"/>
      <sheetName val="FT-05-02IsoBOM"/>
      <sheetName val="Coalmine"/>
      <sheetName val="Index Feb 09"/>
      <sheetName val="Data base Feb 09"/>
      <sheetName val="Assumptions"/>
      <sheetName val="Sheet2"/>
      <sheetName val="Conductor Size"/>
      <sheetName val="HLY_-99-001"/>
      <sheetName val="Hydro_Data1"/>
      <sheetName val="dpc_cost1"/>
      <sheetName val="Plant_Availability1"/>
      <sheetName val="A_3_7"/>
      <sheetName val="C_S_GENERATION"/>
      <sheetName val="dpc_cost2"/>
      <sheetName val="HLY_-99-002"/>
      <sheetName val="Hydro_Data2"/>
      <sheetName val="Plant_Availability2"/>
      <sheetName val="Discom_Details1"/>
      <sheetName val="A_3_71"/>
      <sheetName val="C_S_GENERATION1"/>
      <sheetName val="7_11_p1"/>
      <sheetName val="DETAILED__BOQ"/>
      <sheetName val="DCL_AUG_12"/>
      <sheetName val="Index_Feb_09"/>
      <sheetName val="Data_base_Feb_09"/>
      <sheetName val="Cash_Flow"/>
      <sheetName val="Dispatch_2_0"/>
      <sheetName val="Addl_40"/>
      <sheetName val="Code"/>
      <sheetName val="Staff Acco."/>
      <sheetName val="Ref codes"/>
      <sheetName val="P&amp;L"/>
    </sheetNames>
    <sheetDataSet>
      <sheetData sheetId="0" refreshError="1"/>
      <sheetData sheetId="1" refreshError="1"/>
      <sheetData sheetId="2" refreshError="1"/>
      <sheetData sheetId="3" refreshError="1">
        <row r="1">
          <cell r="D1">
            <v>0</v>
          </cell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">
          <cell r="D1">
            <v>0</v>
          </cell>
        </row>
      </sheetData>
      <sheetData sheetId="57">
        <row r="1">
          <cell r="D1">
            <v>0</v>
          </cell>
        </row>
      </sheetData>
      <sheetData sheetId="58">
        <row r="1">
          <cell r="D1">
            <v>0</v>
          </cell>
        </row>
      </sheetData>
      <sheetData sheetId="59">
        <row r="1">
          <cell r="D1">
            <v>0</v>
          </cell>
        </row>
      </sheetData>
      <sheetData sheetId="60">
        <row r="1">
          <cell r="D1">
            <v>0</v>
          </cell>
        </row>
      </sheetData>
      <sheetData sheetId="61">
        <row r="1">
          <cell r="D1">
            <v>0</v>
          </cell>
        </row>
      </sheetData>
      <sheetData sheetId="62" refreshError="1"/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>
        <row r="1">
          <cell r="D1">
            <v>0</v>
          </cell>
        </row>
      </sheetData>
      <sheetData sheetId="70">
        <row r="1">
          <cell r="D1">
            <v>0</v>
          </cell>
        </row>
      </sheetData>
      <sheetData sheetId="71">
        <row r="1">
          <cell r="D1">
            <v>0</v>
          </cell>
        </row>
      </sheetData>
      <sheetData sheetId="72">
        <row r="1">
          <cell r="D1">
            <v>0</v>
          </cell>
        </row>
      </sheetData>
      <sheetData sheetId="73">
        <row r="1">
          <cell r="D1">
            <v>0</v>
          </cell>
        </row>
      </sheetData>
      <sheetData sheetId="74">
        <row r="1">
          <cell r="D1">
            <v>0</v>
          </cell>
        </row>
      </sheetData>
      <sheetData sheetId="75">
        <row r="1">
          <cell r="D1">
            <v>0</v>
          </cell>
        </row>
      </sheetData>
      <sheetData sheetId="76">
        <row r="1">
          <cell r="D1">
            <v>0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Format-10"/>
      <sheetName val="Abstract(07-08)"/>
      <sheetName val="List(07-08) SC"/>
      <sheetName val="List(07-08) ST"/>
      <sheetName val="Abstract(08-09)"/>
      <sheetName val="List (08-09) SC.."/>
      <sheetName val="List (08-09) ST.."/>
      <sheetName val="dpc cost"/>
      <sheetName val="SUMMERY"/>
      <sheetName val="Non Plan "/>
      <sheetName val="Ref codes"/>
      <sheetName val="Inputs"/>
      <sheetName val="data"/>
      <sheetName val="Formulas"/>
      <sheetName val="BREAKUP OF OIL"/>
      <sheetName val="Assessment Sheet"/>
      <sheetName val="Setup Variables"/>
      <sheetName val="Balance Sheet"/>
      <sheetName val="66kv "/>
      <sheetName val="A 3.7"/>
      <sheetName val="annexture-g1"/>
      <sheetName val="Format-15(A)"/>
      <sheetName val="INDEX"/>
      <sheetName val="Discom Details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ssessment Sheet"/>
      <sheetName val="Annexure-1"/>
      <sheetName val="MNR &amp; MF Statement"/>
      <sheetName val="IP Cosnm.per HP"/>
      <sheetName val="List (08-09) SC.."/>
      <sheetName val="Non Plan "/>
      <sheetName val="OpTrack"/>
      <sheetName val="dpc cost"/>
      <sheetName val="SUMMERY"/>
      <sheetName val="BSHEET"/>
      <sheetName val="66kv "/>
      <sheetName val="Format-15(A)"/>
      <sheetName val="INDEX"/>
      <sheetName val="C.S.GENERATION"/>
      <sheetName val="Ref code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Entry"/>
      <sheetName val="C'sump"/>
      <sheetName val="Intrup"/>
      <sheetName val="66kv "/>
      <sheetName val="11kv"/>
      <sheetName val="pk ld"/>
      <sheetName val="Cons"/>
      <sheetName val="Assessment Sheet"/>
      <sheetName val="annexture-g1"/>
      <sheetName val="Directors"/>
      <sheetName val="Comp"/>
      <sheetName val="List (08-09) SC.."/>
      <sheetName val="Non Plan "/>
      <sheetName val="STN WISE EMR"/>
      <sheetName val="Format-15(A)"/>
      <sheetName val="INDEX"/>
      <sheetName val="Inputs"/>
      <sheetName val="dpc cost"/>
      <sheetName val="SUMMERY"/>
      <sheetName val="Ref codes"/>
    </sheetNames>
    <sheetDataSet>
      <sheetData sheetId="0" refreshError="1"/>
      <sheetData sheetId="1" refreshError="1"/>
      <sheetData sheetId="2" refreshError="1"/>
      <sheetData sheetId="3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Non Plan  Hun"/>
      <sheetName val="Plan Finance Hun"/>
      <sheetName val="Plan Finance"/>
      <sheetName val="Non Plan "/>
      <sheetName val="Ref codes"/>
      <sheetName val="BSHEET"/>
      <sheetName val="Validations"/>
      <sheetName val="Assessment Sheet"/>
      <sheetName val="Balance Sheet"/>
      <sheetName val="Executive Summary -Thermal"/>
      <sheetName val="Stationwise Thermal &amp; Hydel Gen"/>
      <sheetName val="TWELVE"/>
      <sheetName val="Dom"/>
      <sheetName val="A 3.7"/>
      <sheetName val="Data"/>
      <sheetName val="Setup Variables"/>
      <sheetName val="66kv "/>
      <sheetName val="dpc cost"/>
      <sheetName val="SUMMERY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Input Sheet"/>
      <sheetName val="Cover"/>
      <sheetName val="Index"/>
      <sheetName val="Guidelines Part-B"/>
      <sheetName val="Declaration "/>
      <sheetName val="Executive-Summary"/>
      <sheetName val="Vol I"/>
      <sheetName val="Vol II"/>
      <sheetName val="Vol III.a"/>
      <sheetName val="Vol III.b"/>
      <sheetName val="Vol III.c"/>
      <sheetName val="Vol IV.a"/>
      <sheetName val="Vol IV.b"/>
      <sheetName val="Vol V.a"/>
      <sheetName val="Vol V.b"/>
      <sheetName val="Annex A"/>
      <sheetName val="Annex B"/>
      <sheetName val="Annex C"/>
      <sheetName val="Annex D"/>
      <sheetName val="Annex E"/>
      <sheetName val="Annex F"/>
      <sheetName val="Loss Reduction Calculations"/>
      <sheetName val="annexure_k1_LLF"/>
      <sheetName val="k2_LT_line_loss_computation"/>
      <sheetName val="K3_Hodal1_LT_HVDS"/>
      <sheetName val="K4_Hodal2_LT_HVDS"/>
      <sheetName val="K5_Hodal3_LT_HVDS"/>
      <sheetName val="K6_Power_fact_corr"/>
      <sheetName val="K7_DT_Loses"/>
      <sheetName val="K7_Hodal_1_HT_Losses"/>
      <sheetName val="K8_Hodal_2_HT_Losses"/>
      <sheetName val="K9_Hodal_3_HT_Losses"/>
      <sheetName val="K10_commercial losses"/>
      <sheetName val="annexture-g1"/>
      <sheetName val="annexure-g2"/>
      <sheetName val="annexure-g3"/>
      <sheetName val="annexure I1_meter_cost"/>
      <sheetName val="annexure-i3_cap"/>
      <sheetName val="annexure-i4_conductor_11KV"/>
      <sheetName val="annexure-i6_LT2HVDS"/>
      <sheetName val="annexurei7_hodal-4"/>
      <sheetName val="annexure-i8-pole_bom_accessorie"/>
      <sheetName val="annexure-i8-pole_bom "/>
      <sheetName val="annexure-i8-pole_AB"/>
      <sheetName val="annexure-i9"/>
      <sheetName val="annexure-i10"/>
      <sheetName val="annexure-i11"/>
      <sheetName val="annexure-i12"/>
      <sheetName val="annexure-i13"/>
      <sheetName val="proposed_transformers"/>
      <sheetName val="Approved Rate"/>
      <sheetName val="power_transformer"/>
      <sheetName val="growth_estimations"/>
      <sheetName val="DT Meters"/>
      <sheetName val="Mobile_service_center"/>
      <sheetName val="Sheet1"/>
      <sheetName val="3"/>
      <sheetName val="40"/>
      <sheetName val="Non Plan "/>
      <sheetName val="Timesheet"/>
      <sheetName val="annexture_g1"/>
      <sheetName val="J"/>
      <sheetName val="September '10"/>
      <sheetName val="November '10"/>
      <sheetName val="PROG_DATA"/>
      <sheetName val="Inputs"/>
      <sheetName val="Ref codes"/>
      <sheetName val="List (08-09) SC.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ap 03-04"/>
      <sheetName val="Sheet1"/>
      <sheetName val="Inputs"/>
      <sheetName val="04REL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annexture-g1"/>
      <sheetName val="form"/>
      <sheetName val="Non Pla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ORM 29 C"/>
      <sheetName val="3CB"/>
      <sheetName val="3 CD"/>
      <sheetName val="3 CD-ANNEX-1"/>
      <sheetName val="TDS TABLE"/>
      <sheetName val="TCS TABLE"/>
      <sheetName val="BASIC INFO"/>
      <sheetName val="TB"/>
      <sheetName val="tblist"/>
      <sheetName val="anex"/>
      <sheetName val="COMPUT"/>
      <sheetName val="BSHEET"/>
      <sheetName val="P&amp;L"/>
      <sheetName val="CAPT&amp;CUR"/>
      <sheetName val="FIXED &amp; IT DEP"/>
      <sheetName val="ACCOPY"/>
      <sheetName val="SUNDRY CREDIT &amp; DEB"/>
      <sheetName val="ADD-DETAILS-1"/>
      <sheetName val="ADD-DETAILS-2"/>
      <sheetName val="BSHEET-ITR"/>
      <sheetName val="P&amp;L-IT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57">
          <cell r="E57">
            <v>0</v>
          </cell>
        </row>
      </sheetData>
      <sheetData sheetId="12">
        <row r="11">
          <cell r="D1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 "/>
      <sheetName val="  "/>
      <sheetName val="L"/>
      <sheetName val="Inputs"/>
      <sheetName val="Timing"/>
      <sheetName val="Copy"/>
      <sheetName val="CapEx &amp; Ops"/>
      <sheetName val="Debt"/>
      <sheetName val="Tax &amp; Dep"/>
      <sheetName val="FS"/>
      <sheetName val="Equity &amp; Returns"/>
      <sheetName val="Summary"/>
      <sheetName val="A 3.7"/>
      <sheetName val="Salient1"/>
      <sheetName val="Feb-06"/>
      <sheetName val="A 3_7"/>
    </sheetNames>
    <sheetDataSet>
      <sheetData sheetId="0" refreshError="1"/>
      <sheetData sheetId="1" refreshError="1"/>
      <sheetData sheetId="2" refreshError="1"/>
      <sheetData sheetId="3" refreshError="1">
        <row r="140">
          <cell r="E140" t="str">
            <v>Oil Co</v>
          </cell>
        </row>
        <row r="141">
          <cell r="E141" t="str">
            <v>KPMG Jan 2008</v>
          </cell>
        </row>
        <row r="142">
          <cell r="E142" t="str">
            <v>On Shore Project 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Customer Summary"/>
      <sheetName val="As Sold Financial Plan"/>
      <sheetName val="Parts"/>
      <sheetName val="Services"/>
      <sheetName val="repair-replace "/>
      <sheetName val="Parts Cost"/>
      <sheetName val="Services Cost"/>
      <sheetName val="OpTrack"/>
      <sheetName val="RAW DATA"/>
      <sheetName val="Module1"/>
      <sheetName val="Module2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3"/>
      <sheetName val="Module5"/>
      <sheetName val="Audit"/>
      <sheetName val="Customer_Summary"/>
      <sheetName val="As_Sold_Financial_Plan"/>
      <sheetName val="repair-replace_"/>
      <sheetName val="Parts_Cost"/>
      <sheetName val="Services_Cost"/>
      <sheetName val="RAW_DATA"/>
      <sheetName val="Schedules"/>
      <sheetName val="BS Rec Control Sheet"/>
      <sheetName val="CRITERIA1"/>
      <sheetName val="Master"/>
      <sheetName val="#REF"/>
      <sheetName val="Rates"/>
      <sheetName val="PLAN_FEB97"/>
      <sheetName val="Sheet1"/>
      <sheetName val="Invoice"/>
      <sheetName val="Customer_Summary1"/>
      <sheetName val="As_Sold_Financial_Plan1"/>
      <sheetName val="repair-replace_1"/>
      <sheetName val="Parts_Cost1"/>
      <sheetName val="Services_Cost1"/>
      <sheetName val="RAW_DATA1"/>
      <sheetName val="BS_Rec_Control_Sheet"/>
      <sheetName val="MAPPING-Mnth"/>
      <sheetName val="Inc. Stat from Tral balance"/>
      <sheetName val="Publicbuilding"/>
      <sheetName val="Inputs"/>
      <sheetName val="Validations"/>
      <sheetName val="STN WISE EMR"/>
      <sheetName val="BSHEET"/>
      <sheetName val="3"/>
      <sheetName val="40"/>
      <sheetName val="Setup Variables"/>
      <sheetName val="annexture-g1"/>
      <sheetName val="A 3.7"/>
      <sheetName val=""/>
      <sheetName val="66kv "/>
      <sheetName val="P&amp;L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>
        <row r="11">
          <cell r="A11" t="str">
            <v>Description</v>
          </cell>
          <cell r="B11" t="str">
            <v>CUMULATV</v>
          </cell>
          <cell r="D11">
            <v>1</v>
          </cell>
          <cell r="E11">
            <v>2</v>
          </cell>
          <cell r="F11">
            <v>3</v>
          </cell>
          <cell r="G11">
            <v>4</v>
          </cell>
          <cell r="H11">
            <v>5</v>
          </cell>
          <cell r="I11">
            <v>6</v>
          </cell>
          <cell r="J11">
            <v>7</v>
          </cell>
          <cell r="K11">
            <v>8</v>
          </cell>
          <cell r="L11">
            <v>9</v>
          </cell>
          <cell r="M11">
            <v>10</v>
          </cell>
          <cell r="N11">
            <v>11</v>
          </cell>
          <cell r="O11">
            <v>12</v>
          </cell>
          <cell r="P11">
            <v>13</v>
          </cell>
          <cell r="Q11">
            <v>14</v>
          </cell>
          <cell r="R11">
            <v>15</v>
          </cell>
          <cell r="S11">
            <v>16</v>
          </cell>
          <cell r="T11">
            <v>17</v>
          </cell>
          <cell r="U11">
            <v>18</v>
          </cell>
          <cell r="V11">
            <v>19</v>
          </cell>
          <cell r="W11">
            <v>20</v>
          </cell>
          <cell r="X11">
            <v>21</v>
          </cell>
          <cell r="Y11">
            <v>22</v>
          </cell>
          <cell r="Z11">
            <v>23</v>
          </cell>
          <cell r="AA11">
            <v>24</v>
          </cell>
          <cell r="AB11">
            <v>25</v>
          </cell>
        </row>
        <row r="12">
          <cell r="C12" t="str">
            <v>MOBIL</v>
          </cell>
          <cell r="D12">
            <v>1999</v>
          </cell>
          <cell r="E12">
            <v>2000</v>
          </cell>
          <cell r="F12">
            <v>2001</v>
          </cell>
          <cell r="G12">
            <v>2002</v>
          </cell>
          <cell r="H12">
            <v>2003</v>
          </cell>
          <cell r="I12">
            <v>2004</v>
          </cell>
          <cell r="J12">
            <v>2005</v>
          </cell>
          <cell r="K12">
            <v>2006</v>
          </cell>
          <cell r="L12">
            <v>2007</v>
          </cell>
          <cell r="M12">
            <v>2008</v>
          </cell>
          <cell r="N12">
            <v>2009</v>
          </cell>
          <cell r="O12">
            <v>2010</v>
          </cell>
          <cell r="P12" t="str">
            <v>Quantities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A13" t="str">
            <v>PARTS</v>
          </cell>
          <cell r="B13">
            <v>6003624.0636500753</v>
          </cell>
          <cell r="C13">
            <v>0</v>
          </cell>
          <cell r="D13">
            <v>225516.71987999999</v>
          </cell>
          <cell r="E13">
            <v>53384.219880000004</v>
          </cell>
          <cell r="F13">
            <v>97576.454880000019</v>
          </cell>
          <cell r="G13">
            <v>53384.219880000004</v>
          </cell>
          <cell r="H13">
            <v>294673.82298</v>
          </cell>
          <cell r="I13">
            <v>320305.31928000005</v>
          </cell>
          <cell r="J13">
            <v>53384.219880000004</v>
          </cell>
          <cell r="K13">
            <v>642024.79007999995</v>
          </cell>
          <cell r="L13">
            <v>1568294.03568</v>
          </cell>
          <cell r="M13">
            <v>53384.219880000004</v>
          </cell>
          <cell r="N13">
            <v>1437485.0200800002</v>
          </cell>
          <cell r="O13">
            <v>1204150.0192800001</v>
          </cell>
          <cell r="P13">
            <v>61.00199007391646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A14" t="str">
            <v>SERVICES</v>
          </cell>
          <cell r="B14">
            <v>2230890.6177445394</v>
          </cell>
          <cell r="C14">
            <v>0</v>
          </cell>
          <cell r="D14">
            <v>100139.02168626848</v>
          </cell>
          <cell r="E14">
            <v>0</v>
          </cell>
          <cell r="F14">
            <v>271466.1404983995</v>
          </cell>
          <cell r="G14">
            <v>0</v>
          </cell>
          <cell r="H14">
            <v>100074.90777717408</v>
          </cell>
          <cell r="I14">
            <v>643797.29586497473</v>
          </cell>
          <cell r="J14">
            <v>0</v>
          </cell>
          <cell r="K14">
            <v>100074.90777717408</v>
          </cell>
          <cell r="L14">
            <v>271466.1404983995</v>
          </cell>
          <cell r="M14">
            <v>0</v>
          </cell>
          <cell r="N14">
            <v>100074.90777717408</v>
          </cell>
          <cell r="O14">
            <v>643797.29586497473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 xml:space="preserve">   FES Subtotal</v>
          </cell>
          <cell r="B15">
            <v>588351.28565755638</v>
          </cell>
          <cell r="C15">
            <v>0</v>
          </cell>
          <cell r="D15">
            <v>0</v>
          </cell>
          <cell r="E15">
            <v>30671.203917754068</v>
          </cell>
          <cell r="F15">
            <v>46303.787072245374</v>
          </cell>
          <cell r="G15">
            <v>0</v>
          </cell>
          <cell r="H15">
            <v>30671.203917754068</v>
          </cell>
          <cell r="I15">
            <v>186529.44792102469</v>
          </cell>
          <cell r="J15">
            <v>0</v>
          </cell>
          <cell r="K15">
            <v>30671.203917754068</v>
          </cell>
          <cell r="L15">
            <v>46303.787072245374</v>
          </cell>
          <cell r="M15">
            <v>0</v>
          </cell>
          <cell r="N15">
            <v>30671.203917754068</v>
          </cell>
          <cell r="O15">
            <v>186529.44792102469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A16" t="str">
            <v xml:space="preserve">   PL&amp;M Subtotal</v>
          </cell>
          <cell r="B16">
            <v>1642539.3320869827</v>
          </cell>
          <cell r="C16">
            <v>0</v>
          </cell>
          <cell r="D16">
            <v>100139.02168626848</v>
          </cell>
          <cell r="E16">
            <v>-30671.203917754068</v>
          </cell>
          <cell r="F16">
            <v>225162.35342615412</v>
          </cell>
          <cell r="G16">
            <v>0</v>
          </cell>
          <cell r="H16">
            <v>69403.703859420013</v>
          </cell>
          <cell r="I16">
            <v>457267.84794395004</v>
          </cell>
          <cell r="J16">
            <v>0</v>
          </cell>
          <cell r="K16">
            <v>69403.703859420013</v>
          </cell>
          <cell r="L16">
            <v>225162.35342615412</v>
          </cell>
          <cell r="M16">
            <v>0</v>
          </cell>
          <cell r="N16">
            <v>69403.703859420013</v>
          </cell>
          <cell r="O16">
            <v>457267.84794395004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A17" t="str">
            <v>REPAIRS</v>
          </cell>
          <cell r="B17">
            <v>3313916.0008160169</v>
          </cell>
          <cell r="C17">
            <v>0</v>
          </cell>
          <cell r="D17">
            <v>442021.90934502834</v>
          </cell>
          <cell r="E17">
            <v>0</v>
          </cell>
          <cell r="F17">
            <v>659385.27094754437</v>
          </cell>
          <cell r="G17">
            <v>0</v>
          </cell>
          <cell r="H17">
            <v>93529.825666318357</v>
          </cell>
          <cell r="I17">
            <v>698098.2010890902</v>
          </cell>
          <cell r="J17">
            <v>0</v>
          </cell>
          <cell r="K17">
            <v>93529.825666318357</v>
          </cell>
          <cell r="L17">
            <v>629252.76701262663</v>
          </cell>
          <cell r="M17">
            <v>0</v>
          </cell>
          <cell r="N17">
            <v>0</v>
          </cell>
          <cell r="O17">
            <v>698098.2010890902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A18" t="str">
            <v>O&amp;M</v>
          </cell>
          <cell r="B18">
            <v>840000</v>
          </cell>
          <cell r="C18">
            <v>0</v>
          </cell>
          <cell r="D18">
            <v>70000</v>
          </cell>
          <cell r="E18">
            <v>70000</v>
          </cell>
          <cell r="F18">
            <v>70000</v>
          </cell>
          <cell r="G18">
            <v>70000</v>
          </cell>
          <cell r="H18">
            <v>70000</v>
          </cell>
          <cell r="I18">
            <v>70000</v>
          </cell>
          <cell r="J18">
            <v>70000</v>
          </cell>
          <cell r="K18">
            <v>70000</v>
          </cell>
          <cell r="L18">
            <v>70000</v>
          </cell>
          <cell r="M18">
            <v>70000</v>
          </cell>
          <cell r="N18">
            <v>70000</v>
          </cell>
          <cell r="O18">
            <v>70000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 M&amp;D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 Serv Dir</v>
          </cell>
          <cell r="B20">
            <v>840000</v>
          </cell>
          <cell r="C20">
            <v>0</v>
          </cell>
          <cell r="D20">
            <v>70000</v>
          </cell>
          <cell r="E20">
            <v>70000</v>
          </cell>
          <cell r="F20">
            <v>70000</v>
          </cell>
          <cell r="G20">
            <v>70000</v>
          </cell>
          <cell r="H20">
            <v>70000</v>
          </cell>
          <cell r="I20">
            <v>70000</v>
          </cell>
          <cell r="J20">
            <v>70000</v>
          </cell>
          <cell r="K20">
            <v>70000</v>
          </cell>
          <cell r="L20">
            <v>70000</v>
          </cell>
          <cell r="M20">
            <v>70000</v>
          </cell>
          <cell r="N20">
            <v>70000</v>
          </cell>
          <cell r="O20">
            <v>70000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 LDs &amp; Contingencies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>TOTAL PLANNED</v>
          </cell>
          <cell r="B22">
            <v>12388430.68221063</v>
          </cell>
          <cell r="C22">
            <v>0</v>
          </cell>
          <cell r="D22">
            <v>837677.65091129683</v>
          </cell>
          <cell r="E22">
            <v>123384.21988</v>
          </cell>
          <cell r="F22">
            <v>1098427.866325944</v>
          </cell>
          <cell r="G22">
            <v>123384.21988</v>
          </cell>
          <cell r="H22">
            <v>558278.5564234925</v>
          </cell>
          <cell r="I22">
            <v>1732200.8162340648</v>
          </cell>
          <cell r="J22">
            <v>123384.21988</v>
          </cell>
          <cell r="K22">
            <v>905629.52352349239</v>
          </cell>
          <cell r="L22">
            <v>2539012.9431910263</v>
          </cell>
          <cell r="M22">
            <v>123384.21988</v>
          </cell>
          <cell r="N22">
            <v>1607559.9278571743</v>
          </cell>
          <cell r="O22">
            <v>2616045.5162340649</v>
          </cell>
          <cell r="P22">
            <v>61.00199007391646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 Unplanned</v>
          </cell>
          <cell r="B23">
            <v>1711630.0740011157</v>
          </cell>
          <cell r="C23">
            <v>0</v>
          </cell>
          <cell r="D23">
            <v>51160</v>
          </cell>
          <cell r="E23">
            <v>85058.111105686694</v>
          </cell>
          <cell r="F23">
            <v>150069.925920851</v>
          </cell>
          <cell r="G23">
            <v>51160</v>
          </cell>
          <cell r="H23">
            <v>100858.111105687</v>
          </cell>
          <cell r="I23">
            <v>276308.88886833302</v>
          </cell>
          <cell r="J23">
            <v>51160</v>
          </cell>
          <cell r="K23">
            <v>100858.111105687</v>
          </cell>
          <cell r="L23">
            <v>297369.925920851</v>
          </cell>
          <cell r="M23">
            <v>51160</v>
          </cell>
          <cell r="N23">
            <v>220158.11110568701</v>
          </cell>
          <cell r="O23">
            <v>276308.88886833302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>TOTAL SALES</v>
          </cell>
          <cell r="B24">
            <v>14100060.756211746</v>
          </cell>
          <cell r="C24">
            <v>0</v>
          </cell>
          <cell r="D24">
            <v>888837.65091129683</v>
          </cell>
          <cell r="E24">
            <v>208442.33098568668</v>
          </cell>
          <cell r="F24">
            <v>1248497.792246795</v>
          </cell>
          <cell r="G24">
            <v>174544.21987999999</v>
          </cell>
          <cell r="H24">
            <v>659136.66752917948</v>
          </cell>
          <cell r="I24">
            <v>2008509.7051023978</v>
          </cell>
          <cell r="J24">
            <v>174544.21987999999</v>
          </cell>
          <cell r="K24">
            <v>1006487.6346291794</v>
          </cell>
          <cell r="L24">
            <v>2836382.8691118774</v>
          </cell>
          <cell r="M24">
            <v>174544.21987999999</v>
          </cell>
          <cell r="N24">
            <v>1827718.0389628613</v>
          </cell>
          <cell r="O24">
            <v>2892354.4051023978</v>
          </cell>
          <cell r="P24">
            <v>61.00199007391646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31">
          <cell r="A31" t="str">
            <v>Description</v>
          </cell>
          <cell r="B31" t="str">
            <v>CUMULATV</v>
          </cell>
          <cell r="D31">
            <v>1</v>
          </cell>
          <cell r="E31">
            <v>2</v>
          </cell>
          <cell r="F31">
            <v>3</v>
          </cell>
          <cell r="G31">
            <v>4</v>
          </cell>
          <cell r="H31">
            <v>5</v>
          </cell>
          <cell r="I31">
            <v>6</v>
          </cell>
          <cell r="J31">
            <v>7</v>
          </cell>
          <cell r="K31">
            <v>8</v>
          </cell>
          <cell r="L31">
            <v>9</v>
          </cell>
          <cell r="M31">
            <v>10</v>
          </cell>
          <cell r="N31">
            <v>11</v>
          </cell>
          <cell r="O31">
            <v>12</v>
          </cell>
          <cell r="P31">
            <v>13</v>
          </cell>
          <cell r="Q31">
            <v>14</v>
          </cell>
          <cell r="R31">
            <v>15</v>
          </cell>
          <cell r="S31">
            <v>16</v>
          </cell>
          <cell r="T31">
            <v>17</v>
          </cell>
          <cell r="U31">
            <v>18</v>
          </cell>
          <cell r="V31">
            <v>19</v>
          </cell>
          <cell r="W31">
            <v>20</v>
          </cell>
          <cell r="X31">
            <v>21</v>
          </cell>
          <cell r="Y31">
            <v>22</v>
          </cell>
          <cell r="Z31">
            <v>23</v>
          </cell>
          <cell r="AA31">
            <v>24</v>
          </cell>
          <cell r="AB31">
            <v>25</v>
          </cell>
        </row>
        <row r="32">
          <cell r="C32" t="str">
            <v>MOBIL</v>
          </cell>
          <cell r="D32">
            <v>1999</v>
          </cell>
          <cell r="E32">
            <v>2000</v>
          </cell>
          <cell r="F32">
            <v>2001</v>
          </cell>
          <cell r="G32">
            <v>2002</v>
          </cell>
          <cell r="H32">
            <v>2003</v>
          </cell>
          <cell r="I32">
            <v>2004</v>
          </cell>
          <cell r="J32">
            <v>2005</v>
          </cell>
          <cell r="K32">
            <v>2006</v>
          </cell>
          <cell r="L32">
            <v>2007</v>
          </cell>
          <cell r="M32">
            <v>2008</v>
          </cell>
          <cell r="N32">
            <v>2009</v>
          </cell>
          <cell r="O32">
            <v>2010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A33" t="str">
            <v>PARTS</v>
          </cell>
          <cell r="B33">
            <v>2229150</v>
          </cell>
          <cell r="C33">
            <v>0</v>
          </cell>
          <cell r="D33">
            <v>122840</v>
          </cell>
          <cell r="E33">
            <v>21890</v>
          </cell>
          <cell r="F33">
            <v>51760</v>
          </cell>
          <cell r="G33">
            <v>21890</v>
          </cell>
          <cell r="H33">
            <v>138490</v>
          </cell>
          <cell r="I33">
            <v>205480</v>
          </cell>
          <cell r="J33">
            <v>21890</v>
          </cell>
          <cell r="K33">
            <v>279970</v>
          </cell>
          <cell r="L33">
            <v>407480</v>
          </cell>
          <cell r="M33">
            <v>21890</v>
          </cell>
          <cell r="N33">
            <v>459970</v>
          </cell>
          <cell r="O33">
            <v>475600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>SERVICES</v>
          </cell>
          <cell r="B34">
            <v>1543434</v>
          </cell>
          <cell r="C34">
            <v>0</v>
          </cell>
          <cell r="D34">
            <v>69238</v>
          </cell>
          <cell r="E34">
            <v>0</v>
          </cell>
          <cell r="F34">
            <v>187818</v>
          </cell>
          <cell r="G34">
            <v>0</v>
          </cell>
          <cell r="H34">
            <v>69238</v>
          </cell>
          <cell r="I34">
            <v>445423</v>
          </cell>
          <cell r="J34">
            <v>0</v>
          </cell>
          <cell r="K34">
            <v>69238</v>
          </cell>
          <cell r="L34">
            <v>187818</v>
          </cell>
          <cell r="M34">
            <v>0</v>
          </cell>
          <cell r="N34">
            <v>69238</v>
          </cell>
          <cell r="O34">
            <v>445423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 FES Subtotal</v>
          </cell>
          <cell r="B35">
            <v>344436.71026397683</v>
          </cell>
          <cell r="C35">
            <v>0</v>
          </cell>
          <cell r="D35">
            <v>0</v>
          </cell>
          <cell r="E35">
            <v>17955.749965702704</v>
          </cell>
          <cell r="F35">
            <v>27107.485749951502</v>
          </cell>
          <cell r="G35">
            <v>0</v>
          </cell>
          <cell r="H35">
            <v>17955.749965702704</v>
          </cell>
          <cell r="I35">
            <v>109199.36945063151</v>
          </cell>
          <cell r="J35">
            <v>0</v>
          </cell>
          <cell r="K35">
            <v>17955.749965702704</v>
          </cell>
          <cell r="L35">
            <v>27107.485749951502</v>
          </cell>
          <cell r="M35">
            <v>0</v>
          </cell>
          <cell r="N35">
            <v>17955.749965702704</v>
          </cell>
          <cell r="O35">
            <v>109199.36945063151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 PL&amp;M Subtotal</v>
          </cell>
          <cell r="B36">
            <v>1198997.2897360232</v>
          </cell>
          <cell r="C36">
            <v>0</v>
          </cell>
          <cell r="D36">
            <v>69238</v>
          </cell>
          <cell r="E36">
            <v>-17955.749965702704</v>
          </cell>
          <cell r="F36">
            <v>160710.51425004849</v>
          </cell>
          <cell r="G36">
            <v>0</v>
          </cell>
          <cell r="H36">
            <v>51282.250034297293</v>
          </cell>
          <cell r="I36">
            <v>336223.63054936851</v>
          </cell>
          <cell r="J36">
            <v>0</v>
          </cell>
          <cell r="K36">
            <v>51282.250034297293</v>
          </cell>
          <cell r="L36">
            <v>160710.51425004849</v>
          </cell>
          <cell r="M36">
            <v>0</v>
          </cell>
          <cell r="N36">
            <v>51282.250034297293</v>
          </cell>
          <cell r="O36">
            <v>336223.63054936851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REPAIRS</v>
          </cell>
          <cell r="B37">
            <v>2217045</v>
          </cell>
          <cell r="C37">
            <v>0</v>
          </cell>
          <cell r="D37">
            <v>306979</v>
          </cell>
          <cell r="E37">
            <v>0</v>
          </cell>
          <cell r="F37">
            <v>458250</v>
          </cell>
          <cell r="G37">
            <v>0</v>
          </cell>
          <cell r="H37">
            <v>65000</v>
          </cell>
          <cell r="I37">
            <v>485154</v>
          </cell>
          <cell r="J37">
            <v>0</v>
          </cell>
          <cell r="K37">
            <v>65000</v>
          </cell>
          <cell r="L37">
            <v>351508</v>
          </cell>
          <cell r="M37">
            <v>0</v>
          </cell>
          <cell r="N37">
            <v>0</v>
          </cell>
          <cell r="O37">
            <v>485154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>O&amp;M</v>
          </cell>
          <cell r="B38">
            <v>294000</v>
          </cell>
          <cell r="C38">
            <v>0</v>
          </cell>
          <cell r="D38">
            <v>24500</v>
          </cell>
          <cell r="E38">
            <v>24500</v>
          </cell>
          <cell r="F38">
            <v>24500</v>
          </cell>
          <cell r="G38">
            <v>24500</v>
          </cell>
          <cell r="H38">
            <v>24500</v>
          </cell>
          <cell r="I38">
            <v>24500</v>
          </cell>
          <cell r="J38">
            <v>24500</v>
          </cell>
          <cell r="K38">
            <v>24500</v>
          </cell>
          <cell r="L38">
            <v>24500</v>
          </cell>
          <cell r="M38">
            <v>24500</v>
          </cell>
          <cell r="N38">
            <v>24500</v>
          </cell>
          <cell r="O38">
            <v>24500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 M&amp;D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 Serv Dir</v>
          </cell>
          <cell r="B40">
            <v>294000</v>
          </cell>
          <cell r="C40">
            <v>0</v>
          </cell>
          <cell r="D40">
            <v>24500</v>
          </cell>
          <cell r="E40">
            <v>24500</v>
          </cell>
          <cell r="F40">
            <v>24500</v>
          </cell>
          <cell r="G40">
            <v>24500</v>
          </cell>
          <cell r="H40">
            <v>24500</v>
          </cell>
          <cell r="I40">
            <v>24500</v>
          </cell>
          <cell r="J40">
            <v>24500</v>
          </cell>
          <cell r="K40">
            <v>24500</v>
          </cell>
          <cell r="L40">
            <v>24500</v>
          </cell>
          <cell r="M40">
            <v>24500</v>
          </cell>
          <cell r="N40">
            <v>24500</v>
          </cell>
          <cell r="O40">
            <v>24500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 LDs &amp; Contingencies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>TOTAL PLANNED</v>
          </cell>
          <cell r="B42">
            <v>6283629</v>
          </cell>
          <cell r="C42">
            <v>0</v>
          </cell>
          <cell r="D42">
            <v>523557</v>
          </cell>
          <cell r="E42">
            <v>46390</v>
          </cell>
          <cell r="F42">
            <v>722328</v>
          </cell>
          <cell r="G42">
            <v>46390</v>
          </cell>
          <cell r="H42">
            <v>297228</v>
          </cell>
          <cell r="I42">
            <v>1160557</v>
          </cell>
          <cell r="J42">
            <v>46390</v>
          </cell>
          <cell r="K42">
            <v>438708</v>
          </cell>
          <cell r="L42">
            <v>971306</v>
          </cell>
          <cell r="M42">
            <v>46390</v>
          </cell>
          <cell r="N42">
            <v>553708</v>
          </cell>
          <cell r="O42">
            <v>1430677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 Unplanned</v>
          </cell>
          <cell r="B43">
            <v>889239.76292283647</v>
          </cell>
          <cell r="C43">
            <v>0</v>
          </cell>
          <cell r="D43">
            <v>28436</v>
          </cell>
          <cell r="E43">
            <v>50789.4055525722</v>
          </cell>
          <cell r="F43">
            <v>93651.237034245598</v>
          </cell>
          <cell r="G43">
            <v>28436</v>
          </cell>
          <cell r="H43">
            <v>55159.4055525722</v>
          </cell>
          <cell r="I43">
            <v>161846.33332202799</v>
          </cell>
          <cell r="J43">
            <v>28436</v>
          </cell>
          <cell r="K43">
            <v>55159.4055525722</v>
          </cell>
          <cell r="L43">
            <v>116236.23703424601</v>
          </cell>
          <cell r="M43">
            <v>28436</v>
          </cell>
          <cell r="N43">
            <v>80807.405552572207</v>
          </cell>
          <cell r="O43">
            <v>161846.33332202799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COST</v>
          </cell>
          <cell r="B44">
            <v>7172868.7629228365</v>
          </cell>
          <cell r="C44">
            <v>0</v>
          </cell>
          <cell r="D44">
            <v>551993</v>
          </cell>
          <cell r="E44">
            <v>97179.405552572192</v>
          </cell>
          <cell r="F44">
            <v>815979.23703424563</v>
          </cell>
          <cell r="G44">
            <v>74826</v>
          </cell>
          <cell r="H44">
            <v>352387.40555257222</v>
          </cell>
          <cell r="I44">
            <v>1322403.3333220279</v>
          </cell>
          <cell r="J44">
            <v>74826</v>
          </cell>
          <cell r="K44">
            <v>493867.40555257222</v>
          </cell>
          <cell r="L44">
            <v>1087542.2370342461</v>
          </cell>
          <cell r="M44">
            <v>74826</v>
          </cell>
          <cell r="N44">
            <v>634515.40555257222</v>
          </cell>
          <cell r="O44">
            <v>1592523.3333220279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7">
          <cell r="A47" t="str">
            <v>Description</v>
          </cell>
          <cell r="B47" t="str">
            <v>% of List</v>
          </cell>
        </row>
        <row r="49">
          <cell r="A49" t="str">
            <v>PARTS</v>
          </cell>
          <cell r="B49">
            <v>0.88384470000000004</v>
          </cell>
        </row>
        <row r="50">
          <cell r="A50" t="str">
            <v>SERVICES</v>
          </cell>
          <cell r="B50">
            <v>0.93948524494864005</v>
          </cell>
        </row>
        <row r="51">
          <cell r="A51" t="str">
            <v xml:space="preserve">   FES Subtotal</v>
          </cell>
          <cell r="B51">
            <v>0.92219568940633123</v>
          </cell>
        </row>
        <row r="52">
          <cell r="A52" t="str">
            <v xml:space="preserve">   PL&amp;M Subtotal</v>
          </cell>
          <cell r="B52">
            <v>0.94583731186774456</v>
          </cell>
        </row>
        <row r="53">
          <cell r="A53" t="str">
            <v>REPAIRS</v>
          </cell>
          <cell r="B53">
            <v>0.93529825666318356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NC- LT Connection "/>
      <sheetName val="NC- HT Connection"/>
      <sheetName val="NC- TEMPORARY"/>
      <sheetName val="Validations"/>
      <sheetName val="Sheet1"/>
      <sheetName val="OpTrack"/>
      <sheetName val="3"/>
      <sheetName val="40"/>
      <sheetName val="Balance Sheet"/>
      <sheetName val="Inputs"/>
      <sheetName val="C.S.GENERATION"/>
      <sheetName val="A 3.7"/>
      <sheetName val="SUMMERY"/>
      <sheetName val="Non Plan "/>
      <sheetName val="Discom Detail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4">
          <cell r="E34" t="str">
            <v>2K7</v>
          </cell>
          <cell r="H34" t="str">
            <v>LT1 Special Schemes</v>
          </cell>
        </row>
        <row r="35">
          <cell r="E35" t="str">
            <v>A TRANSFORMER</v>
          </cell>
          <cell r="H35" t="str">
            <v>Artisians</v>
          </cell>
        </row>
        <row r="36">
          <cell r="E36" t="str">
            <v>A.E.1</v>
          </cell>
          <cell r="H36" t="str">
            <v>Beauty Parlours</v>
          </cell>
        </row>
        <row r="37">
          <cell r="E37" t="str">
            <v>AAJC</v>
          </cell>
          <cell r="H37" t="str">
            <v>Charitable Institutions</v>
          </cell>
        </row>
        <row r="38">
          <cell r="E38" t="str">
            <v>ABB LTD</v>
          </cell>
          <cell r="H38" t="str">
            <v>Consultancy - Architecture</v>
          </cell>
        </row>
        <row r="39">
          <cell r="E39" t="str">
            <v>ABHAYA  ELECTRIC</v>
          </cell>
          <cell r="H39" t="str">
            <v>Consultancy - Astrology</v>
          </cell>
        </row>
        <row r="40">
          <cell r="E40" t="str">
            <v>AC WATT</v>
          </cell>
          <cell r="H40" t="str">
            <v>Consultancy - Chartered Accountants</v>
          </cell>
        </row>
        <row r="41">
          <cell r="E41" t="str">
            <v>ACME TRANSFORMER</v>
          </cell>
          <cell r="H41" t="str">
            <v>Consultancy - Engineering</v>
          </cell>
        </row>
        <row r="42">
          <cell r="E42" t="str">
            <v>ACTARIS</v>
          </cell>
          <cell r="H42" t="str">
            <v>Consultancy - Income Tax</v>
          </cell>
        </row>
        <row r="43">
          <cell r="E43" t="str">
            <v>ADISHAKTHI (A T)</v>
          </cell>
          <cell r="H43" t="str">
            <v>Consultancy - Legal Matters</v>
          </cell>
        </row>
        <row r="44">
          <cell r="E44" t="str">
            <v>AEC</v>
          </cell>
          <cell r="H44" t="str">
            <v>Chawki Rearing</v>
          </cell>
        </row>
        <row r="45">
          <cell r="E45" t="str">
            <v>AEI</v>
          </cell>
          <cell r="H45" t="str">
            <v>Dhobis</v>
          </cell>
        </row>
        <row r="46">
          <cell r="E46" t="str">
            <v>AEL</v>
          </cell>
          <cell r="H46" t="str">
            <v>Dispensaries And Health Centres</v>
          </cell>
        </row>
        <row r="47">
          <cell r="E47" t="str">
            <v>AISA</v>
          </cell>
          <cell r="H47" t="str">
            <v>Dispensaries - Govt And Local Bodies</v>
          </cell>
        </row>
        <row r="48">
          <cell r="E48" t="str">
            <v>ALESTOM</v>
          </cell>
          <cell r="H48" t="str">
            <v>Educational Institutions - Govt</v>
          </cell>
        </row>
        <row r="49">
          <cell r="E49" t="str">
            <v>ALLIS CHALMERS</v>
          </cell>
          <cell r="H49" t="str">
            <v>Farm Houses And Yard Lighting</v>
          </cell>
        </row>
        <row r="50">
          <cell r="E50" t="str">
            <v>ALPA</v>
          </cell>
          <cell r="H50" t="str">
            <v>Fire Service Stations</v>
          </cell>
        </row>
        <row r="51">
          <cell r="E51" t="str">
            <v>ALSTAR</v>
          </cell>
          <cell r="H51" t="str">
            <v>Guest Houses And Travelers Bungalows - Govt</v>
          </cell>
        </row>
        <row r="52">
          <cell r="E52" t="str">
            <v>ALSTOM</v>
          </cell>
          <cell r="H52" t="str">
            <v>Guest Houses And Travelers Bungalows - Religious</v>
          </cell>
        </row>
        <row r="53">
          <cell r="E53" t="str">
            <v>ALSTOMIGEC</v>
          </cell>
          <cell r="H53" t="str">
            <v>Gold Smithy</v>
          </cell>
        </row>
        <row r="54">
          <cell r="E54" t="str">
            <v>AMARILLO GEAR MANUFACTURER</v>
          </cell>
          <cell r="H54" t="str">
            <v>Health Centres - Govt. And Local Bodies</v>
          </cell>
        </row>
        <row r="55">
          <cell r="E55" t="str">
            <v>AMEI</v>
          </cell>
          <cell r="H55" t="str">
            <v>Historical Monuments - Archaeology Departments</v>
          </cell>
        </row>
        <row r="56">
          <cell r="E56" t="str">
            <v>AMEI POWER LTD</v>
          </cell>
          <cell r="H56" t="str">
            <v>Hand Operated Printing Press</v>
          </cell>
        </row>
        <row r="57">
          <cell r="E57" t="str">
            <v>AMERICAN BOSCH</v>
          </cell>
          <cell r="H57" t="str">
            <v>Hostels - Cultural,Scientific And Charitable Institutions</v>
          </cell>
        </row>
        <row r="58">
          <cell r="E58" t="str">
            <v>AMIE POWER LTD</v>
          </cell>
          <cell r="H58" t="str">
            <v>Hostels- Educational Institutions</v>
          </cell>
        </row>
        <row r="59">
          <cell r="E59" t="str">
            <v>ANDRA MECHANICAL &amp; ELECTRIACLINDUSTRIES LTD</v>
          </cell>
          <cell r="H59" t="str">
            <v>Hospitals</v>
          </cell>
        </row>
        <row r="60">
          <cell r="E60" t="str">
            <v>ANDREW YULE LTD</v>
          </cell>
          <cell r="H60" t="str">
            <v>Handloom Weaving</v>
          </cell>
        </row>
        <row r="61">
          <cell r="E61" t="str">
            <v>ANDYA PRASAD</v>
          </cell>
          <cell r="H61" t="str">
            <v>Jails And Prisons</v>
          </cell>
        </row>
        <row r="62">
          <cell r="E62" t="str">
            <v>APEX ELECTRICAL LTD BARODA</v>
          </cell>
          <cell r="H62" t="str">
            <v>Job Typing</v>
          </cell>
        </row>
        <row r="63">
          <cell r="E63" t="str">
            <v>AREVA</v>
          </cell>
          <cell r="H63" t="str">
            <v>Museums</v>
          </cell>
        </row>
        <row r="64">
          <cell r="E64" t="str">
            <v>ASCO VALVE COMPANY</v>
          </cell>
          <cell r="H64" t="str">
            <v>Personal Computers</v>
          </cell>
        </row>
        <row r="65">
          <cell r="E65" t="str">
            <v>AT</v>
          </cell>
          <cell r="H65" t="str">
            <v>Paying Guests</v>
          </cell>
        </row>
        <row r="66">
          <cell r="E66" t="str">
            <v>AUTOMATIC ELECTONIC LTD</v>
          </cell>
          <cell r="H66" t="str">
            <v>Post Office</v>
          </cell>
        </row>
        <row r="67">
          <cell r="E67" t="str">
            <v>AUTOMATIC ELECTRIC LTD</v>
          </cell>
          <cell r="H67" t="str">
            <v>Public Telephone Booths - Handicapped People</v>
          </cell>
        </row>
        <row r="68">
          <cell r="E68" t="str">
            <v>AVON</v>
          </cell>
          <cell r="H68" t="str">
            <v>Public Libraries</v>
          </cell>
        </row>
        <row r="69">
          <cell r="E69" t="str">
            <v>BANASHANKARI ENG</v>
          </cell>
          <cell r="H69" t="str">
            <v>Residential Complex - LIFT</v>
          </cell>
        </row>
        <row r="70">
          <cell r="E70" t="str">
            <v>BANMORAL ELECTRONIC</v>
          </cell>
          <cell r="H70" t="str">
            <v>Residence</v>
          </cell>
        </row>
        <row r="71">
          <cell r="E71" t="str">
            <v>BEHL</v>
          </cell>
          <cell r="H71" t="str">
            <v>House - Handicapped, Aged Destitute, Orphans</v>
          </cell>
        </row>
        <row r="72">
          <cell r="E72" t="str">
            <v>BEW</v>
          </cell>
          <cell r="H72" t="str">
            <v>Hostels - Handicapped  Aged Destitute, Orphans</v>
          </cell>
        </row>
        <row r="73">
          <cell r="E73" t="str">
            <v>BHARAT BIJLEE  LTD</v>
          </cell>
          <cell r="H73" t="str">
            <v>School - Handicapped  Aged Destitute, Orphans</v>
          </cell>
        </row>
        <row r="74">
          <cell r="E74" t="str">
            <v>BHEL</v>
          </cell>
          <cell r="H74" t="str">
            <v>Rehabilitation Centers - Aids And Drug Addicts</v>
          </cell>
        </row>
        <row r="75">
          <cell r="E75" t="str">
            <v>BHUTORIA</v>
          </cell>
          <cell r="H75" t="str">
            <v>Rehabilitation Centers - Charitable Institutes</v>
          </cell>
        </row>
        <row r="76">
          <cell r="E76" t="str">
            <v>BLACK &amp; DECKER</v>
          </cell>
          <cell r="H76" t="str">
            <v>Religious Installations  - Ashrams</v>
          </cell>
        </row>
        <row r="77">
          <cell r="E77" t="str">
            <v>BUBAX ENGINEERING PVT LTD</v>
          </cell>
          <cell r="H77" t="str">
            <v>Religious Installations  - Churches</v>
          </cell>
        </row>
        <row r="78">
          <cell r="E78" t="str">
            <v>CANADIAN CONVEYOR COMPANY</v>
          </cell>
          <cell r="H78" t="str">
            <v>Religious Installations  - Gurudwaras</v>
          </cell>
        </row>
        <row r="79">
          <cell r="E79" t="str">
            <v>CANADIAN STEEL COMPANY</v>
          </cell>
          <cell r="H79" t="str">
            <v>Religious Installations  - Mosques</v>
          </cell>
        </row>
        <row r="80">
          <cell r="E80" t="str">
            <v>CAPITAL</v>
          </cell>
          <cell r="H80" t="str">
            <v>Religious Installations  - Mutt</v>
          </cell>
        </row>
        <row r="81">
          <cell r="E81" t="str">
            <v>CATERPILLAR EQUIPMENT</v>
          </cell>
          <cell r="H81" t="str">
            <v>Religious Institutions - Others</v>
          </cell>
        </row>
        <row r="82">
          <cell r="E82" t="str">
            <v>CAVERY POWER</v>
          </cell>
          <cell r="H82" t="str">
            <v>Religious Installations  - Temples</v>
          </cell>
        </row>
        <row r="83">
          <cell r="E83" t="str">
            <v>CENTARUS</v>
          </cell>
          <cell r="H83" t="str">
            <v>Railway Staff Quarters</v>
          </cell>
        </row>
        <row r="84">
          <cell r="E84" t="str">
            <v>CENTRAL MOLONEY, INC</v>
          </cell>
          <cell r="H84" t="str">
            <v>Seminaries</v>
          </cell>
        </row>
        <row r="85">
          <cell r="E85" t="str">
            <v>CESCO</v>
          </cell>
          <cell r="H85" t="str">
            <v>Sulabh And Nirmal Souchalayas</v>
          </cell>
        </row>
        <row r="86">
          <cell r="E86" t="str">
            <v>CG</v>
          </cell>
          <cell r="H86" t="str">
            <v>Silk Rearing And  Reeling</v>
          </cell>
        </row>
        <row r="87">
          <cell r="E87" t="str">
            <v>CGL</v>
          </cell>
          <cell r="H87" t="str">
            <v>Tailoring</v>
          </cell>
        </row>
        <row r="88">
          <cell r="E88" t="str">
            <v>CHAMPION EQUIPMENT</v>
          </cell>
          <cell r="H88" t="str">
            <v>Viswa Sheds</v>
          </cell>
        </row>
        <row r="89">
          <cell r="E89" t="str">
            <v>CHEMSOLAR</v>
          </cell>
          <cell r="H89" t="str">
            <v>Water Supply Installations</v>
          </cell>
        </row>
        <row r="90">
          <cell r="E90" t="str">
            <v>CHETANA</v>
          </cell>
          <cell r="H90" t="str">
            <v>Educational Institutions - Aided Institutions</v>
          </cell>
        </row>
        <row r="91">
          <cell r="E91" t="str">
            <v>CLASSIC</v>
          </cell>
          <cell r="H91" t="str">
            <v>Educational Institutions - Private</v>
          </cell>
        </row>
        <row r="92">
          <cell r="E92" t="str">
            <v>CLASSIC TECH PVT LTD</v>
          </cell>
          <cell r="H92" t="str">
            <v>Educational Institutions - Unaided</v>
          </cell>
        </row>
        <row r="93">
          <cell r="E93" t="str">
            <v>CLASSIC TECHNO LINES</v>
          </cell>
          <cell r="H93" t="str">
            <v>All India Radio</v>
          </cell>
        </row>
        <row r="94">
          <cell r="E94" t="str">
            <v>CML</v>
          </cell>
          <cell r="H94" t="str">
            <v>All Offices</v>
          </cell>
        </row>
        <row r="95">
          <cell r="E95" t="str">
            <v>COGNIS</v>
          </cell>
          <cell r="H95" t="str">
            <v>Bars</v>
          </cell>
        </row>
        <row r="96">
          <cell r="E96" t="str">
            <v>CONRAD COMPANY</v>
          </cell>
          <cell r="H96" t="str">
            <v>Bakery Shops</v>
          </cell>
        </row>
        <row r="97">
          <cell r="E97" t="str">
            <v>CONTIMETER</v>
          </cell>
          <cell r="H97" t="str">
            <v>Banks</v>
          </cell>
        </row>
        <row r="98">
          <cell r="E98" t="str">
            <v>CONTJ METER</v>
          </cell>
          <cell r="H98" t="str">
            <v>Bus Shelters With Advertising Boards</v>
          </cell>
        </row>
        <row r="99">
          <cell r="E99" t="str">
            <v>CORPORAL ELECTRIC</v>
          </cell>
          <cell r="H99" t="str">
            <v>Beauty Parlours</v>
          </cell>
        </row>
        <row r="100">
          <cell r="E100" t="str">
            <v>CP</v>
          </cell>
          <cell r="H100" t="str">
            <v>Battery Charging Units</v>
          </cell>
        </row>
        <row r="101">
          <cell r="E101" t="str">
            <v>CROMPTON</v>
          </cell>
          <cell r="H101" t="str">
            <v>Cyber Cafes</v>
          </cell>
        </row>
        <row r="102">
          <cell r="E102" t="str">
            <v>CROMPTON GREAVES</v>
          </cell>
          <cell r="H102" t="str">
            <v>Clubs</v>
          </cell>
        </row>
        <row r="103">
          <cell r="E103" t="str">
            <v>D&amp;P</v>
          </cell>
          <cell r="H103" t="str">
            <v>Call Centers</v>
          </cell>
        </row>
        <row r="104">
          <cell r="E104" t="str">
            <v>D/Z</v>
          </cell>
          <cell r="H104" t="str">
            <v>Clinics</v>
          </cell>
        </row>
        <row r="105">
          <cell r="E105" t="str">
            <v>DAKOTA</v>
          </cell>
          <cell r="H105" t="str">
            <v>Commercial Complexes</v>
          </cell>
        </row>
        <row r="106">
          <cell r="E106" t="str">
            <v>DEARING COMPRESSOR &amp; PUMP COMPANY</v>
          </cell>
          <cell r="H106" t="str">
            <v>Computer Centres</v>
          </cell>
        </row>
        <row r="107">
          <cell r="E107" t="str">
            <v>DECO STEEL WORKS</v>
          </cell>
          <cell r="H107" t="str">
            <v>Commercial Lighting</v>
          </cell>
        </row>
        <row r="108">
          <cell r="E108" t="str">
            <v>DEE</v>
          </cell>
          <cell r="H108" t="str">
            <v>Cellular Telecommunication Services</v>
          </cell>
        </row>
        <row r="109">
          <cell r="E109" t="str">
            <v>DELP</v>
          </cell>
          <cell r="H109" t="str">
            <v>Diagnostic Centers</v>
          </cell>
        </row>
        <row r="110">
          <cell r="E110" t="str">
            <v>DEVIKA</v>
          </cell>
          <cell r="H110" t="str">
            <v>Dish Antenna</v>
          </cell>
        </row>
        <row r="111">
          <cell r="E111" t="str">
            <v>DHANLAKSHMI</v>
          </cell>
          <cell r="H111" t="str">
            <v>Diesel And Oil Storage Plants</v>
          </cell>
        </row>
        <row r="112">
          <cell r="E112" t="str">
            <v>DIL</v>
          </cell>
          <cell r="H112" t="str">
            <v>Fax Communication Centers</v>
          </cell>
        </row>
        <row r="113">
          <cell r="E113" t="str">
            <v>DINGS DYNAMIC</v>
          </cell>
          <cell r="H113" t="str">
            <v>Hotels - Restaurants - Boarding And Lodging Homes</v>
          </cell>
        </row>
        <row r="114">
          <cell r="E114" t="str">
            <v>DIVERSIFIED ELECTRONICS</v>
          </cell>
          <cell r="H114" t="str">
            <v>Ice Cream Parlours</v>
          </cell>
        </row>
        <row r="115">
          <cell r="E115" t="str">
            <v>DNEDANKE</v>
          </cell>
          <cell r="H115" t="str">
            <v>I.T. Based Medical Transcription Centers</v>
          </cell>
        </row>
        <row r="116">
          <cell r="E116" t="str">
            <v>DOW CHEMICAL</v>
          </cell>
          <cell r="H116" t="str">
            <v>Information Technology (It) Enabled Services</v>
          </cell>
        </row>
        <row r="117">
          <cell r="E117" t="str">
            <v>DRESSER-RAND</v>
          </cell>
          <cell r="H117" t="str">
            <v>Ksrtc Bus Stations Excepting Workshop</v>
          </cell>
        </row>
        <row r="118">
          <cell r="E118" t="str">
            <v>DT</v>
          </cell>
          <cell r="H118" t="str">
            <v>Kalyan Mantaps / Choultry</v>
          </cell>
        </row>
        <row r="119">
          <cell r="E119" t="str">
            <v>DWYER INSTRUMENT INC.</v>
          </cell>
          <cell r="H119" t="str">
            <v>Lifts Of Commercial Complexes</v>
          </cell>
        </row>
        <row r="120">
          <cell r="E120" t="str">
            <v>DYNAMTIC COMPANY</v>
          </cell>
          <cell r="H120" t="str">
            <v>Microwave Stations</v>
          </cell>
        </row>
        <row r="121">
          <cell r="E121" t="str">
            <v>DZG</v>
          </cell>
          <cell r="H121" t="str">
            <v>Mess</v>
          </cell>
        </row>
        <row r="122">
          <cell r="E122" t="str">
            <v>EAST INDIA</v>
          </cell>
          <cell r="H122" t="str">
            <v>Internet Surfing Cafes</v>
          </cell>
        </row>
        <row r="123">
          <cell r="E123" t="str">
            <v>EATON CORPORATION</v>
          </cell>
          <cell r="H123" t="str">
            <v>Nursing Homes</v>
          </cell>
        </row>
        <row r="124">
          <cell r="E124" t="str">
            <v>EAW</v>
          </cell>
          <cell r="H124" t="str">
            <v>Other Sign Boards - Private Advertising Agencies</v>
          </cell>
        </row>
        <row r="125">
          <cell r="E125" t="str">
            <v>ECC</v>
          </cell>
          <cell r="H125" t="str">
            <v>Private Advertising Posts / Sign Boards</v>
          </cell>
        </row>
        <row r="126">
          <cell r="E126" t="str">
            <v>ECE</v>
          </cell>
          <cell r="H126" t="str">
            <v>Public Telephone Booths</v>
          </cell>
        </row>
        <row r="127">
          <cell r="E127" t="str">
            <v>ECOMCO</v>
          </cell>
          <cell r="H127" t="str">
            <v>Petrol</v>
          </cell>
        </row>
        <row r="128">
          <cell r="E128" t="str">
            <v>EGEA</v>
          </cell>
          <cell r="H128" t="str">
            <v>Paying Guests Accommodation</v>
          </cell>
        </row>
        <row r="129">
          <cell r="E129" t="str">
            <v>ELECTRICAL TRANSFORMER COMPANY</v>
          </cell>
          <cell r="H129" t="str">
            <v>Photo Studio / Colour Laboratory</v>
          </cell>
        </row>
        <row r="130">
          <cell r="E130" t="str">
            <v>ELSTAR</v>
          </cell>
          <cell r="H130" t="str">
            <v>Police Stations</v>
          </cell>
        </row>
        <row r="131">
          <cell r="E131" t="str">
            <v>ELTRA</v>
          </cell>
          <cell r="H131" t="str">
            <v>Post Offices</v>
          </cell>
        </row>
        <row r="132">
          <cell r="E132" t="str">
            <v>ELYMER</v>
          </cell>
          <cell r="H132" t="str">
            <v>Private Hostels Not Covered Under Lt2A</v>
          </cell>
        </row>
        <row r="133">
          <cell r="E133" t="str">
            <v>EM</v>
          </cell>
          <cell r="H133" t="str">
            <v>Permanent Cinemas/ Semi Permanent Cinemas</v>
          </cell>
        </row>
        <row r="134">
          <cell r="E134" t="str">
            <v>EMC</v>
          </cell>
          <cell r="H134" t="str">
            <v>Private Guest Houses</v>
          </cell>
        </row>
        <row r="135">
          <cell r="E135" t="str">
            <v>EMCE</v>
          </cell>
          <cell r="H135" t="str">
            <v>Petrol Bunks</v>
          </cell>
        </row>
        <row r="136">
          <cell r="E136" t="str">
            <v>EMCO</v>
          </cell>
          <cell r="H136" t="str">
            <v>Private Hospitals</v>
          </cell>
        </row>
        <row r="137">
          <cell r="E137" t="str">
            <v>EMHP</v>
          </cell>
          <cell r="H137" t="str">
            <v>Race Course</v>
          </cell>
        </row>
        <row r="138">
          <cell r="E138" t="str">
            <v>ENTITY</v>
          </cell>
          <cell r="H138" t="str">
            <v>Railway Installation Excepting Railway Workshop</v>
          </cell>
        </row>
        <row r="139">
          <cell r="E139" t="str">
            <v>EQPCOMP BANGALORE</v>
          </cell>
          <cell r="H139" t="str">
            <v>Shops</v>
          </cell>
        </row>
        <row r="140">
          <cell r="E140" t="str">
            <v>ERL</v>
          </cell>
          <cell r="H140" t="str">
            <v>Service Stations/ Garages</v>
          </cell>
        </row>
        <row r="141">
          <cell r="E141" t="str">
            <v>ETC</v>
          </cell>
          <cell r="H141" t="str">
            <v>Stud Farms</v>
          </cell>
        </row>
        <row r="142">
          <cell r="E142" t="str">
            <v>ETM</v>
          </cell>
          <cell r="H142" t="str">
            <v>Street Lights (Not Covered Under LT-6)</v>
          </cell>
        </row>
        <row r="143">
          <cell r="E143" t="str">
            <v>EXCEL</v>
          </cell>
          <cell r="H143" t="str">
            <v>Stadiums -Maintained By Govt, Local Bodies</v>
          </cell>
        </row>
        <row r="144">
          <cell r="E144" t="str">
            <v>EXIDE ELECTRONICS</v>
          </cell>
          <cell r="H144" t="str">
            <v>Stores</v>
          </cell>
        </row>
        <row r="145">
          <cell r="E145" t="str">
            <v>F/GAST AIR COMPRESSOR</v>
          </cell>
          <cell r="H145" t="str">
            <v>Theatres</v>
          </cell>
        </row>
        <row r="146">
          <cell r="E146" t="str">
            <v>FAIRFIELD ENGINEERING COMPANY</v>
          </cell>
          <cell r="H146" t="str">
            <v>Tailoring Shops</v>
          </cell>
        </row>
        <row r="147">
          <cell r="E147" t="str">
            <v>FORD MOTOR COMPANY</v>
          </cell>
          <cell r="H147" t="str">
            <v>Telephone Exchanges. T.V. Stations</v>
          </cell>
        </row>
        <row r="148">
          <cell r="E148" t="str">
            <v>FORT ST. JAMES</v>
          </cell>
          <cell r="H148" t="str">
            <v>Tyre Vulcanizing Centres</v>
          </cell>
        </row>
        <row r="149">
          <cell r="E149" t="str">
            <v>FOUR FIELD ELECTRICAL</v>
          </cell>
          <cell r="H149" t="str">
            <v>Water Supply Pumps (Not Covered Under LT-6)</v>
          </cell>
        </row>
        <row r="150">
          <cell r="E150" t="str">
            <v>G M</v>
          </cell>
          <cell r="H150" t="str">
            <v>X Ray Units</v>
          </cell>
        </row>
        <row r="151">
          <cell r="E151" t="str">
            <v>GARDNER-DENVER</v>
          </cell>
          <cell r="H151" t="str">
            <v>Xerox Copiers</v>
          </cell>
        </row>
        <row r="152">
          <cell r="E152" t="str">
            <v>GARLOCK GASKET COMPANY</v>
          </cell>
          <cell r="H152" t="str">
            <v>Agr Pump Sets - Gardens And Grass Farms</v>
          </cell>
        </row>
        <row r="153">
          <cell r="E153" t="str">
            <v>GEF</v>
          </cell>
          <cell r="H153" t="str">
            <v>Agr Pump Sets - Nurseries Of Forest</v>
          </cell>
        </row>
        <row r="154">
          <cell r="E154" t="str">
            <v>GEMINI</v>
          </cell>
          <cell r="H154" t="str">
            <v>Plantations OTHER than Coffee, Tea and Private Horticulture</v>
          </cell>
        </row>
        <row r="155">
          <cell r="E155" t="str">
            <v>GENERAL ELEC</v>
          </cell>
          <cell r="H155" t="str">
            <v>Private Horticultural Nurseries, Coffee and Tea plantations</v>
          </cell>
        </row>
        <row r="156">
          <cell r="E156" t="str">
            <v>GENERAL ELECTRIC COMPANY</v>
          </cell>
          <cell r="H156" t="str">
            <v>Agricultural Pump Sets  With Sprinklers</v>
          </cell>
        </row>
        <row r="157">
          <cell r="E157" t="str">
            <v>GENUS OVERSEAS ELECTRONICS LTD</v>
          </cell>
          <cell r="H157" t="str">
            <v>Agarbathi Manufacturing Unit.</v>
          </cell>
        </row>
        <row r="158">
          <cell r="E158" t="str">
            <v>GOULDS PUMP CO.</v>
          </cell>
          <cell r="H158" t="str">
            <v>Analytical Lab. For Analysis Of Ore Metals</v>
          </cell>
        </row>
        <row r="159">
          <cell r="E159" t="str">
            <v>HALLY BRIDGE</v>
          </cell>
          <cell r="H159" t="str">
            <v>Aqua Culture</v>
          </cell>
        </row>
        <row r="160">
          <cell r="E160" t="str">
            <v>HAVELLS</v>
          </cell>
          <cell r="H160" t="str">
            <v>Bulk Ice Cream And Ice Manufacturing Units</v>
          </cell>
        </row>
        <row r="161">
          <cell r="E161" t="str">
            <v>HBL</v>
          </cell>
          <cell r="H161" t="str">
            <v>Biotech Labs.</v>
          </cell>
        </row>
        <row r="162">
          <cell r="E162" t="str">
            <v>HITACHI</v>
          </cell>
          <cell r="H162" t="str">
            <v>Bakery Product Mfg. Units</v>
          </cell>
        </row>
        <row r="163">
          <cell r="E163" t="str">
            <v>HPL SOCOME</v>
          </cell>
          <cell r="H163" t="str">
            <v>Bulk Milk Vending Booths</v>
          </cell>
        </row>
        <row r="164">
          <cell r="E164" t="str">
            <v>IEA</v>
          </cell>
          <cell r="H164" t="str">
            <v>Brick Manufacturing Units</v>
          </cell>
        </row>
        <row r="165">
          <cell r="E165" t="str">
            <v>IM</v>
          </cell>
          <cell r="H165" t="str">
            <v>Cold Storage Plants</v>
          </cell>
        </row>
        <row r="166">
          <cell r="E166" t="str">
            <v>INDIA ELECTRICALS</v>
          </cell>
          <cell r="H166" t="str">
            <v>Coffee Roasting And Grinding  Works</v>
          </cell>
        </row>
        <row r="167">
          <cell r="E167" t="str">
            <v>INDIA METERS</v>
          </cell>
          <cell r="H167" t="str">
            <v>Coffee Pulping</v>
          </cell>
        </row>
        <row r="168">
          <cell r="E168" t="str">
            <v>INDIAN ELECTRICAL ACCESSORIES</v>
          </cell>
          <cell r="H168" t="str">
            <v>Chilly Grinders</v>
          </cell>
        </row>
        <row r="169">
          <cell r="E169" t="str">
            <v>INDIAN METERS</v>
          </cell>
          <cell r="H169" t="str">
            <v>Cardamom Drying</v>
          </cell>
        </row>
        <row r="170">
          <cell r="E170" t="str">
            <v>INDIAN TRANSFORMER COMPANY</v>
          </cell>
          <cell r="H170" t="str">
            <v>Crematoriums</v>
          </cell>
        </row>
        <row r="171">
          <cell r="E171" t="str">
            <v>INSTRAINS</v>
          </cell>
          <cell r="H171" t="str">
            <v>Dubbing Theatres And Film Studios</v>
          </cell>
        </row>
        <row r="172">
          <cell r="E172" t="str">
            <v>INSTRANS</v>
          </cell>
          <cell r="H172" t="str">
            <v>Dry Cleaners And Laundries Having Washing</v>
          </cell>
        </row>
        <row r="173">
          <cell r="E173" t="str">
            <v>INSTRANS ENGG PVT LTD</v>
          </cell>
          <cell r="H173" t="str">
            <v>Decorticators</v>
          </cell>
        </row>
        <row r="174">
          <cell r="E174" t="str">
            <v>INSTRANS ENGINEERING &amp; MANUFACTURING PVT. LTD</v>
          </cell>
          <cell r="H174" t="str">
            <v>Drug Manufacturing Units And Testing Laboratories</v>
          </cell>
        </row>
        <row r="175">
          <cell r="E175" t="str">
            <v>INSTRANT ENGINEERING</v>
          </cell>
          <cell r="H175" t="str">
            <v>Drainage Water Treatment Plants</v>
          </cell>
        </row>
        <row r="176">
          <cell r="E176" t="str">
            <v>INTERNATIONAL HARVESTER</v>
          </cell>
          <cell r="H176" t="str">
            <v>Drying</v>
          </cell>
        </row>
        <row r="177">
          <cell r="E177" t="str">
            <v>ISKRA</v>
          </cell>
          <cell r="H177" t="str">
            <v>Developing</v>
          </cell>
        </row>
        <row r="178">
          <cell r="E178" t="str">
            <v>ITALY</v>
          </cell>
          <cell r="H178" t="str">
            <v>Effluent Treatment Plants</v>
          </cell>
        </row>
        <row r="179">
          <cell r="E179" t="str">
            <v>ITIL</v>
          </cell>
          <cell r="H179" t="str">
            <v>Fire Service Stations</v>
          </cell>
        </row>
        <row r="180">
          <cell r="E180" t="str">
            <v>JAIPUR ELECTRONICS</v>
          </cell>
          <cell r="H180" t="str">
            <v>Flour</v>
          </cell>
        </row>
        <row r="181">
          <cell r="E181" t="str">
            <v>JEFFREY CONVEYOR EQUIPMENT</v>
          </cell>
          <cell r="H181" t="str">
            <v>Floriculture</v>
          </cell>
        </row>
        <row r="182">
          <cell r="E182" t="str">
            <v>JIMS ELECTRIC</v>
          </cell>
          <cell r="H182" t="str">
            <v>Gem And Diamond Cutting Units</v>
          </cell>
        </row>
        <row r="183">
          <cell r="E183" t="str">
            <v>JK</v>
          </cell>
          <cell r="H183" t="str">
            <v>Green House</v>
          </cell>
        </row>
        <row r="184">
          <cell r="E184" t="str">
            <v>JME</v>
          </cell>
          <cell r="H184" t="str">
            <v>Garment Manufacturing Units</v>
          </cell>
        </row>
        <row r="185">
          <cell r="E185" t="str">
            <v>K E L</v>
          </cell>
          <cell r="H185" t="str">
            <v>Gold / Silver Ornament Manufacturing Units</v>
          </cell>
        </row>
        <row r="186">
          <cell r="E186" t="str">
            <v>KAILASH</v>
          </cell>
          <cell r="H186" t="str">
            <v>Hatcheries</v>
          </cell>
        </row>
        <row r="187">
          <cell r="E187" t="str">
            <v>KAILASH TRANSFORMER PVT LTD</v>
          </cell>
          <cell r="H187" t="str">
            <v>Huller And Rice Mills</v>
          </cell>
        </row>
        <row r="188">
          <cell r="E188" t="str">
            <v>KANOHAR</v>
          </cell>
          <cell r="H188" t="str">
            <v>Hybrid Seed Processing Units</v>
          </cell>
        </row>
        <row r="189">
          <cell r="E189" t="str">
            <v>KAPCO ELECTRIC PVT LTD</v>
          </cell>
          <cell r="H189" t="str">
            <v>Industries - Film</v>
          </cell>
        </row>
        <row r="190">
          <cell r="E190" t="str">
            <v>KAPPA ELECTRICAL</v>
          </cell>
          <cell r="H190" t="str">
            <v>Industries - Soda Fountain Unit.</v>
          </cell>
        </row>
        <row r="191">
          <cell r="E191" t="str">
            <v>KAPPPA</v>
          </cell>
          <cell r="H191" t="str">
            <v>Industries - Toy /Wood</v>
          </cell>
        </row>
        <row r="192">
          <cell r="E192" t="str">
            <v>KARNATAKA SWITCH GEARS PVT.LTD</v>
          </cell>
          <cell r="H192" t="str">
            <v>Industries - Water Drinking Bottling Plants</v>
          </cell>
        </row>
        <row r="193">
          <cell r="E193" t="str">
            <v>KAVIKA</v>
          </cell>
          <cell r="H193" t="str">
            <v>Industries - Mineral Water Processing Plants</v>
          </cell>
        </row>
        <row r="194">
          <cell r="E194" t="str">
            <v>KB</v>
          </cell>
          <cell r="H194" t="str">
            <v>Ironing</v>
          </cell>
        </row>
        <row r="195">
          <cell r="E195" t="str">
            <v>KEB</v>
          </cell>
          <cell r="H195" t="str">
            <v>Iron And Red-Oxide Crushing Units</v>
          </cell>
        </row>
        <row r="196">
          <cell r="E196" t="str">
            <v>KEL</v>
          </cell>
          <cell r="H196" t="str">
            <v>Ksrtc Workshops/Depots</v>
          </cell>
        </row>
        <row r="197">
          <cell r="E197" t="str">
            <v>KHATAU JUNKER LTD</v>
          </cell>
          <cell r="H197" t="str">
            <v>Lpg Bottling Plants And Petroleum Pipeline Projects</v>
          </cell>
        </row>
        <row r="198">
          <cell r="E198" t="str">
            <v>KIRAN POWER RECTIFIN</v>
          </cell>
          <cell r="H198" t="str">
            <v>Milk Dairies</v>
          </cell>
        </row>
        <row r="199">
          <cell r="E199" t="str">
            <v>KIRLOSKAR ELECTRIC CO LTD</v>
          </cell>
          <cell r="H199" t="str">
            <v>Mushroom Raising Installations</v>
          </cell>
        </row>
        <row r="200">
          <cell r="E200" t="str">
            <v>KL</v>
          </cell>
          <cell r="H200" t="str">
            <v>Piggery Farms</v>
          </cell>
        </row>
        <row r="201">
          <cell r="E201" t="str">
            <v>KOMLINE SANDERSON</v>
          </cell>
          <cell r="H201" t="str">
            <v>Phova Mills</v>
          </cell>
        </row>
        <row r="202">
          <cell r="E202" t="str">
            <v>KPRS</v>
          </cell>
          <cell r="H202" t="str">
            <v>Poultry Farms</v>
          </cell>
        </row>
        <row r="203">
          <cell r="E203" t="str">
            <v>KPTCL</v>
          </cell>
          <cell r="H203" t="str">
            <v>Pulverizing Mills</v>
          </cell>
        </row>
        <row r="204">
          <cell r="E204" t="str">
            <v>KSB</v>
          </cell>
          <cell r="H204" t="str">
            <v>Printing</v>
          </cell>
        </row>
        <row r="205">
          <cell r="E205" t="str">
            <v>K-WL</v>
          </cell>
          <cell r="H205" t="str">
            <v>Printing Presses</v>
          </cell>
        </row>
        <row r="206">
          <cell r="E206" t="str">
            <v>L E BHOPAL</v>
          </cell>
          <cell r="H206" t="str">
            <v>Prawn Culture</v>
          </cell>
        </row>
        <row r="207">
          <cell r="E207" t="str">
            <v>L G E F</v>
          </cell>
          <cell r="H207" t="str">
            <v>Recording Theatres</v>
          </cell>
        </row>
        <row r="208">
          <cell r="E208" t="str">
            <v>L&amp;G</v>
          </cell>
          <cell r="H208" t="str">
            <v>Railway Workshops</v>
          </cell>
        </row>
        <row r="209">
          <cell r="E209" t="str">
            <v>L&amp;T</v>
          </cell>
          <cell r="H209" t="str">
            <v>Sugarcane Crushers</v>
          </cell>
        </row>
        <row r="210">
          <cell r="E210" t="str">
            <v>LAKDMNI ENGINEERING BHOPAL</v>
          </cell>
          <cell r="H210" t="str">
            <v>Silk / Cotton Colour Dying</v>
          </cell>
        </row>
        <row r="211">
          <cell r="E211" t="str">
            <v>LAMCO</v>
          </cell>
          <cell r="H211" t="str">
            <v>Silk Filature Units</v>
          </cell>
        </row>
        <row r="212">
          <cell r="E212" t="str">
            <v>LANDIS</v>
          </cell>
          <cell r="H212" t="str">
            <v>Satellite Communication Centers</v>
          </cell>
        </row>
        <row r="213">
          <cell r="E213" t="str">
            <v>LANDIS+GYR</v>
          </cell>
          <cell r="H213" t="str">
            <v>Stadiums Maintained By Govt. And Local Bodies</v>
          </cell>
        </row>
        <row r="214">
          <cell r="E214" t="str">
            <v>LBS</v>
          </cell>
          <cell r="H214" t="str">
            <v>Stone Crushers</v>
          </cell>
        </row>
        <row r="215">
          <cell r="E215" t="str">
            <v>LEB</v>
          </cell>
          <cell r="H215" t="str">
            <v>Stone Cutting</v>
          </cell>
        </row>
        <row r="216">
          <cell r="E216" t="str">
            <v>LW/RL</v>
          </cell>
          <cell r="H216" t="str">
            <v>Swimming Pools Of Local Bodies</v>
          </cell>
        </row>
        <row r="217">
          <cell r="E217" t="str">
            <v>M/R</v>
          </cell>
          <cell r="H217" t="str">
            <v>Tyre Retreading Units</v>
          </cell>
        </row>
        <row r="218">
          <cell r="E218" t="str">
            <v>M/S POWER P&amp;P</v>
          </cell>
          <cell r="H218" t="str">
            <v>Saw Mills</v>
          </cell>
        </row>
        <row r="219">
          <cell r="E219" t="str">
            <v>M/S STAR SWITCH GEARS</v>
          </cell>
          <cell r="H219" t="str">
            <v>Tissue Culture</v>
          </cell>
        </row>
        <row r="220">
          <cell r="E220" t="str">
            <v>MACK INDUSTRIES</v>
          </cell>
          <cell r="H220" t="str">
            <v>Toy/Wood Industries</v>
          </cell>
        </row>
        <row r="221">
          <cell r="E221" t="str">
            <v>MAHALAKSHMI</v>
          </cell>
          <cell r="H221" t="str">
            <v>Wet Grinders</v>
          </cell>
        </row>
        <row r="222">
          <cell r="E222" t="str">
            <v>MATTHEWS PALLETIZER</v>
          </cell>
          <cell r="H222" t="str">
            <v>Workshops</v>
          </cell>
        </row>
        <row r="223">
          <cell r="E223" t="str">
            <v>MEI</v>
          </cell>
          <cell r="H223" t="str">
            <v>Water Supply Installations Of Kiadb And Industrial Units</v>
          </cell>
        </row>
        <row r="224">
          <cell r="E224" t="str">
            <v>MESCOM</v>
          </cell>
          <cell r="H224" t="str">
            <v>Water Fountain of Local Bodies</v>
          </cell>
        </row>
        <row r="225">
          <cell r="E225" t="str">
            <v>MILLER FLUID POWER CORPORATION</v>
          </cell>
          <cell r="H225" t="str">
            <v>Sewerage Pumping Installation</v>
          </cell>
        </row>
        <row r="226">
          <cell r="E226" t="str">
            <v>MOYNO PUMP COMPANY</v>
          </cell>
          <cell r="H226" t="str">
            <v>Water Supply</v>
          </cell>
        </row>
        <row r="227">
          <cell r="E227" t="str">
            <v>MTMC</v>
          </cell>
          <cell r="H227" t="str">
            <v>Water supply for residential layouts</v>
          </cell>
        </row>
        <row r="228">
          <cell r="E228" t="str">
            <v>MUELLER</v>
          </cell>
          <cell r="H228" t="str">
            <v>Street Lights</v>
          </cell>
        </row>
        <row r="229">
          <cell r="E229" t="str">
            <v>MYSORE ELECTRICAL INDUSTRIES LTD</v>
          </cell>
        </row>
        <row r="230">
          <cell r="E230" t="str">
            <v>N G E F</v>
          </cell>
        </row>
        <row r="231">
          <cell r="E231" t="str">
            <v>N POWER</v>
          </cell>
        </row>
        <row r="232">
          <cell r="E232" t="str">
            <v>NA</v>
          </cell>
        </row>
        <row r="233">
          <cell r="E233" t="str">
            <v>NCEF</v>
          </cell>
        </row>
        <row r="234">
          <cell r="E234" t="str">
            <v>NICE</v>
          </cell>
        </row>
        <row r="235">
          <cell r="E235" t="str">
            <v>NNP</v>
          </cell>
        </row>
        <row r="236">
          <cell r="E236" t="str">
            <v>NNPCAD39</v>
          </cell>
        </row>
        <row r="237">
          <cell r="E237" t="str">
            <v>N-POWERS</v>
          </cell>
        </row>
        <row r="238">
          <cell r="E238" t="str">
            <v>NV</v>
          </cell>
        </row>
        <row r="239">
          <cell r="E239" t="str">
            <v>ONAM</v>
          </cell>
        </row>
        <row r="240">
          <cell r="E240" t="str">
            <v>P S C</v>
          </cell>
        </row>
        <row r="241">
          <cell r="E241" t="str">
            <v>P.J. SEILER, INC.</v>
          </cell>
        </row>
        <row r="242">
          <cell r="E242" t="str">
            <v>PARAS</v>
          </cell>
        </row>
        <row r="243">
          <cell r="E243" t="str">
            <v>PARNA</v>
          </cell>
        </row>
        <row r="244">
          <cell r="E244" t="str">
            <v>PAUL MUNROE HYDRAULICS INC.</v>
          </cell>
        </row>
        <row r="245">
          <cell r="E245" t="str">
            <v>PERFECT</v>
          </cell>
        </row>
        <row r="246">
          <cell r="E246" t="str">
            <v>PERFECT ELEC</v>
          </cell>
        </row>
        <row r="247">
          <cell r="E247" t="str">
            <v>PLASTO FAB</v>
          </cell>
        </row>
        <row r="248">
          <cell r="E248" t="str">
            <v>PM</v>
          </cell>
        </row>
        <row r="249">
          <cell r="E249" t="str">
            <v>POWER GEAR</v>
          </cell>
        </row>
        <row r="250">
          <cell r="E250" t="str">
            <v>POWER GEAR LIMITED</v>
          </cell>
        </row>
        <row r="251">
          <cell r="E251" t="str">
            <v>POWER PROJECTS BANGALORE</v>
          </cell>
        </row>
        <row r="252">
          <cell r="E252" t="str">
            <v>POWER SYSTEM</v>
          </cell>
        </row>
        <row r="253">
          <cell r="E253" t="str">
            <v>POWER SYSTEM CONTROL</v>
          </cell>
        </row>
        <row r="254">
          <cell r="E254" t="str">
            <v>PRAYOG</v>
          </cell>
        </row>
        <row r="255">
          <cell r="E255" t="str">
            <v>PRECISSION</v>
          </cell>
        </row>
        <row r="256">
          <cell r="E256" t="str">
            <v>PRIME</v>
          </cell>
        </row>
        <row r="257">
          <cell r="E257" t="str">
            <v>PSC</v>
          </cell>
        </row>
        <row r="258">
          <cell r="E258" t="str">
            <v>PZ</v>
          </cell>
        </row>
        <row r="259">
          <cell r="E259" t="str">
            <v>R&amp;C</v>
          </cell>
        </row>
        <row r="260">
          <cell r="E260" t="str">
            <v>RAIKAR</v>
          </cell>
        </row>
        <row r="261">
          <cell r="E261" t="str">
            <v>RATNATRAY ENGINEERS</v>
          </cell>
        </row>
        <row r="262">
          <cell r="E262" t="str">
            <v>RC</v>
          </cell>
        </row>
        <row r="263">
          <cell r="E263" t="str">
            <v>RC ENERGY METERS</v>
          </cell>
        </row>
        <row r="264">
          <cell r="E264" t="str">
            <v>REL</v>
          </cell>
        </row>
        <row r="265">
          <cell r="E265" t="str">
            <v>REMCO</v>
          </cell>
        </row>
        <row r="266">
          <cell r="E266" t="str">
            <v>REMO</v>
          </cell>
        </row>
        <row r="267">
          <cell r="E267" t="str">
            <v>REYNOLDS MANUFACTURING</v>
          </cell>
        </row>
        <row r="268">
          <cell r="E268" t="str">
            <v>ROBBINS &amp; MYERS, INC.</v>
          </cell>
        </row>
        <row r="269">
          <cell r="E269" t="str">
            <v>ROTEX INC.</v>
          </cell>
        </row>
        <row r="270">
          <cell r="E270" t="str">
            <v>ROYAL SEEMA</v>
          </cell>
        </row>
        <row r="271">
          <cell r="E271" t="str">
            <v>S K</v>
          </cell>
        </row>
        <row r="272">
          <cell r="E272" t="str">
            <v>S K T</v>
          </cell>
        </row>
        <row r="273">
          <cell r="E273" t="str">
            <v>S P E C</v>
          </cell>
        </row>
        <row r="274">
          <cell r="E274" t="str">
            <v>S V S</v>
          </cell>
        </row>
        <row r="275">
          <cell r="E275" t="str">
            <v>S&amp;L</v>
          </cell>
        </row>
        <row r="276">
          <cell r="E276" t="str">
            <v>S1</v>
          </cell>
        </row>
        <row r="277">
          <cell r="E277" t="str">
            <v>SAMSUNG</v>
          </cell>
        </row>
        <row r="278">
          <cell r="E278" t="str">
            <v>SANMATHI</v>
          </cell>
        </row>
        <row r="279">
          <cell r="E279" t="str">
            <v>SANMATHI POWER SYSTEMS</v>
          </cell>
        </row>
        <row r="280">
          <cell r="E280" t="str">
            <v>SANNATHI</v>
          </cell>
        </row>
        <row r="281">
          <cell r="E281" t="str">
            <v>SCG[ITALIYA]</v>
          </cell>
        </row>
        <row r="282">
          <cell r="E282" t="str">
            <v>SCHNIDER</v>
          </cell>
        </row>
        <row r="283">
          <cell r="E283" t="str">
            <v>SCL</v>
          </cell>
        </row>
        <row r="284">
          <cell r="E284" t="str">
            <v>SECURE</v>
          </cell>
        </row>
        <row r="285">
          <cell r="E285" t="str">
            <v>SEEC</v>
          </cell>
        </row>
        <row r="286">
          <cell r="E286" t="str">
            <v>SEL</v>
          </cell>
        </row>
        <row r="287">
          <cell r="E287" t="str">
            <v>SEMS</v>
          </cell>
        </row>
        <row r="288">
          <cell r="E288" t="str">
            <v>SHREE PHASE</v>
          </cell>
        </row>
        <row r="289">
          <cell r="E289" t="str">
            <v>SHREEM CAPACITOR PVT LTD</v>
          </cell>
        </row>
        <row r="290">
          <cell r="E290" t="str">
            <v>SHUBHASHREE</v>
          </cell>
        </row>
        <row r="291">
          <cell r="E291" t="str">
            <v>SHUBHASRI</v>
          </cell>
        </row>
        <row r="292">
          <cell r="E292" t="str">
            <v>SHUBHASRI ENT P</v>
          </cell>
        </row>
        <row r="293">
          <cell r="E293" t="str">
            <v>SIDDHI SUPER METERS PVT LTD</v>
          </cell>
        </row>
        <row r="294">
          <cell r="E294" t="str">
            <v>SIDDIVINAYAKA</v>
          </cell>
        </row>
        <row r="295">
          <cell r="E295" t="str">
            <v>SIEMENS</v>
          </cell>
        </row>
        <row r="296">
          <cell r="E296" t="str">
            <v>SILKAAN ELECTRICAL</v>
          </cell>
        </row>
        <row r="297">
          <cell r="E297" t="str">
            <v>SIMCO</v>
          </cell>
        </row>
        <row r="298">
          <cell r="E298" t="str">
            <v>SIMCO ENGG</v>
          </cell>
        </row>
        <row r="299">
          <cell r="E299" t="str">
            <v>SME</v>
          </cell>
        </row>
        <row r="300">
          <cell r="E300" t="str">
            <v>SML</v>
          </cell>
        </row>
        <row r="301">
          <cell r="E301" t="str">
            <v>SMPL</v>
          </cell>
        </row>
        <row r="302">
          <cell r="E302" t="str">
            <v>SMTC</v>
          </cell>
        </row>
        <row r="303">
          <cell r="E303" t="str">
            <v>SOUTHERN</v>
          </cell>
        </row>
        <row r="304">
          <cell r="E304" t="str">
            <v>SOUTHERN POWER EQUIPMENT CORP*</v>
          </cell>
        </row>
        <row r="305">
          <cell r="E305" t="str">
            <v>SPC SUPER METER</v>
          </cell>
        </row>
        <row r="306">
          <cell r="E306" t="str">
            <v>SPEC</v>
          </cell>
        </row>
        <row r="307">
          <cell r="E307" t="str">
            <v>SPELST</v>
          </cell>
        </row>
        <row r="308">
          <cell r="E308" t="str">
            <v>SQUIRREL MOTORS INC</v>
          </cell>
        </row>
        <row r="309">
          <cell r="E309" t="str">
            <v>SRI DEVIKA</v>
          </cell>
        </row>
        <row r="310">
          <cell r="E310" t="str">
            <v>SRI DEVIKA IND</v>
          </cell>
        </row>
        <row r="311">
          <cell r="E311" t="str">
            <v>SRI VEIKATE ELECTRICAL LTD</v>
          </cell>
        </row>
        <row r="312">
          <cell r="E312" t="str">
            <v>SRI VENKATESHWARA ELECTRICAL LTD</v>
          </cell>
        </row>
        <row r="313">
          <cell r="E313" t="str">
            <v>SRI VENKATESWARA SWI</v>
          </cell>
        </row>
        <row r="314">
          <cell r="E314" t="str">
            <v>SRI VENKSWI</v>
          </cell>
        </row>
        <row r="315">
          <cell r="E315" t="str">
            <v>STANDARD</v>
          </cell>
        </row>
        <row r="316">
          <cell r="E316" t="str">
            <v>STAR</v>
          </cell>
        </row>
        <row r="317">
          <cell r="E317" t="str">
            <v>STAR ENTERPRISES</v>
          </cell>
        </row>
        <row r="318">
          <cell r="E318" t="str">
            <v>STATIC</v>
          </cell>
        </row>
        <row r="319">
          <cell r="E319" t="str">
            <v>STMC</v>
          </cell>
        </row>
        <row r="320">
          <cell r="E320" t="str">
            <v>SUCON</v>
          </cell>
        </row>
        <row r="321">
          <cell r="E321" t="str">
            <v>SUMAN CONTROL PVT LTD</v>
          </cell>
        </row>
        <row r="322">
          <cell r="E322" t="str">
            <v>SUPER</v>
          </cell>
        </row>
        <row r="323">
          <cell r="E323" t="str">
            <v>SUPER METER</v>
          </cell>
        </row>
        <row r="324">
          <cell r="E324" t="str">
            <v>SUPREETHA SWITCH GEAR</v>
          </cell>
        </row>
        <row r="325">
          <cell r="E325" t="str">
            <v>SUVARNA</v>
          </cell>
        </row>
        <row r="326">
          <cell r="E326" t="str">
            <v>SVEI</v>
          </cell>
        </row>
        <row r="327">
          <cell r="E327" t="str">
            <v>SVSG PVT.LTD</v>
          </cell>
        </row>
        <row r="328">
          <cell r="E328" t="str">
            <v>SWITCHGEAR LTD</v>
          </cell>
        </row>
        <row r="329">
          <cell r="E329" t="str">
            <v>T.P.C</v>
          </cell>
        </row>
        <row r="330">
          <cell r="E330" t="str">
            <v>TECHNO</v>
          </cell>
        </row>
        <row r="331">
          <cell r="E331" t="str">
            <v>TECHNO FABS</v>
          </cell>
        </row>
        <row r="332">
          <cell r="E332" t="str">
            <v>TECHNO SOFT</v>
          </cell>
        </row>
        <row r="333">
          <cell r="E333" t="str">
            <v>TEI</v>
          </cell>
        </row>
        <row r="334">
          <cell r="E334" t="str">
            <v>TESLA</v>
          </cell>
        </row>
        <row r="335">
          <cell r="E335" t="str">
            <v>THE BOWL AND IMPELLER SHOP</v>
          </cell>
        </row>
        <row r="336">
          <cell r="E336" t="str">
            <v>TK ENGINEERING  sALES</v>
          </cell>
        </row>
        <row r="337">
          <cell r="E337" t="str">
            <v>TMMC</v>
          </cell>
        </row>
        <row r="338">
          <cell r="E338" t="str">
            <v>TRANSAMERICA DELAVAL BARKSDALE DIVISION</v>
          </cell>
        </row>
        <row r="339">
          <cell r="E339" t="str">
            <v>TRANSFORMER</v>
          </cell>
        </row>
        <row r="340">
          <cell r="E340" t="str">
            <v>TRANSFORMERS &amp; RECTIFIERS LTD</v>
          </cell>
        </row>
        <row r="341">
          <cell r="E341" t="str">
            <v>TTL</v>
          </cell>
        </row>
        <row r="342">
          <cell r="E342" t="str">
            <v>U.S. MOTORS COMPANY</v>
          </cell>
        </row>
        <row r="343">
          <cell r="E343" t="str">
            <v>UE</v>
          </cell>
        </row>
        <row r="344">
          <cell r="E344" t="str">
            <v>UNIROYAL</v>
          </cell>
        </row>
        <row r="345">
          <cell r="E345" t="str">
            <v>UNITED TECHNOLOGIES DIESEL SYSTEMS</v>
          </cell>
        </row>
        <row r="346">
          <cell r="E346" t="str">
            <v>UNITED TECHNOLOGIES FLUID POWER SYSTEMS</v>
          </cell>
        </row>
        <row r="347">
          <cell r="E347" t="str">
            <v>UNIVERSAL</v>
          </cell>
        </row>
        <row r="348">
          <cell r="E348" t="str">
            <v>UNIVERSAL MAGNO FLUX (P) LTD</v>
          </cell>
        </row>
        <row r="349">
          <cell r="E349" t="str">
            <v>UNIVERSAL TRANSFORMES</v>
          </cell>
        </row>
        <row r="350">
          <cell r="E350" t="str">
            <v>V T S T</v>
          </cell>
        </row>
        <row r="351">
          <cell r="E351" t="str">
            <v>V V CONTROLES</v>
          </cell>
        </row>
        <row r="352">
          <cell r="E352" t="str">
            <v>V.T.S.T</v>
          </cell>
        </row>
        <row r="353">
          <cell r="E353" t="str">
            <v>VAJAY TRANSFORMER</v>
          </cell>
        </row>
        <row r="354">
          <cell r="E354" t="str">
            <v>VBMEC</v>
          </cell>
        </row>
        <row r="355">
          <cell r="E355" t="str">
            <v>VCS</v>
          </cell>
        </row>
        <row r="356">
          <cell r="E356" t="str">
            <v>VE</v>
          </cell>
        </row>
        <row r="357">
          <cell r="E357" t="str">
            <v>VF2F</v>
          </cell>
        </row>
        <row r="358">
          <cell r="E358" t="str">
            <v>VHEL</v>
          </cell>
        </row>
        <row r="359">
          <cell r="E359" t="str">
            <v>VICKERS CORPORATION</v>
          </cell>
        </row>
        <row r="360">
          <cell r="E360" t="str">
            <v>VICTORY</v>
          </cell>
        </row>
        <row r="361">
          <cell r="E361" t="str">
            <v>VICTORY ENTERPRISES</v>
          </cell>
        </row>
        <row r="362">
          <cell r="E362" t="str">
            <v>VICTRONS ENGINEERS</v>
          </cell>
        </row>
        <row r="363">
          <cell r="E363" t="str">
            <v>VIDYUTH CONTROL SYSTEM</v>
          </cell>
        </row>
        <row r="364">
          <cell r="E364" t="str">
            <v>VIGNESH VIDYUTH CNTL</v>
          </cell>
        </row>
        <row r="365">
          <cell r="E365" t="str">
            <v>VIJAY</v>
          </cell>
        </row>
        <row r="366">
          <cell r="E366" t="str">
            <v>VIJAY ELECTRICAL</v>
          </cell>
        </row>
        <row r="367">
          <cell r="E367" t="str">
            <v>VIJAY TRANSFER</v>
          </cell>
        </row>
        <row r="368">
          <cell r="E368" t="str">
            <v>VIJAYA</v>
          </cell>
        </row>
        <row r="369">
          <cell r="E369" t="str">
            <v>VIVEK</v>
          </cell>
        </row>
        <row r="370">
          <cell r="E370" t="str">
            <v>VIVEK ENTERPRISES</v>
          </cell>
        </row>
        <row r="371">
          <cell r="E371" t="str">
            <v>VR</v>
          </cell>
        </row>
        <row r="372">
          <cell r="E372" t="str">
            <v>VTST</v>
          </cell>
        </row>
        <row r="373">
          <cell r="E373" t="str">
            <v>VTSTVTST</v>
          </cell>
        </row>
        <row r="374">
          <cell r="E374" t="str">
            <v>VVC</v>
          </cell>
        </row>
        <row r="375">
          <cell r="E375" t="str">
            <v>VXL</v>
          </cell>
        </row>
        <row r="376">
          <cell r="E376" t="str">
            <v>VXL INDIA</v>
          </cell>
        </row>
        <row r="377">
          <cell r="E377" t="str">
            <v>VXL LANDIS</v>
          </cell>
        </row>
        <row r="378">
          <cell r="E378" t="str">
            <v>VYOMA SWITCHGEAR</v>
          </cell>
        </row>
        <row r="379">
          <cell r="E379" t="str">
            <v>W\M CAPITAL</v>
          </cell>
        </row>
        <row r="380">
          <cell r="E380" t="str">
            <v>WAITRESS</v>
          </cell>
        </row>
        <row r="381">
          <cell r="E381" t="str">
            <v>WALSEEMA</v>
          </cell>
        </row>
        <row r="382">
          <cell r="E382" t="str">
            <v>WATTOHR</v>
          </cell>
        </row>
        <row r="383">
          <cell r="E383" t="str">
            <v>WIM</v>
          </cell>
        </row>
        <row r="384">
          <cell r="E384" t="str">
            <v>WINSMITH</v>
          </cell>
        </row>
        <row r="385">
          <cell r="E385" t="str">
            <v>WT</v>
          </cell>
        </row>
        <row r="386">
          <cell r="E386" t="str">
            <v>WTH</v>
          </cell>
        </row>
        <row r="387">
          <cell r="E387" t="str">
            <v>YES</v>
          </cell>
        </row>
        <row r="388">
          <cell r="E388" t="str">
            <v>YYL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57"/>
      <sheetName val="Inputs"/>
      <sheetName val="Setup Variables"/>
      <sheetName val="Operations"/>
      <sheetName val="Validations"/>
      <sheetName val="A 3.7"/>
      <sheetName val="STN WISE EMR"/>
      <sheetName val="OpTrack"/>
      <sheetName val="BSHEET"/>
      <sheetName val="Data"/>
      <sheetName val="SUMMERY"/>
      <sheetName val="annexture-g1"/>
      <sheetName val="Format-15(A)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Tanir Bavi Power Facility</v>
          </cell>
        </row>
        <row r="2">
          <cell r="B2" t="str">
            <v>Period 01-06-01 to 31-03-02 (10 months)</v>
          </cell>
        </row>
        <row r="4">
          <cell r="D4" t="str">
            <v>Category:</v>
          </cell>
          <cell r="E4" t="str">
            <v xml:space="preserve">Repairs &amp; Replacements to Office Furniture &amp; Fittings </v>
          </cell>
        </row>
        <row r="6">
          <cell r="B6" t="str">
            <v>Responsible Team Member Name:</v>
          </cell>
          <cell r="D6" t="str">
            <v>Mohan Rao</v>
          </cell>
        </row>
        <row r="8">
          <cell r="B8" t="str">
            <v>Category Includes:</v>
          </cell>
        </row>
        <row r="10">
          <cell r="B10" t="str">
            <v>Repairs / Replacements to Office furniture &amp; Fittings</v>
          </cell>
        </row>
        <row r="14">
          <cell r="B14" t="str">
            <v>Budget Estimate Basis:</v>
          </cell>
        </row>
        <row r="16">
          <cell r="B16" t="str">
            <v>Estimate is based on current costs for furnishings</v>
          </cell>
        </row>
        <row r="17">
          <cell r="B17" t="str">
            <v>Third party liability  ( for GPOL only )</v>
          </cell>
        </row>
        <row r="21">
          <cell r="B21" t="str">
            <v>Calculations:</v>
          </cell>
        </row>
        <row r="22">
          <cell r="B22" t="str">
            <v>Calculations:</v>
          </cell>
        </row>
        <row r="23">
          <cell r="B23" t="str">
            <v xml:space="preserve">Transportation for team </v>
          </cell>
          <cell r="E23" t="str">
            <v>Calculated for 10 team members (2nd class A/C - train)</v>
          </cell>
        </row>
        <row r="24">
          <cell r="B24" t="str">
            <v>Desks/chairs</v>
          </cell>
          <cell r="C24">
            <v>120000</v>
          </cell>
          <cell r="D24" t="str">
            <v>Water Cess</v>
          </cell>
          <cell r="E24" t="str">
            <v>Xerox Paper</v>
          </cell>
          <cell r="F24">
            <v>8100</v>
          </cell>
          <cell r="G24">
            <v>100000</v>
          </cell>
        </row>
        <row r="25">
          <cell r="B25" t="str">
            <v>Soft furnishing</v>
          </cell>
          <cell r="C25">
            <v>80000</v>
          </cell>
          <cell r="E25" t="str">
            <v>CD's</v>
          </cell>
          <cell r="F25">
            <v>243000</v>
          </cell>
          <cell r="G25">
            <v>280000</v>
          </cell>
        </row>
        <row r="26">
          <cell r="B26" t="str">
            <v xml:space="preserve">      goods</v>
          </cell>
          <cell r="C26">
            <v>250000</v>
          </cell>
          <cell r="D26" t="str">
            <v>Toward 4" dia 300mtr pipe and clamps</v>
          </cell>
          <cell r="E26" t="str">
            <v>Diskettes</v>
          </cell>
          <cell r="F26">
            <v>2430000</v>
          </cell>
        </row>
        <row r="27">
          <cell r="B27" t="str">
            <v>Labor Licenses</v>
          </cell>
          <cell r="C27">
            <v>15000</v>
          </cell>
        </row>
        <row r="28">
          <cell r="B28" t="str">
            <v>Total</v>
          </cell>
          <cell r="C28">
            <v>200000</v>
          </cell>
          <cell r="E28" t="str">
            <v>Spring folders</v>
          </cell>
        </row>
        <row r="29">
          <cell r="B29" t="str">
            <v>B arge License</v>
          </cell>
          <cell r="C29">
            <v>0</v>
          </cell>
          <cell r="E29" t="str">
            <v>Ring Binders</v>
          </cell>
          <cell r="G29">
            <v>200000</v>
          </cell>
        </row>
        <row r="30">
          <cell r="B30" t="str">
            <v>Contract Buy-out Fees</v>
          </cell>
          <cell r="C30">
            <v>50000</v>
          </cell>
          <cell r="D30" t="str">
            <v>Rs 500/hr*20hrs per month *10months</v>
          </cell>
          <cell r="E30" t="str">
            <v>Staplers/staples</v>
          </cell>
        </row>
        <row r="31">
          <cell r="B31" t="str">
            <v>April</v>
          </cell>
          <cell r="C31">
            <v>225000</v>
          </cell>
          <cell r="E31" t="str">
            <v>Binder clips / paper clips</v>
          </cell>
          <cell r="G31">
            <v>200000</v>
          </cell>
        </row>
        <row r="32">
          <cell r="B32" t="str">
            <v>May</v>
          </cell>
          <cell r="C32">
            <v>250000</v>
          </cell>
          <cell r="E32" t="str">
            <v>Scissors</v>
          </cell>
          <cell r="G32">
            <v>950000</v>
          </cell>
        </row>
        <row r="33">
          <cell r="B33" t="str">
            <v>June</v>
          </cell>
          <cell r="C33">
            <v>80000</v>
          </cell>
          <cell r="E33" t="str">
            <v>Pens/Pencils/Markers/etc.</v>
          </cell>
        </row>
        <row r="34">
          <cell r="B34" t="str">
            <v>July</v>
          </cell>
          <cell r="C34">
            <v>2539000</v>
          </cell>
          <cell r="E34" t="str">
            <v>Hole Punch</v>
          </cell>
          <cell r="G34">
            <v>925000</v>
          </cell>
        </row>
        <row r="35">
          <cell r="B35" t="str">
            <v>August</v>
          </cell>
          <cell r="G35">
            <v>2539000</v>
          </cell>
        </row>
        <row r="36">
          <cell r="B36" t="str">
            <v>September</v>
          </cell>
        </row>
        <row r="37">
          <cell r="B37" t="str">
            <v>October</v>
          </cell>
          <cell r="E37" t="str">
            <v xml:space="preserve">Water Cess monthly Rest in Feb </v>
          </cell>
        </row>
        <row r="38">
          <cell r="B38" t="str">
            <v>November</v>
          </cell>
          <cell r="C38">
            <v>243000</v>
          </cell>
        </row>
        <row r="39">
          <cell r="B39" t="str">
            <v>December</v>
          </cell>
          <cell r="C39">
            <v>100000</v>
          </cell>
          <cell r="E39" t="str">
            <v>Boiler Operataor's licenece for 2001-2 will be provided by TBP</v>
          </cell>
        </row>
        <row r="40">
          <cell r="B40" t="str">
            <v>January</v>
          </cell>
          <cell r="C40">
            <v>650000</v>
          </cell>
          <cell r="E40" t="str">
            <v>Land cess to be paid and provided in budget of TBP</v>
          </cell>
        </row>
        <row r="41">
          <cell r="B41" t="str">
            <v>February</v>
          </cell>
          <cell r="C41">
            <v>243000</v>
          </cell>
          <cell r="G41">
            <v>650000</v>
          </cell>
        </row>
        <row r="42">
          <cell r="B42" t="str">
            <v>March</v>
          </cell>
          <cell r="C42">
            <v>20000</v>
          </cell>
        </row>
        <row r="43">
          <cell r="B43" t="str">
            <v>Total</v>
          </cell>
          <cell r="C43">
            <v>200000</v>
          </cell>
        </row>
        <row r="44">
          <cell r="B44" t="str">
            <v>December</v>
          </cell>
          <cell r="C44">
            <v>243000</v>
          </cell>
        </row>
        <row r="45">
          <cell r="B45" t="str">
            <v>January</v>
          </cell>
          <cell r="C45">
            <v>243000</v>
          </cell>
        </row>
        <row r="46">
          <cell r="B46" t="str">
            <v>February</v>
          </cell>
          <cell r="C46">
            <v>352000</v>
          </cell>
        </row>
        <row r="47">
          <cell r="B47" t="str">
            <v>March</v>
          </cell>
          <cell r="C47">
            <v>243000</v>
          </cell>
        </row>
        <row r="48">
          <cell r="C48">
            <v>2539000</v>
          </cell>
          <cell r="D4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ll"/>
      <sheetName val="3"/>
      <sheetName val="40"/>
      <sheetName val="Valid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etup Variables"/>
      <sheetName val="Major Maint"/>
      <sheetName val="Base Budget"/>
      <sheetName val="Labor"/>
      <sheetName val="Proforma Annual Budgets"/>
      <sheetName val="TB"/>
      <sheetName val="Input&amp;Pool"/>
      <sheetName val="Occ, Other Rev, Exp, Dispo"/>
      <sheetName val="FORM-16"/>
      <sheetName val="Analytical"/>
      <sheetName val="Setup_Variables"/>
      <sheetName val="Major_Maint"/>
      <sheetName val="Base_Budget"/>
      <sheetName val="Proforma_Annual_Budgets"/>
      <sheetName val="Occ,_Other_Rev,_Exp,_Dispo"/>
      <sheetName val="Lead"/>
      <sheetName val="Inputs"/>
      <sheetName val="A 3.7"/>
      <sheetName val="SUMMERY"/>
      <sheetName val="Data"/>
      <sheetName val="3"/>
      <sheetName val="40"/>
      <sheetName val="P&amp;L"/>
      <sheetName val="BSHEET"/>
      <sheetName val="OpTrack"/>
      <sheetName val="Ref codes"/>
    </sheetNames>
    <sheetDataSet>
      <sheetData sheetId="0" refreshError="1">
        <row r="11">
          <cell r="D11">
            <v>1998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04REL"/>
      <sheetName val="Dom"/>
      <sheetName val="Setup Variables"/>
      <sheetName val="A 3.7"/>
    </sheetNames>
    <sheetDataSet>
      <sheetData sheetId="0"/>
      <sheetData sheetId="1"/>
      <sheetData sheetId="2"/>
      <sheetData sheetId="3" refreshError="1">
        <row r="1">
          <cell r="P1">
            <v>0.72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04REL"/>
      <sheetName val="SUMMERY"/>
      <sheetName val="form?????????????"/>
      <sheetName val="form_x0000_"/>
      <sheetName val="Salient1"/>
      <sheetName val="Sept "/>
      <sheetName val="form?"/>
      <sheetName val="RAJ"/>
      <sheetName val="Ag LF"/>
      <sheetName val="form"/>
      <sheetName val="form_____________"/>
      <sheetName val="Executive Summary -Thermal"/>
      <sheetName val="Stationwise Thermal &amp; Hydel Gen"/>
      <sheetName val="TWELVE"/>
      <sheetName val="form_"/>
      <sheetName val="all"/>
      <sheetName val="7"/>
      <sheetName val="Labour charges"/>
      <sheetName val="Feb-06"/>
      <sheetName val="Inputs"/>
      <sheetName val="overall"/>
      <sheetName val="Discom Details"/>
      <sheetName val="Setup Variables"/>
      <sheetName val="annexture-g1"/>
      <sheetName val="dpc cost"/>
      <sheetName val="form_x005f_x0000__x005f_x0000__x005f_x0000__x0000"/>
      <sheetName val="form_x005f_x0000_"/>
      <sheetName val="PART C"/>
      <sheetName val="Part A General"/>
      <sheetName val="First information "/>
      <sheetName val="Data"/>
      <sheetName val="EDWise"/>
      <sheetName val="Form_A"/>
      <sheetName val="Sheet1"/>
      <sheetName val="feasibility require"/>
      <sheetName val="ARR Forms For Submission"/>
      <sheetName val="A_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1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NGU"/>
      <sheetName val="breakup of oil"/>
      <sheetName val="Format-15(A)"/>
      <sheetName val="INDEX"/>
      <sheetName val="Ref codes"/>
      <sheetName val="Validations"/>
      <sheetName val="Non Plan "/>
      <sheetName val="RAJU ASSO"/>
      <sheetName val="form_x005f_x005f_x005f_x0000__x005f_x005f_x005f_x0000__"/>
      <sheetName val="form_x005f_x005f_x005f_x0000_"/>
      <sheetName val="3"/>
      <sheetName val="40"/>
      <sheetName val="List (08-09) SC.."/>
    </sheetNames>
    <sheetDataSet>
      <sheetData sheetId="0">
        <row r="35">
          <cell r="I35">
            <v>63490.540060935658</v>
          </cell>
        </row>
      </sheetData>
      <sheetData sheetId="1">
        <row r="35">
          <cell r="I35">
            <v>63490.540060935658</v>
          </cell>
        </row>
      </sheetData>
      <sheetData sheetId="2">
        <row r="35">
          <cell r="I35">
            <v>63490.540060935658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I35">
            <v>63490.540060935658</v>
          </cell>
        </row>
        <row r="44">
          <cell r="I44">
            <v>17654.636270525258</v>
          </cell>
        </row>
      </sheetData>
      <sheetData sheetId="19">
        <row r="35">
          <cell r="G35">
            <v>64254.226096970044</v>
          </cell>
        </row>
      </sheetData>
      <sheetData sheetId="20">
        <row r="35">
          <cell r="I35">
            <v>63490.540060935658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g LF"/>
      <sheetName val="all"/>
      <sheetName val="Dem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Executive Summary _Thermal"/>
      <sheetName val="Stationwise Thermal _ Hydel Gen"/>
      <sheetName val="C.S.GENERATION"/>
      <sheetName val="BREAKUP OF OIL"/>
      <sheetName val="data"/>
      <sheetName val="R.Hrs. Since Comm"/>
      <sheetName val="Salient1"/>
      <sheetName val="Sept "/>
      <sheetName val="04REL"/>
      <sheetName val="1"/>
      <sheetName val="Ref codes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LC"/>
      <sheetName val="Coalmine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Assessment Sheet"/>
      <sheetName val="STN WISE EMR"/>
      <sheetName val=""/>
      <sheetName val="C_S_GENERATION"/>
      <sheetName val="BREAKUP_OF_OIL"/>
      <sheetName val="R_Hrs__Since_Comm"/>
      <sheetName val="Sept_"/>
      <sheetName val="Executive_Summary__Thermal1"/>
      <sheetName val="Stationwise_Thermal___Hydel_Ge1"/>
      <sheetName val="Executive_Summary_-Thermal1"/>
      <sheetName val="MPEB_Performance1"/>
      <sheetName val="Stationwise_Thermal_&amp;_Hydel_Ge1"/>
      <sheetName val="Fuel_Oil_&amp;_Aux__Cons_1"/>
      <sheetName val="Yearly_Thermal1"/>
      <sheetName val="Yearly_Hydel1"/>
      <sheetName val="MPSEB90-01MONTHLY_GENPLF1"/>
      <sheetName val="UNITWISE_GEN_&amp;_FACTORS_(S)1"/>
      <sheetName val="TARGET_97-981"/>
      <sheetName val="TARGET_98-991"/>
      <sheetName val="TARGET_99-001"/>
      <sheetName val="TARGET_00-011"/>
      <sheetName val="C_S_GENERATION1"/>
      <sheetName val="BREAKUP_OF_OIL1"/>
      <sheetName val="R_Hrs__Since_Comm1"/>
      <sheetName val="Sept_1"/>
      <sheetName val="A_3_7"/>
      <sheetName val="Vol_IV_b"/>
      <sheetName val="a1-continuous"/>
      <sheetName val="Design"/>
      <sheetName val="TTL"/>
      <sheetName val="Setup Variables"/>
      <sheetName val="Validations"/>
      <sheetName val="OpTrack"/>
      <sheetName val="Balance Sheet"/>
    </sheetNames>
    <sheetDataSet>
      <sheetData sheetId="0" refreshError="1">
        <row r="3">
          <cell r="A3" t="str">
            <v>STATION NAME</v>
          </cell>
        </row>
        <row r="4">
          <cell r="A4" t="str">
            <v/>
          </cell>
          <cell r="B4" t="str">
            <v>P A R T I C U L A R S</v>
          </cell>
          <cell r="C4" t="str">
            <v>MW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  <cell r="I5" t="str">
            <v/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  <cell r="I6" t="str">
            <v/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  <cell r="I7" t="str">
            <v/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</v>
          </cell>
          <cell r="B20">
            <v>0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  <cell r="I21" t="str">
            <v/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  <cell r="I35">
            <v>0</v>
          </cell>
          <cell r="J35">
            <v>0</v>
          </cell>
          <cell r="K35" t="str">
            <v/>
          </cell>
          <cell r="L35" t="str">
            <v/>
          </cell>
          <cell r="M35" t="str">
            <v/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  <cell r="I36">
            <v>233</v>
          </cell>
          <cell r="J36">
            <v>10.171652085843506</v>
          </cell>
          <cell r="K36" t="str">
            <v/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</row>
        <row r="43">
          <cell r="A43">
            <v>5</v>
          </cell>
          <cell r="B43" t="str">
            <v>Totals  may  not  tally  due  to  rounding  off.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</row>
        <row r="48">
          <cell r="A48" t="str">
            <v/>
          </cell>
          <cell r="B48" t="str">
            <v>P A R T I C U L A R S</v>
          </cell>
          <cell r="C48">
            <v>0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</row>
        <row r="64">
          <cell r="A64" t="str">
            <v>a</v>
          </cell>
          <cell r="B64" t="str">
            <v>99-00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</row>
        <row r="67">
          <cell r="A67" t="str">
            <v>a</v>
          </cell>
          <cell r="B67" t="str">
            <v>88-89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</row>
        <row r="70">
          <cell r="A70" t="str">
            <v>d</v>
          </cell>
          <cell r="B70" t="str">
            <v>91-92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</row>
        <row r="71">
          <cell r="A71" t="str">
            <v>e</v>
          </cell>
          <cell r="B71" t="str">
            <v>92-93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C84">
            <v>840</v>
          </cell>
          <cell r="D84">
            <v>4400</v>
          </cell>
          <cell r="E84">
            <v>4649.3999999999996</v>
          </cell>
          <cell r="F84" t="str">
            <v/>
          </cell>
          <cell r="G84">
            <v>78.054999999999993</v>
          </cell>
          <cell r="H84">
            <v>63.012295081967203</v>
          </cell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C86">
            <v>840</v>
          </cell>
          <cell r="D86">
            <v>5000</v>
          </cell>
          <cell r="E86" t="str">
            <v/>
          </cell>
          <cell r="F86">
            <v>98.800600000000017</v>
          </cell>
          <cell r="G86">
            <v>80.135999999999996</v>
          </cell>
          <cell r="H86">
            <v>67.134567297238533</v>
          </cell>
        </row>
        <row r="87">
          <cell r="A87">
            <v>5</v>
          </cell>
          <cell r="B87" t="str">
            <v>Totals  may  not  tally  due  to  rounding  off.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</row>
        <row r="92">
          <cell r="A92" t="str">
            <v/>
          </cell>
          <cell r="B92" t="str">
            <v>P A R T I C U L A R S</v>
          </cell>
          <cell r="C92">
            <v>840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</row>
        <row r="99">
          <cell r="A99">
            <v>7</v>
          </cell>
          <cell r="B99" t="str">
            <v xml:space="preserve">Reservoir Level at the end 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</row>
        <row r="101">
          <cell r="A101" t="str">
            <v/>
          </cell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</row>
        <row r="103">
          <cell r="A103" t="str">
            <v/>
          </cell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</row>
        <row r="105">
          <cell r="A105" t="str">
            <v/>
          </cell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D106">
            <v>300</v>
          </cell>
          <cell r="E106">
            <v>294.39999999999998</v>
          </cell>
          <cell r="F106">
            <v>277.10000000000002</v>
          </cell>
          <cell r="G106">
            <v>277.3</v>
          </cell>
          <cell r="H106">
            <v>277.3</v>
          </cell>
        </row>
        <row r="107">
          <cell r="A107" t="str">
            <v/>
          </cell>
          <cell r="B107" t="str">
            <v>Energy   Contents   in   MKwh</v>
          </cell>
          <cell r="C107" t="str">
            <v>MU</v>
          </cell>
          <cell r="D107">
            <v>300</v>
          </cell>
          <cell r="E107">
            <v>258.89999999999998</v>
          </cell>
          <cell r="F107">
            <v>1.1279999999999999</v>
          </cell>
          <cell r="G107">
            <v>0</v>
          </cell>
          <cell r="H107">
            <v>0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D108">
            <v>300</v>
          </cell>
          <cell r="E108">
            <v>251.97</v>
          </cell>
          <cell r="F108">
            <v>475.97</v>
          </cell>
          <cell r="G108">
            <v>475.1</v>
          </cell>
          <cell r="H108">
            <v>475.34</v>
          </cell>
        </row>
        <row r="109">
          <cell r="A109" t="str">
            <v/>
          </cell>
          <cell r="B109" t="str">
            <v>Energy   Contents   in   MKwh</v>
          </cell>
          <cell r="C109" t="str">
            <v>MU</v>
          </cell>
          <cell r="D109">
            <v>300</v>
          </cell>
          <cell r="E109">
            <v>202.17</v>
          </cell>
          <cell r="F109">
            <v>4.7477</v>
          </cell>
          <cell r="G109">
            <v>4.5209999999999999</v>
          </cell>
          <cell r="H109">
            <v>4.5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D110">
            <v>250</v>
          </cell>
          <cell r="E110">
            <v>248.2</v>
          </cell>
          <cell r="F110" t="str">
            <v>N.A.</v>
          </cell>
          <cell r="G110">
            <v>353.12</v>
          </cell>
          <cell r="H110">
            <v>347.98</v>
          </cell>
        </row>
        <row r="111">
          <cell r="A111" t="str">
            <v/>
          </cell>
          <cell r="B111" t="str">
            <v>Energy   Contents   in   MKwh</v>
          </cell>
          <cell r="C111" t="str">
            <v>MU</v>
          </cell>
          <cell r="D111">
            <v>250</v>
          </cell>
          <cell r="E111">
            <v>180.96</v>
          </cell>
          <cell r="F111" t="str">
            <v>-</v>
          </cell>
          <cell r="G111">
            <v>152.76295999999999</v>
          </cell>
          <cell r="H111">
            <v>94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 t="str">
            <v>N.A.</v>
          </cell>
          <cell r="G112">
            <v>353.12</v>
          </cell>
          <cell r="H112" t="str">
            <v/>
          </cell>
        </row>
        <row r="113">
          <cell r="A113" t="str">
            <v/>
          </cell>
          <cell r="B113" t="str">
            <v>Energy   Contents   in   MKwh</v>
          </cell>
          <cell r="C113" t="str">
            <v>MU</v>
          </cell>
          <cell r="D113">
            <v>1250</v>
          </cell>
          <cell r="E113">
            <v>1209.6600000000001</v>
          </cell>
          <cell r="F113" t="str">
            <v>-</v>
          </cell>
          <cell r="G113">
            <v>152.76295999999999</v>
          </cell>
          <cell r="H113" t="str">
            <v/>
          </cell>
        </row>
        <row r="114">
          <cell r="A114" t="str">
            <v/>
          </cell>
          <cell r="B114" t="str">
            <v>M.P.E.B. GENERATION  AS PER SHARE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</row>
        <row r="123">
          <cell r="A123" t="str">
            <v/>
          </cell>
          <cell r="B123" t="str">
            <v>P A R T I C U L A R S</v>
          </cell>
          <cell r="C123">
            <v>240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</row>
        <row r="130">
          <cell r="A130">
            <v>7</v>
          </cell>
          <cell r="B130" t="str">
            <v xml:space="preserve">Reservoir Level at the end 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</row>
        <row r="132">
          <cell r="A132" t="str">
            <v/>
          </cell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</row>
        <row r="134">
          <cell r="A134" t="str">
            <v/>
          </cell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</row>
        <row r="136">
          <cell r="A136" t="str">
            <v/>
          </cell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</row>
        <row r="138">
          <cell r="A138" t="str">
            <v/>
          </cell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</row>
        <row r="140">
          <cell r="A140" t="str">
            <v/>
          </cell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/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A144" t="str">
            <v/>
          </cell>
          <cell r="B144" t="str">
            <v>Energy   Contents   in   MKwh</v>
          </cell>
          <cell r="C144" t="str">
            <v>MU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</row>
        <row r="145">
          <cell r="A145" t="str">
            <v/>
          </cell>
          <cell r="B145" t="str">
            <v>M.P.E.B. GENERATION  AS PER SHARE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 t="str">
            <v/>
          </cell>
          <cell r="H249">
            <v>48.670693426781355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 t="str">
            <v/>
          </cell>
          <cell r="H250">
            <v>50.006201550387594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 t="str">
            <v/>
          </cell>
          <cell r="H251">
            <v>52.539196650553258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 t="str">
            <v/>
          </cell>
          <cell r="H252">
            <v>49.07938008678358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 t="str">
            <v/>
          </cell>
          <cell r="H253">
            <v>52.453775764346368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 t="str">
            <v/>
          </cell>
          <cell r="H254">
            <v>52.67386910749844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 t="str">
            <v/>
          </cell>
          <cell r="H255">
            <v>54.555938958196286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 t="str">
            <v/>
          </cell>
          <cell r="H256">
            <v>58.871303112191427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 t="str">
            <v/>
          </cell>
          <cell r="H257">
            <v>62.086223278823468</v>
          </cell>
        </row>
      </sheetData>
      <sheetData sheetId="1">
        <row r="3">
          <cell r="A3" t="str">
            <v>STATION NAME</v>
          </cell>
        </row>
      </sheetData>
      <sheetData sheetId="2">
        <row r="3">
          <cell r="A3" t="str">
            <v>STATION NAME</v>
          </cell>
        </row>
      </sheetData>
      <sheetData sheetId="3">
        <row r="3">
          <cell r="A3" t="str">
            <v>STATION NAME</v>
          </cell>
        </row>
      </sheetData>
      <sheetData sheetId="4" refreshError="1">
        <row r="3">
          <cell r="A3" t="str">
            <v>STATION NAME</v>
          </cell>
          <cell r="B3" t="str">
            <v>YEAR</v>
          </cell>
          <cell r="C3" t="str">
            <v>CAPACITY</v>
          </cell>
          <cell r="D3" t="str">
            <v>TARGET</v>
          </cell>
          <cell r="E3" t="str">
            <v>ACTUAL GENE.</v>
          </cell>
          <cell r="F3" t="str">
            <v>ACHIEVE-MENT</v>
          </cell>
          <cell r="G3" t="str">
            <v>AVAIL-ABILITY</v>
          </cell>
          <cell r="H3" t="str">
            <v>P.L.F.</v>
          </cell>
          <cell r="I3" t="str">
            <v>AUXILIARY CONSUMPTION</v>
          </cell>
          <cell r="J3">
            <v>0</v>
          </cell>
          <cell r="K3" t="str">
            <v>MAXIMUM DEMAND</v>
          </cell>
          <cell r="L3" t="str">
            <v>COAL IN MT</v>
          </cell>
          <cell r="M3">
            <v>0</v>
          </cell>
          <cell r="N3" t="str">
            <v>COAL CONSUMED</v>
          </cell>
          <cell r="O3">
            <v>0</v>
          </cell>
          <cell r="P3" t="str">
            <v>FUEL OIL CONSUMPTION</v>
          </cell>
        </row>
        <row r="4">
          <cell r="A4" t="str">
            <v/>
          </cell>
          <cell r="B4" t="str">
            <v>P A R T I C U L A R S</v>
          </cell>
          <cell r="C4" t="str">
            <v>MW</v>
          </cell>
          <cell r="D4" t="str">
            <v>MKwh</v>
          </cell>
          <cell r="E4" t="str">
            <v>MKwh</v>
          </cell>
          <cell r="F4" t="str">
            <v>%</v>
          </cell>
          <cell r="G4" t="str">
            <v>%</v>
          </cell>
          <cell r="H4" t="str">
            <v>%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 t="str">
            <v>KORBA EAST I</v>
          </cell>
          <cell r="B5" t="str">
            <v>88-89</v>
          </cell>
          <cell r="C5">
            <v>90</v>
          </cell>
          <cell r="D5">
            <v>350</v>
          </cell>
          <cell r="E5">
            <v>233.16</v>
          </cell>
          <cell r="F5">
            <v>66.617142857142852</v>
          </cell>
          <cell r="G5">
            <v>45.51</v>
          </cell>
          <cell r="H5">
            <v>29.573820395738203</v>
          </cell>
          <cell r="I5" t="str">
            <v/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>89-90</v>
          </cell>
          <cell r="C6">
            <v>90</v>
          </cell>
          <cell r="D6">
            <v>315</v>
          </cell>
          <cell r="E6">
            <v>64.739999999999995</v>
          </cell>
          <cell r="F6">
            <v>10.23</v>
          </cell>
          <cell r="G6">
            <v>45.51</v>
          </cell>
          <cell r="H6">
            <v>38.924963924963919</v>
          </cell>
          <cell r="I6" t="str">
            <v/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 t="str">
            <v>KORBA EAST II</v>
          </cell>
          <cell r="B7" t="str">
            <v>88-89</v>
          </cell>
          <cell r="C7">
            <v>200</v>
          </cell>
          <cell r="D7">
            <v>900</v>
          </cell>
          <cell r="E7">
            <v>626.98</v>
          </cell>
          <cell r="F7">
            <v>69.664444444444442</v>
          </cell>
          <cell r="G7">
            <v>53.05</v>
          </cell>
          <cell r="H7">
            <v>35.786529680365298</v>
          </cell>
          <cell r="I7" t="str">
            <v/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89-90</v>
          </cell>
          <cell r="C8">
            <v>200</v>
          </cell>
          <cell r="D8">
            <v>900</v>
          </cell>
          <cell r="E8">
            <v>1032.1500000000001</v>
          </cell>
          <cell r="F8">
            <v>114.68333333333335</v>
          </cell>
          <cell r="G8">
            <v>72.95</v>
          </cell>
          <cell r="H8">
            <v>58.912671232876718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90-91</v>
          </cell>
          <cell r="C9">
            <v>160</v>
          </cell>
          <cell r="D9">
            <v>1050</v>
          </cell>
          <cell r="E9">
            <v>1019.65</v>
          </cell>
          <cell r="F9">
            <v>97.109523809523807</v>
          </cell>
          <cell r="G9">
            <v>76.790000000000006</v>
          </cell>
          <cell r="H9">
            <v>72.749001141552512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91-92</v>
          </cell>
          <cell r="C10">
            <v>160</v>
          </cell>
          <cell r="D10">
            <v>840</v>
          </cell>
          <cell r="E10">
            <v>623.36</v>
          </cell>
          <cell r="F10">
            <v>74.209523809523816</v>
          </cell>
          <cell r="G10">
            <v>55.55</v>
          </cell>
          <cell r="H10">
            <v>44.474885844748862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92-93</v>
          </cell>
          <cell r="C11">
            <v>160</v>
          </cell>
          <cell r="D11">
            <v>840</v>
          </cell>
          <cell r="E11">
            <v>725.76</v>
          </cell>
          <cell r="F11">
            <v>86.4</v>
          </cell>
          <cell r="G11">
            <v>61.32</v>
          </cell>
          <cell r="H11">
            <v>51.780821917808218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93-94</v>
          </cell>
          <cell r="C12">
            <v>160</v>
          </cell>
          <cell r="D12">
            <v>850</v>
          </cell>
          <cell r="E12">
            <v>726.2</v>
          </cell>
          <cell r="F12">
            <v>85.435294117647061</v>
          </cell>
          <cell r="G12">
            <v>60.264794520547945</v>
          </cell>
          <cell r="H12">
            <v>51.812214611872143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94-95</v>
          </cell>
          <cell r="C13">
            <v>160</v>
          </cell>
          <cell r="D13">
            <v>850</v>
          </cell>
          <cell r="E13">
            <v>797.1</v>
          </cell>
          <cell r="F13">
            <v>93.776470588235298</v>
          </cell>
          <cell r="G13">
            <v>67.2</v>
          </cell>
          <cell r="H13">
            <v>56.87071917808219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95-96</v>
          </cell>
          <cell r="C14">
            <v>160</v>
          </cell>
          <cell r="D14">
            <v>900</v>
          </cell>
          <cell r="E14">
            <v>1017.6</v>
          </cell>
          <cell r="F14">
            <v>113.06666666666666</v>
          </cell>
          <cell r="G14">
            <v>76.7</v>
          </cell>
          <cell r="H14">
            <v>72.404371584699447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96-97</v>
          </cell>
          <cell r="C15">
            <v>160</v>
          </cell>
          <cell r="D15">
            <v>900</v>
          </cell>
          <cell r="E15">
            <v>1111.0999999999999</v>
          </cell>
          <cell r="F15">
            <v>123.45555555555553</v>
          </cell>
          <cell r="G15">
            <v>81.400000000000006</v>
          </cell>
          <cell r="H15">
            <v>79.273687214611869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97-98</v>
          </cell>
          <cell r="C16">
            <v>160</v>
          </cell>
          <cell r="D16">
            <v>1050</v>
          </cell>
          <cell r="E16">
            <v>1123.95</v>
          </cell>
          <cell r="F16">
            <v>107.04285714285714</v>
          </cell>
          <cell r="G16">
            <v>83.5</v>
          </cell>
          <cell r="H16">
            <v>80.190496575342465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98-99</v>
          </cell>
          <cell r="C17">
            <v>160</v>
          </cell>
          <cell r="D17">
            <v>1000</v>
          </cell>
          <cell r="E17">
            <v>827.49</v>
          </cell>
          <cell r="F17">
            <v>82.748999999999995</v>
          </cell>
          <cell r="G17">
            <v>59.9</v>
          </cell>
          <cell r="H17">
            <v>59.038955479452056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99-00</v>
          </cell>
          <cell r="C18">
            <v>160</v>
          </cell>
          <cell r="D18">
            <v>900</v>
          </cell>
          <cell r="E18">
            <v>991.4</v>
          </cell>
          <cell r="F18">
            <v>110.15555555555555</v>
          </cell>
          <cell r="G18">
            <v>76.5</v>
          </cell>
          <cell r="H18">
            <v>70.5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>00-01</v>
          </cell>
          <cell r="C19">
            <v>160</v>
          </cell>
          <cell r="D19">
            <v>850</v>
          </cell>
          <cell r="E19">
            <v>889.2</v>
          </cell>
          <cell r="F19">
            <v>104.61176470588235</v>
          </cell>
          <cell r="G19">
            <v>64.37</v>
          </cell>
          <cell r="H19">
            <v>63.44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Average last 5 years</v>
          </cell>
          <cell r="B20">
            <v>0</v>
          </cell>
          <cell r="C20" t="str">
            <v>No</v>
          </cell>
          <cell r="D20">
            <v>940</v>
          </cell>
          <cell r="E20">
            <v>988.62800000000004</v>
          </cell>
          <cell r="F20">
            <v>105.60294659197011</v>
          </cell>
          <cell r="G20">
            <v>73.134</v>
          </cell>
          <cell r="H20">
            <v>70.488627853881283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KORBA EAST III</v>
          </cell>
          <cell r="B21" t="str">
            <v>88-89</v>
          </cell>
          <cell r="C21">
            <v>240</v>
          </cell>
          <cell r="D21">
            <v>1200</v>
          </cell>
          <cell r="E21">
            <v>1075.1099999999999</v>
          </cell>
          <cell r="F21">
            <v>89.592499999999987</v>
          </cell>
          <cell r="G21">
            <v>73.069999999999993</v>
          </cell>
          <cell r="H21">
            <v>51.137271689497709</v>
          </cell>
          <cell r="I21" t="str">
            <v/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>89-90</v>
          </cell>
          <cell r="C22">
            <v>240</v>
          </cell>
          <cell r="D22">
            <v>1110</v>
          </cell>
          <cell r="E22">
            <v>1193.79</v>
          </cell>
          <cell r="F22">
            <v>107.54864864864865</v>
          </cell>
          <cell r="G22">
            <v>78.05</v>
          </cell>
          <cell r="H22">
            <v>56.782248858447488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>
            <v>240</v>
          </cell>
          <cell r="D23">
            <v>1250</v>
          </cell>
          <cell r="E23">
            <v>1137.1400000000001</v>
          </cell>
          <cell r="F23">
            <v>90.97120000000001</v>
          </cell>
          <cell r="G23">
            <v>73.55</v>
          </cell>
          <cell r="H23">
            <v>54.087709284627103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>91-92</v>
          </cell>
          <cell r="C24">
            <v>240</v>
          </cell>
          <cell r="D24">
            <v>1200</v>
          </cell>
          <cell r="E24">
            <v>850.6</v>
          </cell>
          <cell r="F24">
            <v>70.88333333333334</v>
          </cell>
          <cell r="G24">
            <v>60.67</v>
          </cell>
          <cell r="H24">
            <v>40.458523592085236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92-93</v>
          </cell>
          <cell r="C25">
            <v>240</v>
          </cell>
          <cell r="D25">
            <v>1100</v>
          </cell>
          <cell r="E25">
            <v>866.45</v>
          </cell>
          <cell r="F25">
            <v>78.768181818181816</v>
          </cell>
          <cell r="G25">
            <v>60.12</v>
          </cell>
          <cell r="H25">
            <v>41.212423896499239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>
            <v>240</v>
          </cell>
          <cell r="D26">
            <v>1200</v>
          </cell>
          <cell r="E26">
            <v>1009.737</v>
          </cell>
          <cell r="F26">
            <v>84.144750000000002</v>
          </cell>
          <cell r="G26">
            <v>68.032301369863021</v>
          </cell>
          <cell r="H26">
            <v>48.027825342465754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>
            <v>240</v>
          </cell>
          <cell r="D27">
            <v>1150</v>
          </cell>
          <cell r="E27">
            <v>1103</v>
          </cell>
          <cell r="F27">
            <v>95.913043478260875</v>
          </cell>
          <cell r="G27">
            <v>76.5</v>
          </cell>
          <cell r="H27">
            <v>52.463850837138509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95-96</v>
          </cell>
          <cell r="C28">
            <v>240</v>
          </cell>
          <cell r="D28">
            <v>1150</v>
          </cell>
          <cell r="E28">
            <v>1114.5</v>
          </cell>
          <cell r="F28">
            <v>96.913043478260875</v>
          </cell>
          <cell r="G28">
            <v>72.2</v>
          </cell>
          <cell r="H28">
            <v>52.866006375227684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>96-97</v>
          </cell>
          <cell r="C29">
            <v>240</v>
          </cell>
          <cell r="D29">
            <v>1200</v>
          </cell>
          <cell r="E29">
            <v>1261.0999999999999</v>
          </cell>
          <cell r="F29">
            <v>105.09166666666665</v>
          </cell>
          <cell r="G29">
            <v>78.599999999999994</v>
          </cell>
          <cell r="H29">
            <v>59.983828006088274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97-98</v>
          </cell>
          <cell r="C30">
            <v>240</v>
          </cell>
          <cell r="D30">
            <v>1000</v>
          </cell>
          <cell r="E30">
            <v>1352.17</v>
          </cell>
          <cell r="F30">
            <v>135.21700000000001</v>
          </cell>
          <cell r="G30">
            <v>83.4</v>
          </cell>
          <cell r="H30">
            <v>64.31554414003044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98-99</v>
          </cell>
          <cell r="C31">
            <v>240</v>
          </cell>
          <cell r="D31">
            <v>1100</v>
          </cell>
          <cell r="E31">
            <v>969.66</v>
          </cell>
          <cell r="F31">
            <v>88.150909090909096</v>
          </cell>
          <cell r="G31">
            <v>59.9</v>
          </cell>
          <cell r="H31">
            <v>46.121575342465754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99-00</v>
          </cell>
          <cell r="C32">
            <v>240</v>
          </cell>
          <cell r="D32">
            <v>1000</v>
          </cell>
          <cell r="E32">
            <v>1349.3</v>
          </cell>
          <cell r="F32">
            <v>150.1</v>
          </cell>
          <cell r="G32">
            <v>84.2</v>
          </cell>
          <cell r="H32">
            <v>64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>00-01</v>
          </cell>
          <cell r="C33">
            <v>240</v>
          </cell>
          <cell r="D33">
            <v>1150</v>
          </cell>
          <cell r="E33">
            <v>1293.6300000000001</v>
          </cell>
          <cell r="F33">
            <v>112.48956521739132</v>
          </cell>
          <cell r="G33">
            <v>81.05</v>
          </cell>
          <cell r="H33">
            <v>61.53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 t="str">
            <v>Average last 5 years</v>
          </cell>
          <cell r="B34" t="str">
            <v>Cost of  Fuels  per  Kwh  Generated</v>
          </cell>
          <cell r="C34" t="str">
            <v>Paise</v>
          </cell>
          <cell r="D34">
            <v>1090</v>
          </cell>
          <cell r="E34">
            <v>1245.172</v>
          </cell>
          <cell r="F34">
            <v>118.20982819499341</v>
          </cell>
          <cell r="G34">
            <v>77.430000000000007</v>
          </cell>
          <cell r="H34">
            <v>59.190189497716894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 t="str">
            <v>KORBA EAST</v>
          </cell>
          <cell r="B35" t="str">
            <v>88-89</v>
          </cell>
          <cell r="C35">
            <v>530</v>
          </cell>
          <cell r="D35">
            <v>2450</v>
          </cell>
          <cell r="E35">
            <v>1935.25</v>
          </cell>
          <cell r="F35">
            <v>78.989795918367349</v>
          </cell>
          <cell r="G35">
            <v>60.835283018867919</v>
          </cell>
          <cell r="H35">
            <v>41.682820711639529</v>
          </cell>
          <cell r="I35">
            <v>0</v>
          </cell>
          <cell r="J35">
            <v>0</v>
          </cell>
          <cell r="K35" t="str">
            <v/>
          </cell>
          <cell r="L35" t="str">
            <v/>
          </cell>
          <cell r="M35" t="str">
            <v/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89-90</v>
          </cell>
          <cell r="C36">
            <v>530</v>
          </cell>
          <cell r="D36">
            <v>2325</v>
          </cell>
          <cell r="E36">
            <v>2290.6799999999998</v>
          </cell>
          <cell r="F36">
            <v>98.523870967741928</v>
          </cell>
          <cell r="G36">
            <v>70.599811320754725</v>
          </cell>
          <cell r="H36">
            <v>49.338330317911598</v>
          </cell>
          <cell r="I36">
            <v>233</v>
          </cell>
          <cell r="J36">
            <v>10.171652085843506</v>
          </cell>
          <cell r="K36" t="str">
            <v/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90-91</v>
          </cell>
          <cell r="C37">
            <v>400</v>
          </cell>
          <cell r="D37">
            <v>2300</v>
          </cell>
          <cell r="E37">
            <v>2156.79</v>
          </cell>
          <cell r="F37">
            <v>93.773478260869567</v>
          </cell>
          <cell r="G37">
            <v>74.846000000000004</v>
          </cell>
          <cell r="H37">
            <v>61.552226027397261</v>
          </cell>
          <cell r="I37">
            <v>239</v>
          </cell>
          <cell r="J37">
            <v>11.081282832357346</v>
          </cell>
          <cell r="K37" t="str">
            <v/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 t="str">
            <v/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92-93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 t="str">
            <v/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>93-94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 t="str">
            <v/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94-95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95-96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96-97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>Average last 5 years</v>
          </cell>
          <cell r="B48" t="str">
            <v>P A R T I C U L A R S</v>
          </cell>
          <cell r="C48">
            <v>0</v>
          </cell>
          <cell r="D48">
            <v>2030</v>
          </cell>
          <cell r="E48">
            <v>2233.7999999999997</v>
          </cell>
          <cell r="F48">
            <v>110.3326108991992</v>
          </cell>
          <cell r="G48">
            <v>75.707999999999998</v>
          </cell>
          <cell r="H48">
            <v>63.710764840182641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 t="str">
            <v>STATE  LOAD  DESPATCH  CENTRE  M.P.E.B.  JABALPUR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 t="str">
            <v>KORBA WEST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 t="str">
            <v>STATION NAME</v>
          </cell>
          <cell r="B51" t="str">
            <v>YEAR</v>
          </cell>
          <cell r="C51" t="str">
            <v>CAPACITY</v>
          </cell>
          <cell r="D51" t="str">
            <v>TARGET</v>
          </cell>
          <cell r="E51" t="str">
            <v>ACTUAL GENE.</v>
          </cell>
          <cell r="F51" t="str">
            <v>ACHIEVE-MENT</v>
          </cell>
          <cell r="G51" t="str">
            <v>AVAIL-ABILITY</v>
          </cell>
          <cell r="H51" t="str">
            <v>P.L.F.</v>
          </cell>
          <cell r="I51" t="str">
            <v>AUXILIARY CONSUMPTION</v>
          </cell>
          <cell r="J51">
            <v>0</v>
          </cell>
          <cell r="K51" t="str">
            <v>MAXIMUM DEMAND</v>
          </cell>
          <cell r="L51" t="str">
            <v>COAL IN MT</v>
          </cell>
          <cell r="M51">
            <v>0</v>
          </cell>
          <cell r="N51" t="str">
            <v>COAL CONSUMED</v>
          </cell>
          <cell r="O51">
            <v>0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MW</v>
          </cell>
          <cell r="D52" t="str">
            <v>MKwh</v>
          </cell>
          <cell r="E52" t="str">
            <v>MKwh</v>
          </cell>
          <cell r="F52" t="str">
            <v>%</v>
          </cell>
          <cell r="G52" t="str">
            <v>%</v>
          </cell>
          <cell r="H52" t="str">
            <v>%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 t="str">
            <v>KORBA WEST I</v>
          </cell>
          <cell r="B53" t="str">
            <v>88-89</v>
          </cell>
          <cell r="C53">
            <v>420</v>
          </cell>
          <cell r="D53">
            <v>2000</v>
          </cell>
          <cell r="E53">
            <v>2064.27</v>
          </cell>
          <cell r="F53">
            <v>103.2135</v>
          </cell>
          <cell r="G53">
            <v>68.7</v>
          </cell>
          <cell r="H53">
            <v>56.106490541422048</v>
          </cell>
          <cell r="I53" t="str">
            <v/>
          </cell>
          <cell r="J53">
            <v>0</v>
          </cell>
          <cell r="K53">
            <v>420</v>
          </cell>
          <cell r="L53">
            <v>0</v>
          </cell>
          <cell r="M53">
            <v>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89-90</v>
          </cell>
          <cell r="C54">
            <v>420</v>
          </cell>
          <cell r="D54">
            <v>2000</v>
          </cell>
          <cell r="E54">
            <v>2369.84</v>
          </cell>
          <cell r="F54">
            <v>118.492</v>
          </cell>
          <cell r="G54">
            <v>73.63</v>
          </cell>
          <cell r="H54">
            <v>64.411828658404005</v>
          </cell>
          <cell r="I54">
            <v>205</v>
          </cell>
          <cell r="J54">
            <v>8.6503730209634409</v>
          </cell>
          <cell r="K54">
            <v>430</v>
          </cell>
          <cell r="L54">
            <v>0</v>
          </cell>
          <cell r="M54">
            <v>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90-91</v>
          </cell>
          <cell r="C55">
            <v>420</v>
          </cell>
          <cell r="D55">
            <v>2200</v>
          </cell>
          <cell r="E55">
            <v>2292.38</v>
          </cell>
          <cell r="F55">
            <v>104.19909090909091</v>
          </cell>
          <cell r="G55">
            <v>73.5</v>
          </cell>
          <cell r="H55">
            <v>62.30647966949337</v>
          </cell>
          <cell r="I55">
            <v>212.26</v>
          </cell>
          <cell r="J55">
            <v>9.2593723553686562</v>
          </cell>
          <cell r="K55">
            <v>435</v>
          </cell>
          <cell r="L55">
            <v>0</v>
          </cell>
          <cell r="M55">
            <v>0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91-92</v>
          </cell>
          <cell r="C56">
            <v>420</v>
          </cell>
          <cell r="D56">
            <v>2200</v>
          </cell>
          <cell r="E56">
            <v>2607.5700000000002</v>
          </cell>
          <cell r="F56">
            <v>118.52590909090911</v>
          </cell>
          <cell r="G56">
            <v>87.35</v>
          </cell>
          <cell r="H56">
            <v>70.873287671232887</v>
          </cell>
          <cell r="I56">
            <v>255</v>
          </cell>
          <cell r="J56">
            <v>9.7792197333149247</v>
          </cell>
          <cell r="K56">
            <v>415</v>
          </cell>
          <cell r="L56">
            <v>0</v>
          </cell>
          <cell r="M56">
            <v>0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92-93</v>
          </cell>
          <cell r="C57">
            <v>420</v>
          </cell>
          <cell r="D57">
            <v>2400</v>
          </cell>
          <cell r="E57">
            <v>2406.0700000000002</v>
          </cell>
          <cell r="F57">
            <v>100.25291666666668</v>
          </cell>
          <cell r="G57">
            <v>78.28</v>
          </cell>
          <cell r="H57">
            <v>65.396553598608406</v>
          </cell>
          <cell r="I57">
            <v>224.43</v>
          </cell>
          <cell r="J57">
            <v>9.3276587962943722</v>
          </cell>
          <cell r="K57">
            <v>425</v>
          </cell>
          <cell r="L57">
            <v>0</v>
          </cell>
          <cell r="M57">
            <v>0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93-94</v>
          </cell>
          <cell r="C58">
            <v>420</v>
          </cell>
          <cell r="D58">
            <v>2534</v>
          </cell>
          <cell r="E58">
            <v>2504.9</v>
          </cell>
          <cell r="F58">
            <v>98.851617995264405</v>
          </cell>
          <cell r="G58">
            <v>79.501534246575346</v>
          </cell>
          <cell r="H58">
            <v>68.082735377255929</v>
          </cell>
          <cell r="I58">
            <v>254.25299999999999</v>
          </cell>
          <cell r="J58">
            <v>10.150225557906502</v>
          </cell>
          <cell r="K58">
            <v>440</v>
          </cell>
          <cell r="L58">
            <v>0</v>
          </cell>
          <cell r="M58">
            <v>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94-95</v>
          </cell>
          <cell r="C59">
            <v>420</v>
          </cell>
          <cell r="D59">
            <v>2480</v>
          </cell>
          <cell r="E59">
            <v>2383</v>
          </cell>
          <cell r="F59">
            <v>96.088709677419359</v>
          </cell>
          <cell r="G59">
            <v>77</v>
          </cell>
          <cell r="H59">
            <v>64.769515111980866</v>
          </cell>
          <cell r="I59">
            <v>253</v>
          </cell>
          <cell r="J59">
            <v>10.616869492236676</v>
          </cell>
          <cell r="K59">
            <v>420</v>
          </cell>
          <cell r="L59">
            <v>0</v>
          </cell>
          <cell r="M59">
            <v>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95-96</v>
          </cell>
          <cell r="C60">
            <v>420</v>
          </cell>
          <cell r="D60">
            <v>2500</v>
          </cell>
          <cell r="E60">
            <v>2636</v>
          </cell>
          <cell r="F60">
            <v>105.44</v>
          </cell>
          <cell r="G60">
            <v>81</v>
          </cell>
          <cell r="H60">
            <v>71.450255876485386</v>
          </cell>
          <cell r="I60">
            <v>267.8</v>
          </cell>
          <cell r="J60">
            <v>10.159332321699544</v>
          </cell>
          <cell r="K60">
            <v>420</v>
          </cell>
          <cell r="L60">
            <v>0</v>
          </cell>
          <cell r="M60">
            <v>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96-97</v>
          </cell>
          <cell r="C61">
            <v>420</v>
          </cell>
          <cell r="D61">
            <v>2550</v>
          </cell>
          <cell r="E61">
            <v>2712.5</v>
          </cell>
          <cell r="F61">
            <v>106.37254901960785</v>
          </cell>
          <cell r="G61">
            <v>79.599999999999994</v>
          </cell>
          <cell r="H61">
            <v>73.725266362252668</v>
          </cell>
          <cell r="I61">
            <v>250.7</v>
          </cell>
          <cell r="J61">
            <v>9.2423963133640559</v>
          </cell>
          <cell r="K61">
            <v>440</v>
          </cell>
          <cell r="L61">
            <v>0</v>
          </cell>
          <cell r="M61">
            <v>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97-98</v>
          </cell>
          <cell r="C62">
            <v>420</v>
          </cell>
          <cell r="D62">
            <v>2550</v>
          </cell>
          <cell r="E62">
            <v>2757.26</v>
          </cell>
          <cell r="F62">
            <v>108.1278431372549</v>
          </cell>
          <cell r="G62">
            <v>81.400000000000006</v>
          </cell>
          <cell r="H62">
            <v>74.941835181561203</v>
          </cell>
          <cell r="I62">
            <v>268.755</v>
          </cell>
          <cell r="J62">
            <v>9.7471765448307366</v>
          </cell>
          <cell r="K62">
            <v>435</v>
          </cell>
          <cell r="L62">
            <v>0</v>
          </cell>
          <cell r="M62">
            <v>0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>98-99</v>
          </cell>
          <cell r="C63">
            <v>420</v>
          </cell>
          <cell r="D63">
            <v>2600</v>
          </cell>
          <cell r="E63">
            <v>2723.45</v>
          </cell>
          <cell r="F63">
            <v>104.74807692307692</v>
          </cell>
          <cell r="G63">
            <v>80.400000000000006</v>
          </cell>
          <cell r="H63">
            <v>74.022885409871705</v>
          </cell>
          <cell r="I63">
            <v>266.60000000000002</v>
          </cell>
          <cell r="J63">
            <v>9.7890543244781458</v>
          </cell>
          <cell r="K63">
            <v>430</v>
          </cell>
          <cell r="L63">
            <v>0</v>
          </cell>
          <cell r="M63">
            <v>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>
            <v>420</v>
          </cell>
          <cell r="D64">
            <v>2700</v>
          </cell>
          <cell r="E64">
            <v>2614.8000000000002</v>
          </cell>
          <cell r="F64">
            <v>96.844444444444449</v>
          </cell>
          <cell r="G64">
            <v>81.3</v>
          </cell>
          <cell r="H64">
            <v>70.900000000000006</v>
          </cell>
          <cell r="I64">
            <v>260.7</v>
          </cell>
          <cell r="J64">
            <v>10</v>
          </cell>
          <cell r="K64">
            <v>420</v>
          </cell>
          <cell r="L64">
            <v>0</v>
          </cell>
          <cell r="M64">
            <v>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>00-01</v>
          </cell>
          <cell r="C65">
            <v>420</v>
          </cell>
          <cell r="D65">
            <v>2800</v>
          </cell>
          <cell r="E65">
            <v>2792.13</v>
          </cell>
          <cell r="F65">
            <v>99.718928571428577</v>
          </cell>
          <cell r="G65">
            <v>87.16</v>
          </cell>
          <cell r="H65">
            <v>75.89</v>
          </cell>
          <cell r="I65">
            <v>267.75</v>
          </cell>
          <cell r="J65">
            <v>9.59</v>
          </cell>
          <cell r="K65">
            <v>420</v>
          </cell>
          <cell r="L65">
            <v>0</v>
          </cell>
          <cell r="M65">
            <v>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 t="str">
            <v>Average last 5 years</v>
          </cell>
          <cell r="B66" t="str">
            <v xml:space="preserve">Forced   Outage   </v>
          </cell>
          <cell r="C66" t="str">
            <v>MU</v>
          </cell>
          <cell r="D66">
            <v>2640</v>
          </cell>
          <cell r="E66">
            <v>2720.0279999999998</v>
          </cell>
          <cell r="F66">
            <v>103.16236841916255</v>
          </cell>
          <cell r="G66">
            <v>81.972000000000008</v>
          </cell>
          <cell r="H66">
            <v>73.895997390737122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KORBA WEST II</v>
          </cell>
          <cell r="B67" t="str">
            <v>88-89</v>
          </cell>
          <cell r="C67">
            <v>420</v>
          </cell>
          <cell r="D67">
            <v>1500</v>
          </cell>
          <cell r="E67">
            <v>1556.53</v>
          </cell>
          <cell r="F67">
            <v>103.76866666666666</v>
          </cell>
          <cell r="G67">
            <v>60.17</v>
          </cell>
          <cell r="H67">
            <v>42.306207871276364</v>
          </cell>
          <cell r="I67" t="str">
            <v/>
          </cell>
          <cell r="J67">
            <v>0</v>
          </cell>
          <cell r="K67">
            <v>405</v>
          </cell>
          <cell r="L67">
            <v>0</v>
          </cell>
          <cell r="M67">
            <v>0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>89-90</v>
          </cell>
          <cell r="C68">
            <v>420</v>
          </cell>
          <cell r="D68">
            <v>1560</v>
          </cell>
          <cell r="E68">
            <v>1683.58</v>
          </cell>
          <cell r="F68">
            <v>107.92179487179487</v>
          </cell>
          <cell r="G68">
            <v>52.76</v>
          </cell>
          <cell r="H68">
            <v>45.759404218308326</v>
          </cell>
          <cell r="I68">
            <v>149</v>
          </cell>
          <cell r="J68">
            <v>8.8501882892407853</v>
          </cell>
          <cell r="K68">
            <v>420</v>
          </cell>
          <cell r="L68">
            <v>0</v>
          </cell>
          <cell r="M68">
            <v>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90-91</v>
          </cell>
          <cell r="C69">
            <v>420</v>
          </cell>
          <cell r="D69">
            <v>2200</v>
          </cell>
          <cell r="E69">
            <v>2768.58</v>
          </cell>
          <cell r="F69">
            <v>125.84454545454545</v>
          </cell>
          <cell r="G69">
            <v>89.4</v>
          </cell>
          <cell r="H69">
            <v>75.249510763209386</v>
          </cell>
          <cell r="I69">
            <v>260.75</v>
          </cell>
          <cell r="J69">
            <v>9.4181854958137379</v>
          </cell>
          <cell r="K69">
            <v>420</v>
          </cell>
          <cell r="L69">
            <v>0</v>
          </cell>
          <cell r="M69">
            <v>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>
            <v>420</v>
          </cell>
          <cell r="D70">
            <v>2200</v>
          </cell>
          <cell r="E70">
            <v>2041.83</v>
          </cell>
          <cell r="F70">
            <v>92.810454545454547</v>
          </cell>
          <cell r="G70">
            <v>68.760000000000005</v>
          </cell>
          <cell r="H70">
            <v>55.496575342465754</v>
          </cell>
          <cell r="I70">
            <v>189.16</v>
          </cell>
          <cell r="J70">
            <v>9.2642384527605142</v>
          </cell>
          <cell r="K70">
            <v>420</v>
          </cell>
          <cell r="L70">
            <v>0</v>
          </cell>
          <cell r="M70">
            <v>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>
            <v>420</v>
          </cell>
          <cell r="D71">
            <v>2400</v>
          </cell>
          <cell r="E71">
            <v>2447.34</v>
          </cell>
          <cell r="F71">
            <v>101.9725</v>
          </cell>
          <cell r="G71">
            <v>81.28</v>
          </cell>
          <cell r="H71">
            <v>66.518264840182653</v>
          </cell>
          <cell r="I71">
            <v>229.96</v>
          </cell>
          <cell r="J71">
            <v>9.3963241723667323</v>
          </cell>
          <cell r="K71">
            <v>420</v>
          </cell>
          <cell r="L71">
            <v>0</v>
          </cell>
          <cell r="M71">
            <v>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93-94</v>
          </cell>
          <cell r="C72">
            <v>420</v>
          </cell>
          <cell r="D72">
            <v>2466</v>
          </cell>
          <cell r="E72">
            <v>2435.13</v>
          </cell>
          <cell r="F72">
            <v>98.748175182481745</v>
          </cell>
          <cell r="G72">
            <v>80.770465753424659</v>
          </cell>
          <cell r="H72">
            <v>66.186399217221137</v>
          </cell>
          <cell r="I72">
            <v>241.17</v>
          </cell>
          <cell r="J72">
            <v>9.9037833709083287</v>
          </cell>
          <cell r="K72">
            <v>425</v>
          </cell>
          <cell r="L72">
            <v>0</v>
          </cell>
          <cell r="M72">
            <v>0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>94-95</v>
          </cell>
          <cell r="C73">
            <v>420</v>
          </cell>
          <cell r="D73">
            <v>2520</v>
          </cell>
          <cell r="E73">
            <v>2072</v>
          </cell>
          <cell r="F73">
            <v>82.222222222222229</v>
          </cell>
          <cell r="G73">
            <v>67.599999999999994</v>
          </cell>
          <cell r="H73">
            <v>56.316590563165903</v>
          </cell>
          <cell r="I73">
            <v>207</v>
          </cell>
          <cell r="J73">
            <v>9.9903474903474905</v>
          </cell>
          <cell r="K73">
            <v>420</v>
          </cell>
          <cell r="L73">
            <v>0</v>
          </cell>
          <cell r="M73">
            <v>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95-96</v>
          </cell>
          <cell r="C74">
            <v>420</v>
          </cell>
          <cell r="D74">
            <v>2550</v>
          </cell>
          <cell r="E74">
            <v>2024.8</v>
          </cell>
          <cell r="F74">
            <v>79.403921568627453</v>
          </cell>
          <cell r="G74">
            <v>65</v>
          </cell>
          <cell r="H74">
            <v>54.883337670222915</v>
          </cell>
          <cell r="I74">
            <v>200</v>
          </cell>
          <cell r="J74">
            <v>9.8775187672856575</v>
          </cell>
          <cell r="K74">
            <v>420</v>
          </cell>
          <cell r="L74">
            <v>0</v>
          </cell>
          <cell r="M74">
            <v>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96-97</v>
          </cell>
          <cell r="C75">
            <v>420</v>
          </cell>
          <cell r="D75">
            <v>2550</v>
          </cell>
          <cell r="E75">
            <v>2200.6</v>
          </cell>
          <cell r="F75">
            <v>86.298039215686273</v>
          </cell>
          <cell r="G75">
            <v>73.599999999999994</v>
          </cell>
          <cell r="H75">
            <v>59.811915633833443</v>
          </cell>
          <cell r="I75">
            <v>221.2</v>
          </cell>
          <cell r="J75">
            <v>10.051804053439971</v>
          </cell>
          <cell r="K75">
            <v>415</v>
          </cell>
          <cell r="L75">
            <v>0</v>
          </cell>
          <cell r="M75">
            <v>0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97-98</v>
          </cell>
          <cell r="C76">
            <v>420</v>
          </cell>
          <cell r="D76">
            <v>2550</v>
          </cell>
          <cell r="E76">
            <v>2273.96</v>
          </cell>
          <cell r="F76">
            <v>89.174901960784311</v>
          </cell>
          <cell r="G76">
            <v>72</v>
          </cell>
          <cell r="H76">
            <v>61.805827353772557</v>
          </cell>
          <cell r="I76">
            <v>227.755</v>
          </cell>
          <cell r="J76">
            <v>10.015787436894229</v>
          </cell>
          <cell r="K76">
            <v>440</v>
          </cell>
          <cell r="L76">
            <v>0</v>
          </cell>
          <cell r="M76">
            <v>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>98-99</v>
          </cell>
          <cell r="C77">
            <v>420</v>
          </cell>
          <cell r="D77">
            <v>2600</v>
          </cell>
          <cell r="E77">
            <v>2594.7199999999998</v>
          </cell>
          <cell r="F77">
            <v>99.796923076923065</v>
          </cell>
          <cell r="G77">
            <v>81.5</v>
          </cell>
          <cell r="H77">
            <v>70.524026962383118</v>
          </cell>
          <cell r="I77">
            <v>265</v>
          </cell>
          <cell r="J77">
            <v>10.213048036011594</v>
          </cell>
          <cell r="K77">
            <v>420</v>
          </cell>
          <cell r="L77">
            <v>0</v>
          </cell>
          <cell r="M77">
            <v>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99-00</v>
          </cell>
          <cell r="C78">
            <v>420</v>
          </cell>
          <cell r="D78">
            <v>2600</v>
          </cell>
          <cell r="E78">
            <v>2403.0500000000002</v>
          </cell>
          <cell r="F78">
            <v>92.425000000000011</v>
          </cell>
          <cell r="G78">
            <v>73.599999999999994</v>
          </cell>
          <cell r="H78">
            <v>65.099999999999994</v>
          </cell>
          <cell r="I78">
            <v>228</v>
          </cell>
          <cell r="J78">
            <v>9.5</v>
          </cell>
          <cell r="K78">
            <v>415</v>
          </cell>
          <cell r="L78">
            <v>0</v>
          </cell>
          <cell r="M78">
            <v>0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00-01</v>
          </cell>
          <cell r="C79">
            <v>420</v>
          </cell>
          <cell r="D79">
            <v>2650</v>
          </cell>
          <cell r="E79">
            <v>2163.6799999999998</v>
          </cell>
          <cell r="F79">
            <v>81.648301886792439</v>
          </cell>
          <cell r="G79">
            <v>67.81</v>
          </cell>
          <cell r="H79">
            <v>58.81</v>
          </cell>
          <cell r="I79">
            <v>216.61</v>
          </cell>
          <cell r="J79">
            <v>10.01</v>
          </cell>
          <cell r="K79">
            <v>410</v>
          </cell>
          <cell r="L79">
            <v>0</v>
          </cell>
          <cell r="M79">
            <v>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 t="str">
            <v>Average last 5 years</v>
          </cell>
          <cell r="B80" t="str">
            <v>Thermal  Auxiliary Consumption   Percentage</v>
          </cell>
          <cell r="C80" t="str">
            <v>%</v>
          </cell>
          <cell r="D80">
            <v>2590</v>
          </cell>
          <cell r="E80">
            <v>2327.2019999999998</v>
          </cell>
          <cell r="F80">
            <v>89.868633228037226</v>
          </cell>
          <cell r="G80">
            <v>73.701999999999998</v>
          </cell>
          <cell r="H80">
            <v>63.210353989997827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 t="str">
            <v xml:space="preserve">KORBA WEST </v>
          </cell>
          <cell r="B81" t="str">
            <v>88-89</v>
          </cell>
          <cell r="C81">
            <v>840</v>
          </cell>
          <cell r="D81">
            <v>3500</v>
          </cell>
          <cell r="E81">
            <v>3620.8</v>
          </cell>
          <cell r="F81">
            <v>103.45142857142856</v>
          </cell>
          <cell r="G81">
            <v>64.435000000000002</v>
          </cell>
          <cell r="H81" t="str">
            <v>***</v>
          </cell>
          <cell r="I81">
            <v>0</v>
          </cell>
          <cell r="J81">
            <v>0</v>
          </cell>
          <cell r="K81" t="str">
            <v/>
          </cell>
          <cell r="L81" t="str">
            <v/>
          </cell>
          <cell r="M81" t="str">
            <v/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 t="str">
            <v/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90-91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 t="str">
            <v/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>91-92</v>
          </cell>
          <cell r="C84">
            <v>840</v>
          </cell>
          <cell r="D84">
            <v>4400</v>
          </cell>
          <cell r="E84">
            <v>4649.3999999999996</v>
          </cell>
          <cell r="F84">
            <v>105.66818181818181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 t="str">
            <v/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92-93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 t="str">
            <v/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93-94</v>
          </cell>
          <cell r="C86">
            <v>840</v>
          </cell>
          <cell r="D86">
            <v>5000</v>
          </cell>
          <cell r="E86">
            <v>4940.0300000000007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94-95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 t="str">
            <v/>
          </cell>
          <cell r="B92" t="str">
            <v>99-00</v>
          </cell>
          <cell r="C92">
            <v>840</v>
          </cell>
          <cell r="D92">
            <v>5300</v>
          </cell>
          <cell r="E92">
            <v>5017.8999999999996</v>
          </cell>
          <cell r="F92">
            <v>94.677358490566021</v>
          </cell>
          <cell r="G92">
            <v>77.5</v>
          </cell>
          <cell r="H92">
            <v>68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00-01</v>
          </cell>
          <cell r="C93">
            <v>840</v>
          </cell>
          <cell r="D93">
            <v>5450</v>
          </cell>
          <cell r="E93">
            <v>4955.8099999999995</v>
          </cell>
          <cell r="F93">
            <v>90.932293577981639</v>
          </cell>
          <cell r="G93">
            <v>77.48</v>
          </cell>
          <cell r="H93">
            <v>67.349999999999994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 t="str">
            <v>Average last 5 years</v>
          </cell>
          <cell r="B94" t="str">
            <v xml:space="preserve">Target (PLAN )   </v>
          </cell>
          <cell r="C94" t="str">
            <v>MU</v>
          </cell>
          <cell r="D94">
            <v>5230</v>
          </cell>
          <cell r="E94">
            <v>5047.24</v>
          </cell>
          <cell r="F94">
            <v>96.573763747042861</v>
          </cell>
          <cell r="G94">
            <v>76.955999999999989</v>
          </cell>
          <cell r="H94">
            <v>68.553175690367468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 t="str">
            <v>STATE  LOAD  DESPATCH  CENTRE  M.P.E.B.  JABALPUR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 t="str">
            <v>AMARKANTAK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 t="str">
            <v>STATION NAME</v>
          </cell>
          <cell r="B97" t="str">
            <v>YEAR</v>
          </cell>
          <cell r="C97" t="str">
            <v>CAPACITY</v>
          </cell>
          <cell r="D97" t="str">
            <v>TARGET</v>
          </cell>
          <cell r="E97" t="str">
            <v>ACTUAL GENE.</v>
          </cell>
          <cell r="F97" t="str">
            <v>ACHIEVE-MENT</v>
          </cell>
          <cell r="G97" t="str">
            <v>AVAIL-ABILITY</v>
          </cell>
          <cell r="H97" t="str">
            <v>P.L.F.</v>
          </cell>
          <cell r="I97" t="str">
            <v>AUXILIARY CONSUMPTION</v>
          </cell>
          <cell r="J97">
            <v>0</v>
          </cell>
          <cell r="K97" t="str">
            <v>MAXIMUM DEMAND</v>
          </cell>
          <cell r="L97" t="str">
            <v>COAL IN MT</v>
          </cell>
          <cell r="M97">
            <v>0</v>
          </cell>
          <cell r="N97" t="str">
            <v>COAL CONSUMED</v>
          </cell>
          <cell r="O97">
            <v>0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MW</v>
          </cell>
          <cell r="D98" t="str">
            <v>MKwh</v>
          </cell>
          <cell r="E98" t="str">
            <v>MKwh</v>
          </cell>
          <cell r="F98" t="str">
            <v>%</v>
          </cell>
          <cell r="G98" t="str">
            <v>%</v>
          </cell>
          <cell r="H98" t="str">
            <v>%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 t="str">
            <v>AMARKANTAK I</v>
          </cell>
          <cell r="B99" t="str">
            <v>88-89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 t="str">
            <v/>
          </cell>
          <cell r="J99">
            <v>0</v>
          </cell>
          <cell r="K99">
            <v>61</v>
          </cell>
          <cell r="L99">
            <v>0</v>
          </cell>
          <cell r="M99">
            <v>0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89-90</v>
          </cell>
          <cell r="C100">
            <v>60</v>
          </cell>
          <cell r="D100">
            <v>330</v>
          </cell>
          <cell r="E100">
            <v>348.29</v>
          </cell>
          <cell r="F100">
            <v>105.54242424242425</v>
          </cell>
          <cell r="G100">
            <v>94.49</v>
          </cell>
          <cell r="H100">
            <v>66.265220700152213</v>
          </cell>
          <cell r="I100" t="str">
            <v/>
          </cell>
          <cell r="J100">
            <v>0</v>
          </cell>
          <cell r="K100">
            <v>60</v>
          </cell>
          <cell r="L100">
            <v>0</v>
          </cell>
          <cell r="M100">
            <v>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 t="str">
            <v/>
          </cell>
          <cell r="B101" t="str">
            <v>90-91</v>
          </cell>
          <cell r="C101">
            <v>60</v>
          </cell>
          <cell r="D101">
            <v>350</v>
          </cell>
          <cell r="E101">
            <v>212.54</v>
          </cell>
          <cell r="F101">
            <v>60.725714285714282</v>
          </cell>
          <cell r="G101">
            <v>55.52</v>
          </cell>
          <cell r="H101">
            <v>40.43759512937595</v>
          </cell>
          <cell r="I101">
            <v>21.16</v>
          </cell>
          <cell r="J101">
            <v>9.9557730309588788</v>
          </cell>
          <cell r="K101">
            <v>58</v>
          </cell>
          <cell r="L101">
            <v>0</v>
          </cell>
          <cell r="M101">
            <v>0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91-92</v>
          </cell>
          <cell r="C102">
            <v>60</v>
          </cell>
          <cell r="D102">
            <v>350</v>
          </cell>
          <cell r="E102">
            <v>166.64</v>
          </cell>
          <cell r="F102">
            <v>47.611428571428569</v>
          </cell>
          <cell r="G102">
            <v>42.98</v>
          </cell>
          <cell r="H102">
            <v>31.704718417047182</v>
          </cell>
          <cell r="I102">
            <v>17.46</v>
          </cell>
          <cell r="J102">
            <v>10.477676428228518</v>
          </cell>
          <cell r="K102">
            <v>30</v>
          </cell>
          <cell r="L102">
            <v>0</v>
          </cell>
          <cell r="M102">
            <v>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 t="str">
            <v/>
          </cell>
          <cell r="B103" t="str">
            <v>92-93</v>
          </cell>
          <cell r="C103">
            <v>60</v>
          </cell>
          <cell r="D103">
            <v>300</v>
          </cell>
          <cell r="E103">
            <v>284.81</v>
          </cell>
          <cell r="F103">
            <v>94.936666666666667</v>
          </cell>
          <cell r="G103">
            <v>87.9</v>
          </cell>
          <cell r="H103">
            <v>54.965647676393395</v>
          </cell>
          <cell r="I103">
            <v>29.54</v>
          </cell>
          <cell r="J103">
            <v>10.371826831923036</v>
          </cell>
          <cell r="K103">
            <v>50</v>
          </cell>
          <cell r="L103">
            <v>0</v>
          </cell>
          <cell r="M103">
            <v>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93-94</v>
          </cell>
          <cell r="C104">
            <v>50</v>
          </cell>
          <cell r="D104">
            <v>300</v>
          </cell>
          <cell r="E104">
            <v>304.72899999999998</v>
          </cell>
          <cell r="F104">
            <v>101.57633333333332</v>
          </cell>
          <cell r="G104">
            <v>92.043342465753426</v>
          </cell>
          <cell r="H104">
            <v>69.572831050228316</v>
          </cell>
          <cell r="I104">
            <v>32.345314999999999</v>
          </cell>
          <cell r="J104">
            <v>10.614452513544823</v>
          </cell>
          <cell r="K104">
            <v>50</v>
          </cell>
          <cell r="L104">
            <v>0</v>
          </cell>
          <cell r="M104">
            <v>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 t="str">
            <v/>
          </cell>
          <cell r="B105" t="str">
            <v>94-95</v>
          </cell>
          <cell r="C105">
            <v>50</v>
          </cell>
          <cell r="D105">
            <v>300</v>
          </cell>
          <cell r="E105">
            <v>304.39999999999998</v>
          </cell>
          <cell r="F105">
            <v>101.46666666666665</v>
          </cell>
          <cell r="G105">
            <v>89.8</v>
          </cell>
          <cell r="H105">
            <v>69.49771689497716</v>
          </cell>
          <cell r="I105">
            <v>31.2</v>
          </cell>
          <cell r="J105">
            <v>10.249671484888305</v>
          </cell>
          <cell r="K105">
            <v>50</v>
          </cell>
          <cell r="L105">
            <v>0</v>
          </cell>
          <cell r="M105">
            <v>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95-96</v>
          </cell>
          <cell r="C106">
            <v>50</v>
          </cell>
          <cell r="D106">
            <v>300</v>
          </cell>
          <cell r="E106">
            <v>294.39999999999998</v>
          </cell>
          <cell r="F106">
            <v>98.133333333333326</v>
          </cell>
          <cell r="G106">
            <v>90.6</v>
          </cell>
          <cell r="H106">
            <v>67.030965391621123</v>
          </cell>
          <cell r="I106">
            <v>32.299999999999997</v>
          </cell>
          <cell r="J106">
            <v>10.971467391304348</v>
          </cell>
          <cell r="K106">
            <v>50</v>
          </cell>
          <cell r="L106">
            <v>0</v>
          </cell>
          <cell r="M106">
            <v>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 t="str">
            <v/>
          </cell>
          <cell r="B107" t="str">
            <v>96-97</v>
          </cell>
          <cell r="C107">
            <v>50</v>
          </cell>
          <cell r="D107">
            <v>300</v>
          </cell>
          <cell r="E107">
            <v>258.89999999999998</v>
          </cell>
          <cell r="F107">
            <v>86.299999999999983</v>
          </cell>
          <cell r="G107">
            <v>85.6</v>
          </cell>
          <cell r="H107">
            <v>59.10958904109588</v>
          </cell>
          <cell r="I107">
            <v>29</v>
          </cell>
          <cell r="J107">
            <v>11.201235998455003</v>
          </cell>
          <cell r="K107">
            <v>49</v>
          </cell>
          <cell r="L107">
            <v>0</v>
          </cell>
          <cell r="M107">
            <v>0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97-98</v>
          </cell>
          <cell r="C108">
            <v>50</v>
          </cell>
          <cell r="D108">
            <v>300</v>
          </cell>
          <cell r="E108">
            <v>251.97</v>
          </cell>
          <cell r="F108">
            <v>83.99</v>
          </cell>
          <cell r="G108">
            <v>87.6</v>
          </cell>
          <cell r="H108">
            <v>57.527397260273972</v>
          </cell>
          <cell r="I108">
            <v>30.628</v>
          </cell>
          <cell r="J108">
            <v>12.155415327221496</v>
          </cell>
          <cell r="K108">
            <v>50</v>
          </cell>
          <cell r="L108">
            <v>0</v>
          </cell>
          <cell r="M108">
            <v>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 t="str">
            <v/>
          </cell>
          <cell r="B109" t="str">
            <v>98-99</v>
          </cell>
          <cell r="C109">
            <v>50</v>
          </cell>
          <cell r="D109">
            <v>300</v>
          </cell>
          <cell r="E109">
            <v>202.17</v>
          </cell>
          <cell r="F109">
            <v>67.39</v>
          </cell>
          <cell r="G109">
            <v>76</v>
          </cell>
          <cell r="H109">
            <v>46.157534246575345</v>
          </cell>
          <cell r="I109">
            <v>25.5</v>
          </cell>
          <cell r="J109">
            <v>12.613147351239057</v>
          </cell>
          <cell r="K109">
            <v>49</v>
          </cell>
          <cell r="L109">
            <v>0</v>
          </cell>
          <cell r="M109">
            <v>0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99-00</v>
          </cell>
          <cell r="C110">
            <v>50</v>
          </cell>
          <cell r="D110">
            <v>250</v>
          </cell>
          <cell r="E110">
            <v>248.2</v>
          </cell>
          <cell r="F110">
            <v>98.9</v>
          </cell>
          <cell r="G110">
            <v>86.2</v>
          </cell>
          <cell r="H110">
            <v>56.5</v>
          </cell>
          <cell r="I110">
            <v>29.3</v>
          </cell>
          <cell r="J110">
            <v>11.804995970991136</v>
          </cell>
          <cell r="K110">
            <v>50</v>
          </cell>
          <cell r="L110">
            <v>0</v>
          </cell>
          <cell r="M110">
            <v>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 t="str">
            <v/>
          </cell>
          <cell r="B111" t="str">
            <v>00-01</v>
          </cell>
          <cell r="C111">
            <v>50</v>
          </cell>
          <cell r="D111">
            <v>250</v>
          </cell>
          <cell r="E111">
            <v>180.96</v>
          </cell>
          <cell r="F111">
            <v>71.81</v>
          </cell>
          <cell r="G111">
            <v>64.22</v>
          </cell>
          <cell r="H111">
            <v>41.31</v>
          </cell>
          <cell r="I111">
            <v>23.72</v>
          </cell>
          <cell r="J111">
            <v>13.1078691423519</v>
          </cell>
          <cell r="K111">
            <v>49</v>
          </cell>
          <cell r="L111">
            <v>0</v>
          </cell>
          <cell r="M111">
            <v>0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Average last 5 years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>
            <v>81.677999999999983</v>
          </cell>
          <cell r="G112">
            <v>79.924000000000007</v>
          </cell>
          <cell r="H112">
            <v>52.120904109589034</v>
          </cell>
          <cell r="I112">
            <v>27.6296</v>
          </cell>
          <cell r="J112">
            <v>12.176532758051719</v>
          </cell>
          <cell r="K112">
            <v>49.4</v>
          </cell>
          <cell r="L112">
            <v>0</v>
          </cell>
          <cell r="M112">
            <v>0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>AMARKANTAK II</v>
          </cell>
          <cell r="B113" t="str">
            <v>88-89</v>
          </cell>
          <cell r="C113">
            <v>240</v>
          </cell>
          <cell r="D113">
            <v>1250</v>
          </cell>
          <cell r="E113">
            <v>1209.6600000000001</v>
          </cell>
          <cell r="F113">
            <v>96.772800000000018</v>
          </cell>
          <cell r="G113">
            <v>78.19</v>
          </cell>
          <cell r="H113">
            <v>57.537100456621012</v>
          </cell>
          <cell r="I113" t="str">
            <v/>
          </cell>
          <cell r="J113">
            <v>0</v>
          </cell>
          <cell r="K113">
            <v>230</v>
          </cell>
          <cell r="L113">
            <v>0</v>
          </cell>
          <cell r="M113">
            <v>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 t="str">
            <v/>
          </cell>
          <cell r="B114" t="str">
            <v>89-90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L114">
            <v>0</v>
          </cell>
          <cell r="M114">
            <v>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90-91</v>
          </cell>
          <cell r="C115">
            <v>240</v>
          </cell>
          <cell r="D115">
            <v>1250</v>
          </cell>
          <cell r="E115">
            <v>791.39</v>
          </cell>
          <cell r="F115">
            <v>63.311199999999999</v>
          </cell>
          <cell r="G115">
            <v>55.96</v>
          </cell>
          <cell r="H115">
            <v>37.642218417047182</v>
          </cell>
          <cell r="I115">
            <v>87.17</v>
          </cell>
          <cell r="J115">
            <v>11.014796750022112</v>
          </cell>
          <cell r="K115">
            <v>190</v>
          </cell>
          <cell r="L115">
            <v>0</v>
          </cell>
          <cell r="M115">
            <v>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91-92</v>
          </cell>
          <cell r="C116">
            <v>240</v>
          </cell>
          <cell r="D116">
            <v>1200</v>
          </cell>
          <cell r="E116">
            <v>902.14</v>
          </cell>
          <cell r="F116">
            <v>75.178333333333327</v>
          </cell>
          <cell r="G116">
            <v>63.18</v>
          </cell>
          <cell r="H116">
            <v>42.792767152398298</v>
          </cell>
          <cell r="I116">
            <v>96.78</v>
          </cell>
          <cell r="J116">
            <v>10.727824949564368</v>
          </cell>
          <cell r="K116">
            <v>195</v>
          </cell>
          <cell r="L116">
            <v>0</v>
          </cell>
          <cell r="M116">
            <v>0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92-93</v>
          </cell>
          <cell r="C117">
            <v>240</v>
          </cell>
          <cell r="D117">
            <v>1200</v>
          </cell>
          <cell r="E117">
            <v>991.24</v>
          </cell>
          <cell r="F117">
            <v>82.603333333333339</v>
          </cell>
          <cell r="G117">
            <v>70.989999999999995</v>
          </cell>
          <cell r="H117">
            <v>47.148021308980212</v>
          </cell>
          <cell r="I117">
            <v>106.47</v>
          </cell>
          <cell r="J117">
            <v>10.741091965618821</v>
          </cell>
          <cell r="K117">
            <v>211</v>
          </cell>
          <cell r="L117">
            <v>0</v>
          </cell>
          <cell r="M117">
            <v>0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93-94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L118">
            <v>0</v>
          </cell>
          <cell r="M118">
            <v>0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94-95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L119">
            <v>0</v>
          </cell>
          <cell r="M119">
            <v>0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L120">
            <v>0</v>
          </cell>
          <cell r="M120">
            <v>0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L121">
            <v>0</v>
          </cell>
          <cell r="M121">
            <v>0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L122">
            <v>0</v>
          </cell>
          <cell r="M122">
            <v>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 t="str">
            <v/>
          </cell>
          <cell r="B123" t="str">
            <v>98-99</v>
          </cell>
          <cell r="C123">
            <v>240</v>
          </cell>
          <cell r="D123">
            <v>1200</v>
          </cell>
          <cell r="E123">
            <v>997.7</v>
          </cell>
          <cell r="F123">
            <v>83.141666666666666</v>
          </cell>
          <cell r="G123">
            <v>58.8</v>
          </cell>
          <cell r="H123">
            <v>47.455289193302889</v>
          </cell>
          <cell r="I123">
            <v>97.4</v>
          </cell>
          <cell r="J123">
            <v>9.7624536433797733</v>
          </cell>
          <cell r="K123">
            <v>220</v>
          </cell>
          <cell r="L123">
            <v>0</v>
          </cell>
          <cell r="M123">
            <v>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99-00</v>
          </cell>
          <cell r="C124">
            <v>240</v>
          </cell>
          <cell r="D124">
            <v>900</v>
          </cell>
          <cell r="E124">
            <v>1048.8</v>
          </cell>
          <cell r="F124">
            <v>87.4</v>
          </cell>
          <cell r="G124">
            <v>65.099999999999994</v>
          </cell>
          <cell r="H124">
            <v>49.7</v>
          </cell>
          <cell r="I124">
            <v>105.9</v>
          </cell>
          <cell r="J124">
            <v>10.09725400457666</v>
          </cell>
          <cell r="K124">
            <v>200</v>
          </cell>
          <cell r="L124">
            <v>0</v>
          </cell>
          <cell r="M124">
            <v>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>00-01</v>
          </cell>
          <cell r="C125">
            <v>240</v>
          </cell>
          <cell r="D125">
            <v>1150</v>
          </cell>
          <cell r="E125">
            <v>968.97</v>
          </cell>
          <cell r="F125">
            <v>84.19</v>
          </cell>
          <cell r="G125">
            <v>62.4</v>
          </cell>
          <cell r="H125">
            <v>46.09</v>
          </cell>
          <cell r="I125">
            <v>95.83</v>
          </cell>
          <cell r="J125">
            <v>9.8898830717153263</v>
          </cell>
          <cell r="K125">
            <v>200</v>
          </cell>
          <cell r="L125">
            <v>0</v>
          </cell>
          <cell r="M125">
            <v>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 t="str">
            <v>Average last 5 years</v>
          </cell>
          <cell r="B126" t="str">
            <v>ACHIEVEMENT Percentage of ( 2 )</v>
          </cell>
          <cell r="C126" t="str">
            <v>%</v>
          </cell>
          <cell r="D126">
            <v>1090</v>
          </cell>
          <cell r="E126">
            <v>792.46600000000001</v>
          </cell>
          <cell r="F126">
            <v>68.481533333333331</v>
          </cell>
          <cell r="G126">
            <v>49.6</v>
          </cell>
          <cell r="H126">
            <v>37.656477929984774</v>
          </cell>
          <cell r="I126">
            <v>78.753599999999992</v>
          </cell>
          <cell r="J126">
            <v>9.9780718101059911</v>
          </cell>
          <cell r="K126">
            <v>189</v>
          </cell>
          <cell r="L126">
            <v>0</v>
          </cell>
          <cell r="M126">
            <v>0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 t="str">
            <v>AMARKANTAK</v>
          </cell>
          <cell r="B127" t="str">
            <v>88-89</v>
          </cell>
          <cell r="C127">
            <v>300</v>
          </cell>
          <cell r="D127">
            <v>1550</v>
          </cell>
          <cell r="E127">
            <v>1584.98</v>
          </cell>
          <cell r="F127">
            <v>102.25677419354838</v>
          </cell>
          <cell r="G127">
            <v>80.05</v>
          </cell>
          <cell r="H127">
            <v>60.31126331811263</v>
          </cell>
          <cell r="I127">
            <v>0</v>
          </cell>
          <cell r="J127">
            <v>0</v>
          </cell>
          <cell r="K127" t="str">
            <v/>
          </cell>
          <cell r="L127" t="str">
            <v/>
          </cell>
          <cell r="M127" t="str">
            <v/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>89-90</v>
          </cell>
          <cell r="C128">
            <v>300</v>
          </cell>
          <cell r="D128">
            <v>1640</v>
          </cell>
          <cell r="E128">
            <v>1336.95</v>
          </cell>
          <cell r="F128">
            <v>81.521341463414629</v>
          </cell>
          <cell r="G128">
            <v>74.346000000000004</v>
          </cell>
          <cell r="H128">
            <v>50.873287671232873</v>
          </cell>
          <cell r="I128">
            <v>103</v>
          </cell>
          <cell r="J128">
            <v>7.7041026216388042</v>
          </cell>
          <cell r="K128" t="str">
            <v/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90-91</v>
          </cell>
          <cell r="C129">
            <v>300</v>
          </cell>
          <cell r="D129">
            <v>1600</v>
          </cell>
          <cell r="E129">
            <v>1003.93</v>
          </cell>
          <cell r="F129">
            <v>62.745624999999997</v>
          </cell>
          <cell r="G129">
            <v>55.871999999999993</v>
          </cell>
          <cell r="H129">
            <v>38.201293759512936</v>
          </cell>
          <cell r="I129">
            <v>108.33</v>
          </cell>
          <cell r="J129">
            <v>10.790592969629357</v>
          </cell>
          <cell r="K129" t="str">
            <v/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>91-92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 t="str">
            <v/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92-93</v>
          </cell>
          <cell r="C131">
            <v>300</v>
          </cell>
          <cell r="D131">
            <v>1500</v>
          </cell>
          <cell r="E131">
            <v>1276.05</v>
          </cell>
          <cell r="F131">
            <v>85.07</v>
          </cell>
          <cell r="G131">
            <v>74.372</v>
          </cell>
          <cell r="H131">
            <v>48.693790640168515</v>
          </cell>
          <cell r="I131">
            <v>136.01</v>
          </cell>
          <cell r="J131">
            <v>10.65867324948082</v>
          </cell>
          <cell r="K131" t="str">
            <v/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 t="str">
            <v/>
          </cell>
          <cell r="B132" t="str">
            <v>93-94</v>
          </cell>
          <cell r="C132">
            <v>290</v>
          </cell>
          <cell r="D132">
            <v>1420</v>
          </cell>
          <cell r="E132">
            <v>1375.2450000000001</v>
          </cell>
          <cell r="F132">
            <v>96.848239436619721</v>
          </cell>
          <cell r="G132">
            <v>73.858507321681628</v>
          </cell>
          <cell r="H132">
            <v>54.134978743504959</v>
          </cell>
          <cell r="I132">
            <v>136.81231500000001</v>
          </cell>
          <cell r="J132">
            <v>9.9482139546044532</v>
          </cell>
          <cell r="K132" t="str">
            <v/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94-95</v>
          </cell>
          <cell r="C133">
            <v>290</v>
          </cell>
          <cell r="D133">
            <v>1400</v>
          </cell>
          <cell r="E133">
            <v>1427.3000000000002</v>
          </cell>
          <cell r="F133">
            <v>101.95000000000002</v>
          </cell>
          <cell r="G133">
            <v>78.462068965517247</v>
          </cell>
          <cell r="H133">
            <v>56.030557125808691</v>
          </cell>
          <cell r="I133">
            <v>138.1</v>
          </cell>
          <cell r="J133">
            <v>9.6756112940517056</v>
          </cell>
          <cell r="K133" t="str">
            <v/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 t="str">
            <v/>
          </cell>
          <cell r="B134" t="str">
            <v>95-96</v>
          </cell>
          <cell r="C134">
            <v>290</v>
          </cell>
          <cell r="D134">
            <v>1450</v>
          </cell>
          <cell r="E134">
            <v>1252.4000000000001</v>
          </cell>
          <cell r="F134">
            <v>86.372413793103462</v>
          </cell>
          <cell r="G134">
            <v>76.365517241379308</v>
          </cell>
          <cell r="H134">
            <v>49.299322941269097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96-97</v>
          </cell>
          <cell r="C135">
            <v>290</v>
          </cell>
          <cell r="D135">
            <v>1500</v>
          </cell>
          <cell r="E135">
            <v>679.5</v>
          </cell>
          <cell r="F135">
            <v>45.3</v>
          </cell>
          <cell r="G135">
            <v>39.420689655172417</v>
          </cell>
          <cell r="H135">
            <v>26.747756258856874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 t="str">
            <v/>
          </cell>
          <cell r="B136" t="str">
            <v>97-98</v>
          </cell>
          <cell r="C136">
            <v>290</v>
          </cell>
          <cell r="D136">
            <v>1300</v>
          </cell>
          <cell r="E136">
            <v>778.23</v>
          </cell>
          <cell r="F136">
            <v>59.863846153846154</v>
          </cell>
          <cell r="G136">
            <v>41.50344827586207</v>
          </cell>
          <cell r="H136">
            <v>30.634152102031177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98-99</v>
          </cell>
          <cell r="C137">
            <v>290</v>
          </cell>
          <cell r="D137">
            <v>1500</v>
          </cell>
          <cell r="E137">
            <v>1199.8700000000001</v>
          </cell>
          <cell r="F137">
            <v>79.991333333333344</v>
          </cell>
          <cell r="G137">
            <v>61.765517241379314</v>
          </cell>
          <cell r="H137">
            <v>47.231538340418837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 t="str">
            <v/>
          </cell>
          <cell r="B138" t="str">
            <v>99-00</v>
          </cell>
          <cell r="C138">
            <v>290</v>
          </cell>
          <cell r="D138">
            <v>1150</v>
          </cell>
          <cell r="E138">
            <v>1297</v>
          </cell>
          <cell r="F138">
            <v>112.8</v>
          </cell>
          <cell r="G138">
            <v>68.7</v>
          </cell>
          <cell r="H138">
            <v>50.9</v>
          </cell>
          <cell r="I138">
            <v>135.19999999999999</v>
          </cell>
          <cell r="J138">
            <v>10.424055512721663</v>
          </cell>
          <cell r="K138">
            <v>235</v>
          </cell>
          <cell r="L138">
            <v>0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00-01</v>
          </cell>
          <cell r="C139">
            <v>290</v>
          </cell>
          <cell r="D139">
            <v>1400</v>
          </cell>
          <cell r="E139">
            <v>1149.93</v>
          </cell>
          <cell r="F139">
            <v>82.14</v>
          </cell>
          <cell r="G139">
            <v>62.71</v>
          </cell>
          <cell r="H139">
            <v>45.27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>Average last 5 years</v>
          </cell>
          <cell r="B140" t="str">
            <v>Energy   Contents   in   MKwh</v>
          </cell>
          <cell r="C140" t="str">
            <v>MU</v>
          </cell>
          <cell r="D140">
            <v>1370</v>
          </cell>
          <cell r="E140">
            <v>1020.9060000000002</v>
          </cell>
          <cell r="F140">
            <v>76.019035897435899</v>
          </cell>
          <cell r="G140">
            <v>54.819931034482764</v>
          </cell>
          <cell r="H140">
            <v>40.15668934026138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STATE  LOAD  DESPATCH  CENTRE  M.P.E.B.  JABALPUR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>SATPURA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STATION NAME</v>
          </cell>
          <cell r="B143" t="str">
            <v>YEAR</v>
          </cell>
          <cell r="C143" t="str">
            <v>CAPACITY</v>
          </cell>
          <cell r="D143" t="str">
            <v>TARGET</v>
          </cell>
          <cell r="E143" t="str">
            <v>ACTUAL GENE.</v>
          </cell>
          <cell r="F143" t="str">
            <v>ACHIEVE-MENT</v>
          </cell>
          <cell r="G143" t="str">
            <v>AVAIL-ABILITY</v>
          </cell>
          <cell r="H143" t="str">
            <v>P.L.F.</v>
          </cell>
          <cell r="I143" t="str">
            <v>AUXILIARY CONSUMPTION</v>
          </cell>
          <cell r="J143">
            <v>0</v>
          </cell>
          <cell r="K143" t="str">
            <v>MAXIMUM DEMAND</v>
          </cell>
          <cell r="L143" t="str">
            <v>COAL IN MT</v>
          </cell>
          <cell r="M143">
            <v>0</v>
          </cell>
          <cell r="N143" t="str">
            <v>COAL CONSUMED</v>
          </cell>
          <cell r="O143">
            <v>0</v>
          </cell>
          <cell r="P143" t="str">
            <v>FUEL OIL CONSUMPTION</v>
          </cell>
        </row>
        <row r="144">
          <cell r="A144" t="str">
            <v/>
          </cell>
          <cell r="B144" t="str">
            <v>Energy   Contents   in   MKwh</v>
          </cell>
          <cell r="C144" t="str">
            <v>MW</v>
          </cell>
          <cell r="D144" t="str">
            <v>MKwh</v>
          </cell>
          <cell r="E144" t="str">
            <v>MKwh</v>
          </cell>
          <cell r="F144" t="str">
            <v>%</v>
          </cell>
          <cell r="G144" t="str">
            <v>%</v>
          </cell>
          <cell r="H144" t="str">
            <v>%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>SATPURA I</v>
          </cell>
          <cell r="B145" t="str">
            <v>88-89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  <cell r="I145" t="str">
            <v/>
          </cell>
          <cell r="J145">
            <v>0</v>
          </cell>
          <cell r="K145">
            <v>312</v>
          </cell>
          <cell r="L145">
            <v>0</v>
          </cell>
          <cell r="M145">
            <v>0</v>
          </cell>
          <cell r="N145">
            <v>1518619</v>
          </cell>
          <cell r="O145">
            <v>0.82881382758093736</v>
          </cell>
          <cell r="P145">
            <v>25303</v>
          </cell>
          <cell r="Q145">
            <v>13.809570589647871</v>
          </cell>
        </row>
        <row r="146">
          <cell r="A146">
            <v>1</v>
          </cell>
          <cell r="B146" t="str">
            <v>89-90</v>
          </cell>
          <cell r="C146">
            <v>312.5</v>
          </cell>
          <cell r="D146">
            <v>1575</v>
          </cell>
          <cell r="E146">
            <v>1730</v>
          </cell>
          <cell r="F146">
            <v>109.84126984126983</v>
          </cell>
          <cell r="G146">
            <v>77.010000000000005</v>
          </cell>
          <cell r="H146">
            <v>63.196347031963469</v>
          </cell>
          <cell r="I146">
            <v>183</v>
          </cell>
          <cell r="J146">
            <v>10.578034682080926</v>
          </cell>
          <cell r="K146">
            <v>300</v>
          </cell>
          <cell r="L146">
            <v>0</v>
          </cell>
          <cell r="M146">
            <v>0</v>
          </cell>
          <cell r="N146">
            <v>1355923</v>
          </cell>
          <cell r="O146">
            <v>0.78377052023121385</v>
          </cell>
          <cell r="P146">
            <v>41696</v>
          </cell>
          <cell r="Q146">
            <v>24.101734104046244</v>
          </cell>
        </row>
        <row r="147">
          <cell r="A147">
            <v>2</v>
          </cell>
          <cell r="B147" t="str">
            <v>90-91</v>
          </cell>
          <cell r="C147">
            <v>312.5</v>
          </cell>
          <cell r="D147">
            <v>1700</v>
          </cell>
          <cell r="E147">
            <v>1515.39</v>
          </cell>
          <cell r="F147">
            <v>89.140588235294118</v>
          </cell>
          <cell r="G147">
            <v>72.61</v>
          </cell>
          <cell r="H147">
            <v>55.356712328767124</v>
          </cell>
          <cell r="I147">
            <v>170.39</v>
          </cell>
          <cell r="J147">
            <v>11.243970199090663</v>
          </cell>
          <cell r="K147">
            <v>270</v>
          </cell>
          <cell r="L147">
            <v>0</v>
          </cell>
          <cell r="M147">
            <v>0</v>
          </cell>
          <cell r="N147">
            <v>1267262</v>
          </cell>
          <cell r="O147">
            <v>0.83626129247256487</v>
          </cell>
          <cell r="P147">
            <v>29278</v>
          </cell>
          <cell r="Q147">
            <v>19.320438962907236</v>
          </cell>
        </row>
        <row r="148">
          <cell r="A148">
            <v>3</v>
          </cell>
          <cell r="B148" t="str">
            <v>91-92</v>
          </cell>
          <cell r="C148">
            <v>312.5</v>
          </cell>
          <cell r="D148">
            <v>1700</v>
          </cell>
          <cell r="E148">
            <v>1385.47</v>
          </cell>
          <cell r="F148">
            <v>81.498235294117649</v>
          </cell>
          <cell r="G148">
            <v>64.790000000000006</v>
          </cell>
          <cell r="H148">
            <v>50.610776255707762</v>
          </cell>
          <cell r="I148">
            <v>149.15</v>
          </cell>
          <cell r="J148">
            <v>10.765299862140646</v>
          </cell>
          <cell r="K148">
            <v>260</v>
          </cell>
          <cell r="L148">
            <v>0</v>
          </cell>
          <cell r="M148">
            <v>0</v>
          </cell>
          <cell r="N148">
            <v>1231619</v>
          </cell>
          <cell r="O148">
            <v>0.88895392899160575</v>
          </cell>
          <cell r="P148">
            <v>24484</v>
          </cell>
          <cell r="Q148">
            <v>17.67198134928941</v>
          </cell>
        </row>
        <row r="149">
          <cell r="A149" t="str">
            <v>Note :-</v>
          </cell>
          <cell r="B149" t="str">
            <v>92-93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  <cell r="I149">
            <v>157.91</v>
          </cell>
          <cell r="J149">
            <v>10.261625640092538</v>
          </cell>
          <cell r="K149">
            <v>305</v>
          </cell>
          <cell r="L149">
            <v>0</v>
          </cell>
          <cell r="M149">
            <v>0</v>
          </cell>
          <cell r="N149">
            <v>1453111</v>
          </cell>
          <cell r="O149">
            <v>0.94428985469574489</v>
          </cell>
          <cell r="P149">
            <v>28065</v>
          </cell>
          <cell r="Q149">
            <v>18.237763510176496</v>
          </cell>
        </row>
        <row r="150">
          <cell r="A150" t="str">
            <v>Note :-</v>
          </cell>
          <cell r="B150" t="str">
            <v>93-94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  <cell r="I150">
            <v>165.02799999999999</v>
          </cell>
          <cell r="J150">
            <v>10.861607113474664</v>
          </cell>
          <cell r="K150">
            <v>306</v>
          </cell>
          <cell r="L150">
            <v>0</v>
          </cell>
          <cell r="M150">
            <v>0</v>
          </cell>
          <cell r="N150">
            <v>1405416</v>
          </cell>
          <cell r="O150">
            <v>0.92499917729058756</v>
          </cell>
          <cell r="P150">
            <v>29911.776000000002</v>
          </cell>
          <cell r="Q150">
            <v>19.686959726728844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  <cell r="I151">
            <v>161.1</v>
          </cell>
          <cell r="J151">
            <v>10.755775136867406</v>
          </cell>
          <cell r="K151">
            <v>310</v>
          </cell>
          <cell r="L151" t="str">
            <v/>
          </cell>
          <cell r="M151">
            <v>0</v>
          </cell>
          <cell r="N151">
            <v>1384902</v>
          </cell>
          <cell r="O151">
            <v>0.92462411536920819</v>
          </cell>
          <cell r="P151">
            <v>20311</v>
          </cell>
          <cell r="Q151">
            <v>13.560555481372681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  <cell r="I152">
            <v>173.2</v>
          </cell>
          <cell r="J152">
            <v>9.5479603087100333</v>
          </cell>
          <cell r="K152">
            <v>313</v>
          </cell>
          <cell r="L152">
            <v>0</v>
          </cell>
          <cell r="M152">
            <v>0</v>
          </cell>
          <cell r="N152">
            <v>1640420</v>
          </cell>
          <cell r="O152">
            <v>0.90431091510474093</v>
          </cell>
          <cell r="P152">
            <v>17336</v>
          </cell>
          <cell r="Q152">
            <v>9.5567805953693501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  <cell r="I153">
            <v>169</v>
          </cell>
          <cell r="J153">
            <v>9.2908191313908741</v>
          </cell>
          <cell r="K153">
            <v>315</v>
          </cell>
          <cell r="L153">
            <v>0</v>
          </cell>
          <cell r="M153">
            <v>0</v>
          </cell>
          <cell r="N153">
            <v>1634052</v>
          </cell>
          <cell r="O153">
            <v>0.89832435404068167</v>
          </cell>
          <cell r="P153">
            <v>14501</v>
          </cell>
          <cell r="Q153">
            <v>7.97196261682243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  <cell r="I154">
            <v>192.33500000000001</v>
          </cell>
          <cell r="J154">
            <v>9.0600976032559544</v>
          </cell>
          <cell r="K154">
            <v>325</v>
          </cell>
          <cell r="L154">
            <v>0</v>
          </cell>
          <cell r="M154">
            <v>0</v>
          </cell>
          <cell r="N154">
            <v>1889366</v>
          </cell>
          <cell r="O154">
            <v>0.89000131896291834</v>
          </cell>
          <cell r="P154">
            <v>10789</v>
          </cell>
          <cell r="Q154">
            <v>5.0822467591196858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  <cell r="I155">
            <v>175.8</v>
          </cell>
          <cell r="J155">
            <v>9.1286263961657692</v>
          </cell>
          <cell r="K155">
            <v>308</v>
          </cell>
          <cell r="L155">
            <v>0</v>
          </cell>
          <cell r="M155">
            <v>0</v>
          </cell>
          <cell r="N155">
            <v>1687020</v>
          </cell>
          <cell r="O155">
            <v>0.87600542109553903</v>
          </cell>
          <cell r="P155">
            <v>9962</v>
          </cell>
          <cell r="Q155">
            <v>5.1728882911606027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  <cell r="I156">
            <v>187.6</v>
          </cell>
          <cell r="J156">
            <v>8.9</v>
          </cell>
          <cell r="K156">
            <v>313</v>
          </cell>
          <cell r="L156">
            <v>0</v>
          </cell>
          <cell r="M156">
            <v>0</v>
          </cell>
          <cell r="N156">
            <v>1663406</v>
          </cell>
          <cell r="O156">
            <v>0.79</v>
          </cell>
          <cell r="P156">
            <v>8205</v>
          </cell>
          <cell r="Q156">
            <v>3.9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  <cell r="I157">
            <v>180.9</v>
          </cell>
          <cell r="J157">
            <v>9.17</v>
          </cell>
          <cell r="K157">
            <v>308</v>
          </cell>
          <cell r="L157">
            <v>0</v>
          </cell>
          <cell r="M157">
            <v>0</v>
          </cell>
          <cell r="N157">
            <v>1663767</v>
          </cell>
          <cell r="O157">
            <v>0.84399999999999997</v>
          </cell>
          <cell r="P157">
            <v>9457</v>
          </cell>
          <cell r="Q157">
            <v>4.8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  <cell r="I158">
            <v>181.12700000000001</v>
          </cell>
          <cell r="J158">
            <v>9.10990862616252</v>
          </cell>
          <cell r="K158">
            <v>313.8</v>
          </cell>
          <cell r="L158">
            <v>0</v>
          </cell>
          <cell r="M158">
            <v>0</v>
          </cell>
          <cell r="N158">
            <v>1707522.2</v>
          </cell>
          <cell r="O158">
            <v>0.85966621881982785</v>
          </cell>
          <cell r="P158">
            <v>10582.8</v>
          </cell>
          <cell r="Q158">
            <v>5.3854195334205439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  <cell r="I159" t="str">
            <v/>
          </cell>
          <cell r="J159">
            <v>0</v>
          </cell>
          <cell r="K159">
            <v>370</v>
          </cell>
          <cell r="L159">
            <v>0</v>
          </cell>
          <cell r="M159">
            <v>0</v>
          </cell>
          <cell r="N159">
            <v>1073518</v>
          </cell>
          <cell r="O159">
            <v>0.78940371053966807</v>
          </cell>
          <cell r="P159">
            <v>49985</v>
          </cell>
          <cell r="Q159">
            <v>36.756108860145154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  <cell r="I160">
            <v>163</v>
          </cell>
          <cell r="J160">
            <v>13.061002091362912</v>
          </cell>
          <cell r="K160">
            <v>370</v>
          </cell>
          <cell r="L160">
            <v>0</v>
          </cell>
          <cell r="M160">
            <v>0</v>
          </cell>
          <cell r="N160">
            <v>957978</v>
          </cell>
          <cell r="O160">
            <v>0.7676167276981386</v>
          </cell>
          <cell r="P160">
            <v>69673</v>
          </cell>
          <cell r="Q160">
            <v>55.828171700093748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  <cell r="I161">
            <v>154.97</v>
          </cell>
          <cell r="J161">
            <v>13.557231339888723</v>
          </cell>
          <cell r="K161">
            <v>360</v>
          </cell>
          <cell r="L161">
            <v>0</v>
          </cell>
          <cell r="M161">
            <v>0</v>
          </cell>
          <cell r="N161">
            <v>940719</v>
          </cell>
          <cell r="O161">
            <v>0.82296864611400777</v>
          </cell>
          <cell r="P161">
            <v>46329</v>
          </cell>
          <cell r="Q161">
            <v>40.529971655527177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  <cell r="I162">
            <v>163.13</v>
          </cell>
          <cell r="J162">
            <v>12.934199154793337</v>
          </cell>
          <cell r="K162">
            <v>360</v>
          </cell>
          <cell r="L162">
            <v>0</v>
          </cell>
          <cell r="M162">
            <v>0</v>
          </cell>
          <cell r="N162">
            <v>1092330</v>
          </cell>
          <cell r="O162">
            <v>0.86608310934563881</v>
          </cell>
          <cell r="P162">
            <v>32897</v>
          </cell>
          <cell r="Q162">
            <v>26.083267920997756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  <cell r="I163">
            <v>140.04</v>
          </cell>
          <cell r="J163">
            <v>12.831343516066665</v>
          </cell>
          <cell r="K163">
            <v>360</v>
          </cell>
          <cell r="L163">
            <v>0</v>
          </cell>
          <cell r="M163">
            <v>0</v>
          </cell>
          <cell r="N163">
            <v>1018559</v>
          </cell>
          <cell r="O163">
            <v>0.93326766783642878</v>
          </cell>
          <cell r="P163">
            <v>47822</v>
          </cell>
          <cell r="Q163">
            <v>43.817517111206804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  <cell r="I164">
            <v>141.77538000000001</v>
          </cell>
          <cell r="J164">
            <v>11.175975080026941</v>
          </cell>
          <cell r="K164">
            <v>380</v>
          </cell>
          <cell r="L164">
            <v>0</v>
          </cell>
          <cell r="M164">
            <v>0</v>
          </cell>
          <cell r="N164">
            <v>1109586.71</v>
          </cell>
          <cell r="O164">
            <v>0.87467326274061696</v>
          </cell>
          <cell r="P164">
            <v>22408.133999999998</v>
          </cell>
          <cell r="Q164">
            <v>17.664050498323785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  <cell r="I165">
            <v>195.6</v>
          </cell>
          <cell r="J165">
            <v>9.6778981742615411</v>
          </cell>
          <cell r="K165">
            <v>425</v>
          </cell>
          <cell r="L165">
            <v>0</v>
          </cell>
          <cell r="M165">
            <v>0</v>
          </cell>
          <cell r="N165">
            <v>1776510</v>
          </cell>
          <cell r="O165">
            <v>0.8789817426154074</v>
          </cell>
          <cell r="P165">
            <v>27860</v>
          </cell>
          <cell r="Q165">
            <v>13.784572757409332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  <cell r="I166">
            <v>206.9</v>
          </cell>
          <cell r="J166">
            <v>9.9504640984946846</v>
          </cell>
          <cell r="K166">
            <v>425</v>
          </cell>
          <cell r="L166">
            <v>0</v>
          </cell>
          <cell r="M166">
            <v>0</v>
          </cell>
          <cell r="N166">
            <v>1823764</v>
          </cell>
          <cell r="O166">
            <v>0.87710479488289317</v>
          </cell>
          <cell r="P166">
            <v>19304</v>
          </cell>
          <cell r="Q166">
            <v>9.2838936180445337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  <cell r="I167">
            <v>213</v>
          </cell>
          <cell r="J167">
            <v>9.3704632440279791</v>
          </cell>
          <cell r="K167">
            <v>410</v>
          </cell>
          <cell r="L167">
            <v>0</v>
          </cell>
          <cell r="M167">
            <v>0</v>
          </cell>
          <cell r="N167">
            <v>1969440</v>
          </cell>
          <cell r="O167">
            <v>0.86641150851260396</v>
          </cell>
          <cell r="P167">
            <v>11164</v>
          </cell>
          <cell r="Q167">
            <v>4.9113545378557921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  <cell r="I168">
            <v>249.321</v>
          </cell>
          <cell r="J168">
            <v>9.5819353648553616</v>
          </cell>
          <cell r="K168">
            <v>425</v>
          </cell>
          <cell r="L168">
            <v>0</v>
          </cell>
          <cell r="M168">
            <v>0</v>
          </cell>
          <cell r="N168">
            <v>2253381</v>
          </cell>
          <cell r="O168">
            <v>0.86602215996218279</v>
          </cell>
          <cell r="P168">
            <v>10505</v>
          </cell>
          <cell r="Q168">
            <v>4.0372945322618463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  <cell r="I169">
            <v>254</v>
          </cell>
          <cell r="J169">
            <v>8.8137216460145673</v>
          </cell>
          <cell r="K169">
            <v>425</v>
          </cell>
          <cell r="L169">
            <v>0</v>
          </cell>
          <cell r="M169">
            <v>0</v>
          </cell>
          <cell r="N169">
            <v>2346034</v>
          </cell>
          <cell r="O169">
            <v>0.81406656094827312</v>
          </cell>
          <cell r="P169">
            <v>4710</v>
          </cell>
          <cell r="Q169">
            <v>1.6343554705798666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  <cell r="I170">
            <v>226.5</v>
          </cell>
          <cell r="J170">
            <v>8.9848863501130545</v>
          </cell>
          <cell r="K170">
            <v>425</v>
          </cell>
          <cell r="L170">
            <v>0</v>
          </cell>
          <cell r="M170">
            <v>0</v>
          </cell>
          <cell r="N170">
            <v>1970136</v>
          </cell>
          <cell r="O170">
            <v>0.78152088539807207</v>
          </cell>
          <cell r="P170">
            <v>4059</v>
          </cell>
          <cell r="Q170">
            <v>1.6101392359871474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  <cell r="I171">
            <v>222.63</v>
          </cell>
          <cell r="J171">
            <v>9.0864566369947717</v>
          </cell>
          <cell r="K171">
            <v>415</v>
          </cell>
          <cell r="L171">
            <v>0</v>
          </cell>
          <cell r="M171">
            <v>0</v>
          </cell>
          <cell r="N171">
            <v>1980025</v>
          </cell>
          <cell r="O171">
            <v>0.80813058898915568</v>
          </cell>
          <cell r="P171">
            <v>7560</v>
          </cell>
          <cell r="Q171">
            <v>3.0855505626232076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  <cell r="I172">
            <v>233.09020000000001</v>
          </cell>
          <cell r="J172">
            <v>9.1674926484011472</v>
          </cell>
          <cell r="K172">
            <v>420</v>
          </cell>
          <cell r="L172">
            <v>0</v>
          </cell>
          <cell r="M172">
            <v>0</v>
          </cell>
          <cell r="N172">
            <v>2103803.2000000002</v>
          </cell>
          <cell r="O172">
            <v>0.82723034076205759</v>
          </cell>
          <cell r="P172">
            <v>7599.6</v>
          </cell>
          <cell r="Q172">
            <v>3.0557388678615722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  <cell r="I173" t="str">
            <v/>
          </cell>
          <cell r="J173">
            <v>0</v>
          </cell>
          <cell r="K173">
            <v>420</v>
          </cell>
          <cell r="L173">
            <v>0</v>
          </cell>
          <cell r="M173">
            <v>0</v>
          </cell>
          <cell r="N173">
            <v>1419331</v>
          </cell>
          <cell r="O173">
            <v>0.76390669486918661</v>
          </cell>
          <cell r="P173">
            <v>19789</v>
          </cell>
          <cell r="Q173">
            <v>10.650757000844999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  <cell r="I174">
            <v>189</v>
          </cell>
          <cell r="J174">
            <v>10.467028859093855</v>
          </cell>
          <cell r="K174">
            <v>370</v>
          </cell>
          <cell r="L174">
            <v>0</v>
          </cell>
          <cell r="M174">
            <v>0</v>
          </cell>
          <cell r="N174">
            <v>1317205</v>
          </cell>
          <cell r="O174">
            <v>0.72948268509749847</v>
          </cell>
          <cell r="P174">
            <v>56636</v>
          </cell>
          <cell r="Q174">
            <v>31.365642670033836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  <cell r="I175">
            <v>168.45</v>
          </cell>
          <cell r="J175">
            <v>11.254534886051593</v>
          </cell>
          <cell r="K175">
            <v>380</v>
          </cell>
          <cell r="L175">
            <v>0</v>
          </cell>
          <cell r="M175">
            <v>0</v>
          </cell>
          <cell r="N175">
            <v>1201210</v>
          </cell>
          <cell r="O175">
            <v>0.80255623926827147</v>
          </cell>
          <cell r="P175">
            <v>50058</v>
          </cell>
          <cell r="Q175">
            <v>33.444909903589824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  <cell r="I176">
            <v>179.06</v>
          </cell>
          <cell r="J176">
            <v>10.284480233419679</v>
          </cell>
          <cell r="K176">
            <v>380</v>
          </cell>
          <cell r="L176">
            <v>0</v>
          </cell>
          <cell r="M176">
            <v>0</v>
          </cell>
          <cell r="N176">
            <v>1516544</v>
          </cell>
          <cell r="O176">
            <v>0.87104137111086866</v>
          </cell>
          <cell r="P176">
            <v>29511</v>
          </cell>
          <cell r="Q176">
            <v>16.949921599935671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  <cell r="I177">
            <v>201.66</v>
          </cell>
          <cell r="J177">
            <v>10.026251416979894</v>
          </cell>
          <cell r="K177">
            <v>410</v>
          </cell>
          <cell r="L177">
            <v>0</v>
          </cell>
          <cell r="M177">
            <v>0</v>
          </cell>
          <cell r="N177">
            <v>1890962</v>
          </cell>
          <cell r="O177">
            <v>0.94015969611996097</v>
          </cell>
          <cell r="P177">
            <v>38920</v>
          </cell>
          <cell r="Q177">
            <v>19.35047630411869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  <cell r="I178">
            <v>217.87020000000001</v>
          </cell>
          <cell r="J178">
            <v>9.5607466915686725</v>
          </cell>
          <cell r="K178">
            <v>420</v>
          </cell>
          <cell r="L178">
            <v>0</v>
          </cell>
          <cell r="M178">
            <v>0</v>
          </cell>
          <cell r="N178">
            <v>2020976</v>
          </cell>
          <cell r="O178">
            <v>0.88686013992458312</v>
          </cell>
          <cell r="P178">
            <v>29590.454000000002</v>
          </cell>
          <cell r="Q178">
            <v>12.985109261501345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  <cell r="I179">
            <v>230.8</v>
          </cell>
          <cell r="J179">
            <v>10.119256401262714</v>
          </cell>
          <cell r="K179">
            <v>420</v>
          </cell>
          <cell r="L179">
            <v>0</v>
          </cell>
          <cell r="M179">
            <v>0</v>
          </cell>
          <cell r="N179">
            <v>2011129</v>
          </cell>
          <cell r="O179">
            <v>0.88176473167309721</v>
          </cell>
          <cell r="P179">
            <v>33934</v>
          </cell>
          <cell r="Q179">
            <v>14.878112942827077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  <cell r="I180">
            <v>217.7</v>
          </cell>
          <cell r="J180">
            <v>10.166721150702843</v>
          </cell>
          <cell r="K180">
            <v>420</v>
          </cell>
          <cell r="L180">
            <v>0</v>
          </cell>
          <cell r="M180">
            <v>0</v>
          </cell>
          <cell r="N180">
            <v>1891560</v>
          </cell>
          <cell r="O180">
            <v>0.88336991547190957</v>
          </cell>
          <cell r="P180">
            <v>18396</v>
          </cell>
          <cell r="Q180">
            <v>8.5910428244524351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  <cell r="I181">
            <v>235.2</v>
          </cell>
          <cell r="J181">
            <v>9.610983981693364</v>
          </cell>
          <cell r="K181">
            <v>420</v>
          </cell>
          <cell r="L181">
            <v>0</v>
          </cell>
          <cell r="M181">
            <v>0</v>
          </cell>
          <cell r="N181">
            <v>2117083</v>
          </cell>
          <cell r="O181">
            <v>0.86510420071918925</v>
          </cell>
          <cell r="P181">
            <v>10325</v>
          </cell>
          <cell r="Q181">
            <v>4.2191075514874141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  <cell r="I182">
            <v>235.6</v>
          </cell>
          <cell r="J182">
            <v>8.7044227778044601</v>
          </cell>
          <cell r="K182">
            <v>430</v>
          </cell>
          <cell r="L182">
            <v>0</v>
          </cell>
          <cell r="M182">
            <v>0</v>
          </cell>
          <cell r="N182">
            <v>2345918</v>
          </cell>
          <cell r="O182">
            <v>0.86671740552043652</v>
          </cell>
          <cell r="P182">
            <v>6198</v>
          </cell>
          <cell r="Q182">
            <v>2.2898986577602738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  <cell r="I183">
            <v>244</v>
          </cell>
          <cell r="J183">
            <v>8.6207810286287661</v>
          </cell>
          <cell r="K183">
            <v>430</v>
          </cell>
          <cell r="L183">
            <v>0</v>
          </cell>
          <cell r="M183">
            <v>0</v>
          </cell>
          <cell r="N183">
            <v>2296097</v>
          </cell>
          <cell r="O183">
            <v>0.81123563350374683</v>
          </cell>
          <cell r="P183">
            <v>3438</v>
          </cell>
          <cell r="Q183">
            <v>1.2146821793617089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  <cell r="I184">
            <v>263.5</v>
          </cell>
          <cell r="J184">
            <v>8.51786002909326</v>
          </cell>
          <cell r="K184">
            <v>430</v>
          </cell>
          <cell r="L184">
            <v>0</v>
          </cell>
          <cell r="M184">
            <v>0</v>
          </cell>
          <cell r="N184">
            <v>2416220</v>
          </cell>
          <cell r="O184">
            <v>0.78106352028446746</v>
          </cell>
          <cell r="P184">
            <v>2388</v>
          </cell>
          <cell r="Q184">
            <v>0.77194116696298687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  <cell r="I185">
            <v>239.04</v>
          </cell>
          <cell r="J185">
            <v>8.5966439139472488</v>
          </cell>
          <cell r="K185">
            <v>420</v>
          </cell>
          <cell r="L185">
            <v>0</v>
          </cell>
          <cell r="M185">
            <v>0</v>
          </cell>
          <cell r="N185">
            <v>2263305</v>
          </cell>
          <cell r="O185">
            <v>0.81395695923930633</v>
          </cell>
          <cell r="P185">
            <v>3634</v>
          </cell>
          <cell r="Q185">
            <v>1.3069027770784933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  <cell r="I186">
            <v>243.46799999999999</v>
          </cell>
          <cell r="J186">
            <v>8.8101383462334191</v>
          </cell>
          <cell r="K186">
            <v>426</v>
          </cell>
          <cell r="L186">
            <v>0</v>
          </cell>
          <cell r="M186">
            <v>0</v>
          </cell>
          <cell r="N186">
            <v>2287724.6</v>
          </cell>
          <cell r="O186">
            <v>0.82761554385342928</v>
          </cell>
          <cell r="P186">
            <v>5196.6000000000004</v>
          </cell>
          <cell r="Q186">
            <v>1.9605064665301755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  <cell r="I189" t="str">
            <v>AUXILIARY CONSUMPTION</v>
          </cell>
          <cell r="J189">
            <v>0</v>
          </cell>
          <cell r="K189" t="str">
            <v>MAXIMUM DEMAND</v>
          </cell>
          <cell r="L189" t="str">
            <v>COAL IN MT</v>
          </cell>
          <cell r="M189">
            <v>0</v>
          </cell>
          <cell r="N189" t="str">
            <v>COAL CONSUMED</v>
          </cell>
          <cell r="O189">
            <v>0</v>
          </cell>
          <cell r="P189" t="str">
            <v>FUEL OIL CONSUMPTION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  <cell r="I190" t="str">
            <v>MKwh</v>
          </cell>
          <cell r="J190" t="str">
            <v>%</v>
          </cell>
          <cell r="K190" t="str">
            <v>MW</v>
          </cell>
          <cell r="L190" t="str">
            <v>OP.STOCK</v>
          </cell>
          <cell r="M190" t="str">
            <v>RECIEPT</v>
          </cell>
          <cell r="N190" t="str">
            <v>MT</v>
          </cell>
          <cell r="O190" t="str">
            <v>Kg/kWH</v>
          </cell>
          <cell r="P190" t="str">
            <v>KL</v>
          </cell>
          <cell r="Q190" t="str">
            <v>ml/KWH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  <cell r="I191">
            <v>0</v>
          </cell>
          <cell r="J191">
            <v>0</v>
          </cell>
          <cell r="K191" t="str">
            <v/>
          </cell>
          <cell r="L191" t="str">
            <v/>
          </cell>
          <cell r="M191" t="str">
            <v/>
          </cell>
          <cell r="N191">
            <v>4011468</v>
          </cell>
          <cell r="O191">
            <v>0.79432178655018237</v>
          </cell>
          <cell r="P191">
            <v>95077</v>
          </cell>
          <cell r="Q191">
            <v>18.826457670815692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  <cell r="I192">
            <v>535</v>
          </cell>
          <cell r="J192">
            <v>11.183905210654604</v>
          </cell>
          <cell r="K192" t="str">
            <v/>
          </cell>
          <cell r="L192">
            <v>110061</v>
          </cell>
          <cell r="M192">
            <v>3568758</v>
          </cell>
          <cell r="N192">
            <v>3631106</v>
          </cell>
          <cell r="O192">
            <v>0.75906439838951767</v>
          </cell>
          <cell r="P192">
            <v>168005</v>
          </cell>
          <cell r="Q192">
            <v>35.120598035813586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  <cell r="I193">
            <v>493.81</v>
          </cell>
          <cell r="J193">
            <v>11.884145167500961</v>
          </cell>
          <cell r="K193" t="str">
            <v/>
          </cell>
          <cell r="L193">
            <v>29753</v>
          </cell>
          <cell r="M193">
            <v>3508276</v>
          </cell>
          <cell r="N193">
            <v>3409191</v>
          </cell>
          <cell r="O193">
            <v>0.82046375625721968</v>
          </cell>
          <cell r="P193">
            <v>125665</v>
          </cell>
          <cell r="Q193">
            <v>30.242828263380819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  <cell r="I194">
            <v>491.34</v>
          </cell>
          <cell r="J194">
            <v>11.197943374424822</v>
          </cell>
          <cell r="K194" t="str">
            <v/>
          </cell>
          <cell r="L194">
            <v>61501</v>
          </cell>
          <cell r="M194">
            <v>3837342</v>
          </cell>
          <cell r="N194">
            <v>3840493</v>
          </cell>
          <cell r="O194">
            <v>0.8752721769828411</v>
          </cell>
          <cell r="P194">
            <v>86892</v>
          </cell>
          <cell r="Q194">
            <v>19.803225784396176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  <cell r="I195">
            <v>499.61</v>
          </cell>
          <cell r="J195">
            <v>10.76386121015609</v>
          </cell>
          <cell r="K195" t="str">
            <v/>
          </cell>
          <cell r="L195">
            <v>62991</v>
          </cell>
          <cell r="M195">
            <v>4445312</v>
          </cell>
          <cell r="N195">
            <v>4362632</v>
          </cell>
          <cell r="O195">
            <v>0.93990843575960614</v>
          </cell>
          <cell r="P195">
            <v>114807</v>
          </cell>
          <cell r="Q195">
            <v>24.734625286811518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  <cell r="I196">
            <v>524.67358000000002</v>
          </cell>
          <cell r="J196">
            <v>10.355246047864528</v>
          </cell>
          <cell r="K196" t="str">
            <v/>
          </cell>
          <cell r="L196">
            <v>125960</v>
          </cell>
          <cell r="M196">
            <v>4514568</v>
          </cell>
          <cell r="N196">
            <v>4535978.71</v>
          </cell>
          <cell r="O196">
            <v>0.89524568036997665</v>
          </cell>
          <cell r="P196">
            <v>81910.364000000001</v>
          </cell>
          <cell r="Q196">
            <v>16.166279481618741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  <cell r="I197">
            <v>587.5</v>
          </cell>
          <cell r="J197">
            <v>10.129834301774229</v>
          </cell>
          <cell r="K197">
            <v>1085</v>
          </cell>
          <cell r="L197">
            <v>105207</v>
          </cell>
          <cell r="M197">
            <v>5324472</v>
          </cell>
          <cell r="N197">
            <v>5172541</v>
          </cell>
          <cell r="O197">
            <v>0.8918635446661034</v>
          </cell>
          <cell r="P197">
            <v>82105</v>
          </cell>
          <cell r="Q197">
            <v>14.156766729313585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  <cell r="I198">
            <v>597.79999999999995</v>
          </cell>
          <cell r="J198">
            <v>9.9062075365392879</v>
          </cell>
          <cell r="K198">
            <v>1100</v>
          </cell>
          <cell r="L198">
            <v>208549</v>
          </cell>
          <cell r="M198">
            <v>5329168</v>
          </cell>
          <cell r="N198">
            <v>5355744</v>
          </cell>
          <cell r="O198">
            <v>0.88750604845391579</v>
          </cell>
          <cell r="P198">
            <v>55036</v>
          </cell>
          <cell r="Q198">
            <v>9.1200742385576508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  <cell r="I199">
            <v>617.20000000000005</v>
          </cell>
          <cell r="J199">
            <v>9.4383190861407211</v>
          </cell>
          <cell r="K199">
            <v>1093</v>
          </cell>
          <cell r="L199">
            <v>60203</v>
          </cell>
          <cell r="M199">
            <v>5911303</v>
          </cell>
          <cell r="N199">
            <v>5720575</v>
          </cell>
          <cell r="O199">
            <v>0.87479929044393145</v>
          </cell>
          <cell r="P199">
            <v>35990</v>
          </cell>
          <cell r="Q199">
            <v>5.5036471793617059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  <cell r="I200">
            <v>677.25599999999997</v>
          </cell>
          <cell r="J200">
            <v>9.1132658910535351</v>
          </cell>
          <cell r="K200">
            <v>1155</v>
          </cell>
          <cell r="L200">
            <v>202719</v>
          </cell>
          <cell r="M200">
            <v>6761934</v>
          </cell>
          <cell r="N200">
            <v>6488665</v>
          </cell>
          <cell r="O200">
            <v>0.87312522034463924</v>
          </cell>
          <cell r="P200">
            <v>27492</v>
          </cell>
          <cell r="Q200">
            <v>3.6993678295481152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  <cell r="I201">
            <v>673.8</v>
          </cell>
          <cell r="J201">
            <v>8.8216233200882428</v>
          </cell>
          <cell r="K201">
            <v>1151</v>
          </cell>
          <cell r="L201">
            <v>420745</v>
          </cell>
          <cell r="M201">
            <v>5623850</v>
          </cell>
          <cell r="N201">
            <v>6329151</v>
          </cell>
          <cell r="O201">
            <v>0.82863440275986677</v>
          </cell>
          <cell r="P201">
            <v>18110</v>
          </cell>
          <cell r="Q201">
            <v>2.3710240179103304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  <cell r="I202">
            <v>677.6</v>
          </cell>
          <cell r="J202">
            <v>8.7810693828888358</v>
          </cell>
          <cell r="K202">
            <v>1153</v>
          </cell>
          <cell r="L202">
            <v>218441</v>
          </cell>
          <cell r="M202">
            <v>5821951</v>
          </cell>
          <cell r="N202">
            <v>6049762</v>
          </cell>
          <cell r="O202">
            <v>0.78399320944457407</v>
          </cell>
          <cell r="P202">
            <v>14653</v>
          </cell>
          <cell r="Q202">
            <v>1.8988932949744706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  <cell r="I203">
            <v>642.57000000000005</v>
          </cell>
          <cell r="J203">
            <v>8.9207300735376815</v>
          </cell>
          <cell r="K203">
            <v>1129</v>
          </cell>
          <cell r="L203">
            <v>0</v>
          </cell>
          <cell r="M203">
            <v>6219252</v>
          </cell>
          <cell r="N203">
            <v>5907097</v>
          </cell>
          <cell r="O203">
            <v>0.82007591165482685</v>
          </cell>
          <cell r="P203">
            <v>20652</v>
          </cell>
          <cell r="Q203">
            <v>2.8670949076162935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  <cell r="I204">
            <v>657.68520000000012</v>
          </cell>
          <cell r="J204">
            <v>9.015001550741804</v>
          </cell>
          <cell r="K204">
            <v>1136.2</v>
          </cell>
          <cell r="L204">
            <v>180421.6</v>
          </cell>
          <cell r="M204">
            <v>6067658</v>
          </cell>
          <cell r="N204">
            <v>6099050</v>
          </cell>
          <cell r="O204">
            <v>0.83612560692956772</v>
          </cell>
          <cell r="P204">
            <v>23379.4</v>
          </cell>
          <cell r="Q204">
            <v>3.2680054458821837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  <cell r="I205">
            <v>26.419</v>
          </cell>
          <cell r="J205">
            <v>12.372152704930317</v>
          </cell>
          <cell r="K205">
            <v>210</v>
          </cell>
          <cell r="L205">
            <v>27246</v>
          </cell>
          <cell r="M205">
            <v>163172</v>
          </cell>
          <cell r="N205">
            <v>147992.79999999999</v>
          </cell>
          <cell r="O205">
            <v>0.69305784504720513</v>
          </cell>
          <cell r="P205">
            <v>9704.1849999999995</v>
          </cell>
          <cell r="Q205">
            <v>45.445194252959688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  <cell r="I206">
            <v>140.80000000000001</v>
          </cell>
          <cell r="J206">
            <v>11.743119266055047</v>
          </cell>
          <cell r="K206">
            <v>420</v>
          </cell>
          <cell r="L206">
            <v>42526</v>
          </cell>
          <cell r="M206">
            <v>900647</v>
          </cell>
          <cell r="N206">
            <v>920961</v>
          </cell>
          <cell r="O206">
            <v>0.76810758965804837</v>
          </cell>
          <cell r="P206">
            <v>34256</v>
          </cell>
          <cell r="Q206">
            <v>28.57047539616347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  <cell r="I207">
            <v>202.1</v>
          </cell>
          <cell r="J207">
            <v>10.148639148337852</v>
          </cell>
          <cell r="K207">
            <v>420</v>
          </cell>
          <cell r="L207">
            <v>14598</v>
          </cell>
          <cell r="M207">
            <v>1425155</v>
          </cell>
          <cell r="N207">
            <v>1338274</v>
          </cell>
          <cell r="O207">
            <v>0.67202671487395804</v>
          </cell>
          <cell r="P207">
            <v>23294</v>
          </cell>
          <cell r="Q207">
            <v>11.697298383047102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  <cell r="I208">
            <v>227.8</v>
          </cell>
          <cell r="J208">
            <v>9.6402877697841731</v>
          </cell>
          <cell r="K208">
            <v>420</v>
          </cell>
          <cell r="L208">
            <v>140663</v>
          </cell>
          <cell r="M208">
            <v>1583093</v>
          </cell>
          <cell r="N208">
            <v>1606855</v>
          </cell>
          <cell r="O208">
            <v>0.68000634786288616</v>
          </cell>
          <cell r="P208">
            <v>13542</v>
          </cell>
          <cell r="Q208">
            <v>5.7308506136267461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  <cell r="I209">
            <v>240.256</v>
          </cell>
          <cell r="J209">
            <v>10.679943100995732</v>
          </cell>
          <cell r="K209">
            <v>428</v>
          </cell>
          <cell r="L209">
            <v>145240</v>
          </cell>
          <cell r="M209">
            <v>1590809</v>
          </cell>
          <cell r="N209">
            <v>1530284</v>
          </cell>
          <cell r="O209">
            <v>0.68024715504978661</v>
          </cell>
          <cell r="P209">
            <v>9014</v>
          </cell>
          <cell r="Q209">
            <v>4.0069345661450928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  <cell r="I210">
            <v>252.1</v>
          </cell>
          <cell r="J210">
            <v>10.01131783253579</v>
          </cell>
          <cell r="K210">
            <v>422</v>
          </cell>
          <cell r="L210">
            <v>120443</v>
          </cell>
          <cell r="M210">
            <v>1750724</v>
          </cell>
          <cell r="N210">
            <v>1762685</v>
          </cell>
          <cell r="O210">
            <v>0.6999920576613784</v>
          </cell>
          <cell r="P210">
            <v>10321</v>
          </cell>
          <cell r="Q210">
            <v>4.0986438456803604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  <cell r="I211">
            <v>235.9</v>
          </cell>
          <cell r="J211">
            <v>10.220527706771804</v>
          </cell>
          <cell r="K211">
            <v>410</v>
          </cell>
          <cell r="L211" t="str">
            <v/>
          </cell>
          <cell r="M211">
            <v>5821951</v>
          </cell>
          <cell r="N211">
            <v>1629408</v>
          </cell>
          <cell r="O211">
            <v>0.70595208179888225</v>
          </cell>
          <cell r="P211">
            <v>6311</v>
          </cell>
          <cell r="Q211">
            <v>2.7342836098955852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  <cell r="I212">
            <v>215.97</v>
          </cell>
          <cell r="J212">
            <v>10.46706052836919</v>
          </cell>
          <cell r="K212">
            <v>420</v>
          </cell>
          <cell r="L212">
            <v>86958</v>
          </cell>
          <cell r="M212">
            <v>6219252</v>
          </cell>
          <cell r="N212">
            <v>1511420</v>
          </cell>
          <cell r="O212">
            <v>0.73251491520987921</v>
          </cell>
          <cell r="P212">
            <v>13144</v>
          </cell>
          <cell r="Q212">
            <v>6.3702849277624036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  <cell r="I213">
            <v>234.40520000000001</v>
          </cell>
          <cell r="J213">
            <v>10.203827387691337</v>
          </cell>
          <cell r="K213">
            <v>420</v>
          </cell>
          <cell r="L213">
            <v>98660.800000000003</v>
          </cell>
          <cell r="M213">
            <v>3393165.8</v>
          </cell>
          <cell r="N213">
            <v>1608130.4</v>
          </cell>
          <cell r="O213">
            <v>0.69974251151656253</v>
          </cell>
          <cell r="P213">
            <v>10466.4</v>
          </cell>
          <cell r="Q213">
            <v>4.5881995126220376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  <cell r="I214">
            <v>155.31</v>
          </cell>
          <cell r="J214">
            <v>10.592760829087634</v>
          </cell>
          <cell r="K214">
            <v>420</v>
          </cell>
          <cell r="L214" t="str">
            <v/>
          </cell>
          <cell r="M214" t="str">
            <v/>
          </cell>
          <cell r="N214">
            <v>1024588</v>
          </cell>
          <cell r="O214">
            <v>0.69880984047088035</v>
          </cell>
          <cell r="P214">
            <v>17216.427</v>
          </cell>
          <cell r="Q214">
            <v>11.742289198534978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  <cell r="I215">
            <v>283.33999999999997</v>
          </cell>
          <cell r="J215">
            <v>9.9</v>
          </cell>
          <cell r="K215">
            <v>420</v>
          </cell>
          <cell r="L215">
            <v>0</v>
          </cell>
          <cell r="M215">
            <v>0</v>
          </cell>
          <cell r="N215">
            <v>2096666</v>
          </cell>
          <cell r="O215">
            <v>0.73299999999999998</v>
          </cell>
          <cell r="P215">
            <v>8182</v>
          </cell>
          <cell r="Q215">
            <v>2.86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  <cell r="I216">
            <v>219.32499999999999</v>
          </cell>
          <cell r="J216">
            <v>10.246380414543818</v>
          </cell>
          <cell r="K216">
            <v>420</v>
          </cell>
          <cell r="L216">
            <v>0</v>
          </cell>
          <cell r="M216">
            <v>0</v>
          </cell>
          <cell r="N216">
            <v>1560627</v>
          </cell>
          <cell r="O216">
            <v>0.71590492023544017</v>
          </cell>
          <cell r="P216">
            <v>12699.2135</v>
          </cell>
          <cell r="Q216">
            <v>7.3011445992674888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  <cell r="I217">
            <v>26.419</v>
          </cell>
          <cell r="J217">
            <v>12.372152704930317</v>
          </cell>
          <cell r="K217">
            <v>210</v>
          </cell>
          <cell r="L217">
            <v>27246</v>
          </cell>
          <cell r="M217">
            <v>163172</v>
          </cell>
          <cell r="N217">
            <v>147992.79999999999</v>
          </cell>
          <cell r="O217">
            <v>0.69305784504720513</v>
          </cell>
          <cell r="P217">
            <v>9704.1849999999995</v>
          </cell>
          <cell r="Q217">
            <v>45.445194252959688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  <cell r="I218">
            <v>140.80000000000001</v>
          </cell>
          <cell r="J218">
            <v>11.743119266055047</v>
          </cell>
          <cell r="K218">
            <v>420</v>
          </cell>
          <cell r="L218">
            <v>42526</v>
          </cell>
          <cell r="M218">
            <v>900647</v>
          </cell>
          <cell r="N218">
            <v>920961</v>
          </cell>
          <cell r="O218">
            <v>0.76810758965804837</v>
          </cell>
          <cell r="P218">
            <v>34256</v>
          </cell>
          <cell r="Q218">
            <v>28.57047539616347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  <cell r="I219">
            <v>202.1</v>
          </cell>
          <cell r="J219">
            <v>10.148639148337852</v>
          </cell>
          <cell r="K219">
            <v>420</v>
          </cell>
          <cell r="L219">
            <v>14598</v>
          </cell>
          <cell r="M219">
            <v>1425155</v>
          </cell>
          <cell r="N219">
            <v>1338274</v>
          </cell>
          <cell r="O219">
            <v>0.67202671487395804</v>
          </cell>
          <cell r="P219">
            <v>23294</v>
          </cell>
          <cell r="Q219">
            <v>11.697298383047102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  <cell r="I220">
            <v>227.8</v>
          </cell>
          <cell r="J220">
            <v>9.6402877697841731</v>
          </cell>
          <cell r="K220">
            <v>420</v>
          </cell>
          <cell r="L220">
            <v>140663</v>
          </cell>
          <cell r="M220">
            <v>1583093</v>
          </cell>
          <cell r="N220">
            <v>1606855</v>
          </cell>
          <cell r="O220">
            <v>0.68000634786288616</v>
          </cell>
          <cell r="P220">
            <v>13542</v>
          </cell>
          <cell r="Q220">
            <v>5.7308506136267461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  <cell r="I221">
            <v>240.256</v>
          </cell>
          <cell r="J221">
            <v>10.679943100995732</v>
          </cell>
          <cell r="K221">
            <v>428</v>
          </cell>
          <cell r="L221">
            <v>145240</v>
          </cell>
          <cell r="M221">
            <v>1590809</v>
          </cell>
          <cell r="N221">
            <v>1530284</v>
          </cell>
          <cell r="O221">
            <v>0.68024715504978661</v>
          </cell>
          <cell r="P221">
            <v>9014</v>
          </cell>
          <cell r="Q221">
            <v>4.0069345661450928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  <cell r="I222">
            <v>252.1</v>
          </cell>
          <cell r="J222">
            <v>10.01131783253579</v>
          </cell>
          <cell r="K222">
            <v>422</v>
          </cell>
          <cell r="L222">
            <v>120443</v>
          </cell>
          <cell r="M222">
            <v>1750724</v>
          </cell>
          <cell r="N222">
            <v>1762685</v>
          </cell>
          <cell r="O222">
            <v>0.6999920576613784</v>
          </cell>
          <cell r="P222">
            <v>10321</v>
          </cell>
          <cell r="Q222">
            <v>4.0986438456803604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  <cell r="I223">
            <v>391.21000000000004</v>
          </cell>
          <cell r="J223">
            <v>20.813288535859439</v>
          </cell>
          <cell r="K223">
            <v>830</v>
          </cell>
          <cell r="L223">
            <v>171738.57</v>
          </cell>
          <cell r="M223">
            <v>2540597.02</v>
          </cell>
          <cell r="N223">
            <v>2180367</v>
          </cell>
          <cell r="O223">
            <v>1.4047619222697625</v>
          </cell>
          <cell r="P223">
            <v>23527.427</v>
          </cell>
          <cell r="Q223">
            <v>14.476572808430564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  <cell r="I224">
            <v>499.31</v>
          </cell>
          <cell r="J224">
            <v>10.14</v>
          </cell>
          <cell r="K224">
            <v>820</v>
          </cell>
          <cell r="L224">
            <v>58349</v>
          </cell>
          <cell r="M224">
            <v>3800562</v>
          </cell>
          <cell r="N224">
            <v>2979105</v>
          </cell>
          <cell r="O224">
            <v>0.73</v>
          </cell>
          <cell r="P224">
            <v>21325</v>
          </cell>
          <cell r="Q224">
            <v>4.33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  <cell r="I225">
            <v>322.1352</v>
          </cell>
          <cell r="J225">
            <v>12.256967447835027</v>
          </cell>
          <cell r="K225">
            <v>584</v>
          </cell>
          <cell r="L225">
            <v>127286.71400000001</v>
          </cell>
          <cell r="M225">
            <v>2253157.0039999997</v>
          </cell>
          <cell r="N225">
            <v>2011859.2</v>
          </cell>
          <cell r="O225">
            <v>0.83900149656876266</v>
          </cell>
          <cell r="P225">
            <v>15545.885399999999</v>
          </cell>
          <cell r="Q225">
            <v>6.5286003667765531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  <cell r="I230" t="str">
            <v>AUXILIARY CONSUMPTION</v>
          </cell>
          <cell r="J230">
            <v>0</v>
          </cell>
          <cell r="K230" t="str">
            <v>MAXIMUM DEMAND</v>
          </cell>
          <cell r="L230" t="str">
            <v>COAL IN MT</v>
          </cell>
          <cell r="M230">
            <v>0</v>
          </cell>
          <cell r="N230" t="str">
            <v>COAL CONSUMED</v>
          </cell>
          <cell r="O230">
            <v>0</v>
          </cell>
          <cell r="P230" t="str">
            <v>FUEL OIL CONSUMPTION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  <cell r="I231" t="str">
            <v>MKwh</v>
          </cell>
          <cell r="J231" t="str">
            <v>%</v>
          </cell>
          <cell r="K231" t="str">
            <v>MW</v>
          </cell>
          <cell r="L231" t="str">
            <v>OP.STOCK</v>
          </cell>
          <cell r="M231" t="str">
            <v>RECIEPT</v>
          </cell>
          <cell r="N231" t="str">
            <v>MT</v>
          </cell>
          <cell r="O231" t="str">
            <v>Kg/kWH</v>
          </cell>
          <cell r="P231" t="str">
            <v>KL</v>
          </cell>
          <cell r="Q231" t="str">
            <v>ml/KWH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  <cell r="I232">
            <v>0</v>
          </cell>
          <cell r="J232">
            <v>0</v>
          </cell>
          <cell r="K232">
            <v>2080</v>
          </cell>
          <cell r="L232">
            <v>0</v>
          </cell>
          <cell r="M232">
            <v>0</v>
          </cell>
          <cell r="N232">
            <v>9903110</v>
          </cell>
          <cell r="O232">
            <v>0.81231559459643454</v>
          </cell>
          <cell r="P232">
            <v>153018</v>
          </cell>
          <cell r="Q232">
            <v>12.551502270898458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  <cell r="I233">
            <v>1225</v>
          </cell>
          <cell r="J233">
            <v>9.827745691636629</v>
          </cell>
          <cell r="K233">
            <v>2080</v>
          </cell>
          <cell r="L233">
            <v>0</v>
          </cell>
          <cell r="M233">
            <v>9887181</v>
          </cell>
          <cell r="N233">
            <v>9880489</v>
          </cell>
          <cell r="O233">
            <v>0.79267700572255595</v>
          </cell>
          <cell r="P233">
            <v>222061</v>
          </cell>
          <cell r="Q233">
            <v>17.815175804330789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  <cell r="I234">
            <v>1314.15</v>
          </cell>
          <cell r="J234">
            <v>10.61778089470044</v>
          </cell>
          <cell r="K234">
            <v>2176</v>
          </cell>
          <cell r="L234">
            <v>0</v>
          </cell>
          <cell r="M234">
            <v>9549897</v>
          </cell>
          <cell r="N234">
            <v>9845919</v>
          </cell>
          <cell r="O234">
            <v>0.79550896510267521</v>
          </cell>
          <cell r="P234">
            <v>180521</v>
          </cell>
          <cell r="Q234">
            <v>14.585339762524965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  <cell r="I235">
            <v>1235.07</v>
          </cell>
          <cell r="J235">
            <v>10.665626934924365</v>
          </cell>
          <cell r="K235">
            <v>1930</v>
          </cell>
          <cell r="L235">
            <v>0</v>
          </cell>
          <cell r="M235">
            <v>9509426</v>
          </cell>
          <cell r="N235">
            <v>9628339</v>
          </cell>
          <cell r="O235">
            <v>0.83146924285249191</v>
          </cell>
          <cell r="P235">
            <v>147302</v>
          </cell>
          <cell r="Q235">
            <v>12.720478829282785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  <cell r="I236">
            <v>1288.08</v>
          </cell>
          <cell r="J236">
            <v>10.418644980838325</v>
          </cell>
          <cell r="K236">
            <v>2304</v>
          </cell>
          <cell r="L236">
            <v>0</v>
          </cell>
          <cell r="M236">
            <v>10240661</v>
          </cell>
          <cell r="N236">
            <v>10365511</v>
          </cell>
          <cell r="O236">
            <v>0.8384151539809207</v>
          </cell>
          <cell r="P236">
            <v>178366</v>
          </cell>
          <cell r="Q236">
            <v>14.427147620118381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  <cell r="I237">
            <v>1393.0175370000002</v>
          </cell>
          <cell r="J237">
            <v>10.449076269030341</v>
          </cell>
          <cell r="K237">
            <v>2516</v>
          </cell>
          <cell r="L237" t="str">
            <v/>
          </cell>
          <cell r="M237">
            <v>10774979</v>
          </cell>
          <cell r="N237">
            <v>10889112.170000002</v>
          </cell>
          <cell r="O237">
            <v>0.81679634709693161</v>
          </cell>
          <cell r="P237">
            <v>145021.60399999999</v>
          </cell>
          <cell r="Q237">
            <v>10.878124363865171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  <cell r="I238">
            <v>1558.8</v>
          </cell>
          <cell r="J238">
            <v>10.545899831541631</v>
          </cell>
          <cell r="K238">
            <v>2860</v>
          </cell>
          <cell r="L238" t="str">
            <v/>
          </cell>
          <cell r="M238">
            <v>12293369</v>
          </cell>
          <cell r="N238">
            <v>12127995</v>
          </cell>
          <cell r="O238">
            <v>0.82050693114856132</v>
          </cell>
          <cell r="P238">
            <v>185245</v>
          </cell>
          <cell r="Q238">
            <v>12.53255846993796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  <cell r="I239">
            <v>1648.2999999999997</v>
          </cell>
          <cell r="J239">
            <v>10.256170938256394</v>
          </cell>
          <cell r="K239">
            <v>2888</v>
          </cell>
          <cell r="L239" t="str">
            <v/>
          </cell>
          <cell r="M239">
            <v>12728814</v>
          </cell>
          <cell r="N239">
            <v>13030027</v>
          </cell>
          <cell r="O239">
            <v>0.81076372166532884</v>
          </cell>
          <cell r="P239">
            <v>124103</v>
          </cell>
          <cell r="Q239">
            <v>7.7220262206542101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  <cell r="I240">
            <v>1650.6000000000001</v>
          </cell>
          <cell r="J240">
            <v>9.7859145911271064</v>
          </cell>
          <cell r="K240">
            <v>2756</v>
          </cell>
          <cell r="L240" t="str">
            <v/>
          </cell>
          <cell r="M240">
            <v>13634273</v>
          </cell>
          <cell r="N240">
            <v>13482299</v>
          </cell>
          <cell r="O240">
            <v>0.7993252544895092</v>
          </cell>
          <cell r="P240">
            <v>86830</v>
          </cell>
          <cell r="Q240">
            <v>5.1478914573341008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  <cell r="I241">
            <v>1765.9490000000001</v>
          </cell>
          <cell r="J241">
            <v>9.8290059782787171</v>
          </cell>
          <cell r="K241">
            <v>2920</v>
          </cell>
          <cell r="L241" t="str">
            <v/>
          </cell>
          <cell r="M241">
            <v>14706104</v>
          </cell>
          <cell r="N241">
            <v>14265230</v>
          </cell>
          <cell r="O241">
            <v>0.79398120190062627</v>
          </cell>
          <cell r="P241">
            <v>66354</v>
          </cell>
          <cell r="Q241">
            <v>3.6931636342992125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  <cell r="I242">
            <v>1784</v>
          </cell>
          <cell r="J242">
            <v>9.6581794873044196</v>
          </cell>
          <cell r="K242">
            <v>2886</v>
          </cell>
          <cell r="L242" t="str">
            <v/>
          </cell>
          <cell r="M242">
            <v>13851114</v>
          </cell>
          <cell r="N242">
            <v>14547769</v>
          </cell>
          <cell r="O242">
            <v>0.78758387971885158</v>
          </cell>
          <cell r="P242">
            <v>51346</v>
          </cell>
          <cell r="Q242">
            <v>2.7797583181341521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  <cell r="I243">
            <v>1952.8</v>
          </cell>
          <cell r="J243">
            <v>9.6930468967160373</v>
          </cell>
          <cell r="K243">
            <v>3169</v>
          </cell>
          <cell r="L243">
            <v>0</v>
          </cell>
          <cell r="M243">
            <v>15499659</v>
          </cell>
          <cell r="N243">
            <v>15648859</v>
          </cell>
          <cell r="O243">
            <v>0.77675708811499822</v>
          </cell>
          <cell r="P243">
            <v>58343</v>
          </cell>
          <cell r="Q243">
            <v>2.29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  <cell r="I244">
            <v>1982.06</v>
          </cell>
          <cell r="J244">
            <v>9.7100000000000009</v>
          </cell>
          <cell r="K244">
            <v>3013</v>
          </cell>
          <cell r="L244">
            <v>0</v>
          </cell>
          <cell r="M244">
            <v>15975901</v>
          </cell>
          <cell r="N244">
            <v>16020288</v>
          </cell>
          <cell r="O244">
            <v>0.78469701786206725</v>
          </cell>
          <cell r="P244">
            <v>65679</v>
          </cell>
          <cell r="Q244">
            <v>3.22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  <cell r="I245">
            <v>1827.0817999999999</v>
          </cell>
          <cell r="J245">
            <v>9.7352293906852569</v>
          </cell>
          <cell r="K245">
            <v>2948.8</v>
          </cell>
          <cell r="L245">
            <v>0</v>
          </cell>
          <cell r="M245">
            <v>14733410.199999999</v>
          </cell>
          <cell r="N245">
            <v>14792889</v>
          </cell>
          <cell r="O245">
            <v>0.78846888841721063</v>
          </cell>
          <cell r="P245">
            <v>65710.399999999994</v>
          </cell>
          <cell r="Q245">
            <v>3.4261626819534925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 t="str">
            <v/>
          </cell>
          <cell r="H249">
            <v>48.670693426781355</v>
          </cell>
          <cell r="I249">
            <v>0</v>
          </cell>
          <cell r="J249">
            <v>0</v>
          </cell>
          <cell r="K249" t="str">
            <v/>
          </cell>
          <cell r="L249">
            <v>0</v>
          </cell>
          <cell r="M249">
            <v>0</v>
          </cell>
          <cell r="N249">
            <v>9295662.4000000004</v>
          </cell>
          <cell r="O249">
            <v>0.81126031108634111</v>
          </cell>
          <cell r="P249">
            <v>142896.79999999999</v>
          </cell>
          <cell r="Q249">
            <v>12.471031910672945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 t="str">
            <v/>
          </cell>
          <cell r="H250">
            <v>50.006201550387594</v>
          </cell>
          <cell r="I250">
            <v>1151.8</v>
          </cell>
          <cell r="J250">
            <v>9.7836436980100601</v>
          </cell>
          <cell r="K250" t="str">
            <v/>
          </cell>
          <cell r="L250">
            <v>0</v>
          </cell>
          <cell r="M250">
            <v>0</v>
          </cell>
          <cell r="N250">
            <v>9338119.8000000007</v>
          </cell>
          <cell r="O250">
            <v>0.7932005290200812</v>
          </cell>
          <cell r="P250">
            <v>205382.6</v>
          </cell>
          <cell r="Q250">
            <v>17.445651850763333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 t="str">
            <v/>
          </cell>
          <cell r="H251">
            <v>52.539196650553258</v>
          </cell>
          <cell r="I251">
            <v>1245.9940000000001</v>
          </cell>
          <cell r="J251">
            <v>10.585534075898815</v>
          </cell>
          <cell r="K251" t="str">
            <v/>
          </cell>
          <cell r="L251">
            <v>0</v>
          </cell>
          <cell r="M251">
            <v>0</v>
          </cell>
          <cell r="N251">
            <v>9339014.1999999993</v>
          </cell>
          <cell r="O251">
            <v>0.7934103458716727</v>
          </cell>
          <cell r="P251">
            <v>168809.8</v>
          </cell>
          <cell r="Q251">
            <v>14.341496750752119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 t="str">
            <v/>
          </cell>
          <cell r="H252">
            <v>49.07938008678358</v>
          </cell>
          <cell r="I252">
            <v>1175.4099999999999</v>
          </cell>
          <cell r="J252">
            <v>10.660617055282184</v>
          </cell>
          <cell r="K252" t="str">
            <v/>
          </cell>
          <cell r="L252">
            <v>0</v>
          </cell>
          <cell r="M252">
            <v>0</v>
          </cell>
          <cell r="N252">
            <v>9135691.4000000004</v>
          </cell>
          <cell r="O252">
            <v>0.82857987894126117</v>
          </cell>
          <cell r="P252">
            <v>137508.4</v>
          </cell>
          <cell r="Q252">
            <v>12.471600499268892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 t="str">
            <v/>
          </cell>
          <cell r="H253">
            <v>52.453775764346368</v>
          </cell>
          <cell r="I253">
            <v>1224.9159999999999</v>
          </cell>
          <cell r="J253">
            <v>10.426872224346516</v>
          </cell>
          <cell r="K253" t="str">
            <v/>
          </cell>
          <cell r="L253">
            <v>0</v>
          </cell>
          <cell r="M253">
            <v>0</v>
          </cell>
          <cell r="N253">
            <v>9784266.5999999996</v>
          </cell>
          <cell r="O253">
            <v>0.83286770396616028</v>
          </cell>
          <cell r="P253">
            <v>167140</v>
          </cell>
          <cell r="Q253">
            <v>14.227485179206385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 t="str">
            <v/>
          </cell>
          <cell r="H254">
            <v>52.67386910749844</v>
          </cell>
          <cell r="I254">
            <v>1327.0063370000003</v>
          </cell>
          <cell r="J254">
            <v>10.429371782756551</v>
          </cell>
          <cell r="K254" t="str">
            <v/>
          </cell>
          <cell r="L254">
            <v>0</v>
          </cell>
          <cell r="M254">
            <v>0</v>
          </cell>
          <cell r="N254">
            <v>10326945.770000001</v>
          </cell>
          <cell r="O254">
            <v>0.81162805189900999</v>
          </cell>
          <cell r="P254">
            <v>133056.89359999998</v>
          </cell>
          <cell r="Q254">
            <v>10.457371399976065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 t="str">
            <v/>
          </cell>
          <cell r="H255">
            <v>54.555938958196286</v>
          </cell>
          <cell r="I255">
            <v>1494.36</v>
          </cell>
          <cell r="J255">
            <v>10.537033615898485</v>
          </cell>
          <cell r="K255" t="str">
            <v/>
          </cell>
          <cell r="L255">
            <v>0</v>
          </cell>
          <cell r="M255">
            <v>0</v>
          </cell>
          <cell r="N255">
            <v>11574034.199999999</v>
          </cell>
          <cell r="O255">
            <v>0.81610848414678339</v>
          </cell>
          <cell r="P255">
            <v>177120.6</v>
          </cell>
          <cell r="Q255">
            <v>12.489130572740901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 t="str">
            <v/>
          </cell>
          <cell r="H256">
            <v>58.871303112191427</v>
          </cell>
          <cell r="I256">
            <v>1579.0199999999998</v>
          </cell>
          <cell r="J256">
            <v>10.28965768912464</v>
          </cell>
          <cell r="K256" t="str">
            <v/>
          </cell>
          <cell r="L256">
            <v>0</v>
          </cell>
          <cell r="M256">
            <v>0</v>
          </cell>
          <cell r="N256">
            <v>12373859</v>
          </cell>
          <cell r="O256">
            <v>0.80634047322702784</v>
          </cell>
          <cell r="P256">
            <v>117168.6</v>
          </cell>
          <cell r="Q256">
            <v>7.6352724215904137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 t="str">
            <v/>
          </cell>
          <cell r="H257">
            <v>62.086223278823468</v>
          </cell>
          <cell r="I257">
            <v>1583.0000000000002</v>
          </cell>
          <cell r="J257">
            <v>9.8082344558381642</v>
          </cell>
          <cell r="K257" t="str">
            <v/>
          </cell>
          <cell r="L257">
            <v>0</v>
          </cell>
          <cell r="M257">
            <v>0</v>
          </cell>
          <cell r="N257">
            <v>12828678.199999999</v>
          </cell>
          <cell r="O257">
            <v>0.79486218284333476</v>
          </cell>
          <cell r="P257">
            <v>81029.600000000006</v>
          </cell>
          <cell r="Q257">
            <v>5.0205768456271889</v>
          </cell>
        </row>
        <row r="258">
          <cell r="B258" t="str">
            <v>97-98</v>
          </cell>
          <cell r="C258">
            <v>2967.5</v>
          </cell>
          <cell r="D258">
            <v>16480</v>
          </cell>
          <cell r="E258">
            <v>17117.557999999997</v>
          </cell>
          <cell r="F258">
            <v>103.86867718446601</v>
          </cell>
          <cell r="G258" t="str">
            <v/>
          </cell>
          <cell r="H258">
            <v>65.848664950971894</v>
          </cell>
          <cell r="I258">
            <v>1689.0150000000001</v>
          </cell>
          <cell r="J258">
            <v>9.8671492744467422</v>
          </cell>
          <cell r="K258" t="str">
            <v/>
          </cell>
          <cell r="L258">
            <v>0</v>
          </cell>
          <cell r="M258">
            <v>0</v>
          </cell>
          <cell r="N258">
            <v>13509483.6</v>
          </cell>
          <cell r="O258">
            <v>0.78921792465958063</v>
          </cell>
          <cell r="P258">
            <v>62038.400000000001</v>
          </cell>
          <cell r="Q258">
            <v>3.6242552822078951</v>
          </cell>
        </row>
        <row r="259">
          <cell r="B259" t="str">
            <v>98-99</v>
          </cell>
          <cell r="C259">
            <v>2967.5</v>
          </cell>
          <cell r="D259">
            <v>16820</v>
          </cell>
          <cell r="E259">
            <v>17701.066000000003</v>
          </cell>
          <cell r="F259">
            <v>105.23820451843046</v>
          </cell>
          <cell r="G259" t="str">
            <v/>
          </cell>
          <cell r="H259">
            <v>68.093332256215561</v>
          </cell>
          <cell r="I259">
            <v>1713.68</v>
          </cell>
          <cell r="J259">
            <v>9.6812248482661989</v>
          </cell>
          <cell r="K259" t="str">
            <v/>
          </cell>
          <cell r="L259">
            <v>0</v>
          </cell>
          <cell r="M259">
            <v>0</v>
          </cell>
          <cell r="N259">
            <v>13872961</v>
          </cell>
          <cell r="O259">
            <v>0.78373590607480914</v>
          </cell>
          <cell r="P259">
            <v>47361.2</v>
          </cell>
          <cell r="Q259">
            <v>2.6756128698689667</v>
          </cell>
        </row>
        <row r="260">
          <cell r="B260" t="str">
            <v>99-00</v>
          </cell>
          <cell r="C260">
            <v>3387.5</v>
          </cell>
          <cell r="D260">
            <v>18240</v>
          </cell>
          <cell r="E260">
            <v>19305.5</v>
          </cell>
          <cell r="F260">
            <v>106.2</v>
          </cell>
          <cell r="G260">
            <v>0</v>
          </cell>
          <cell r="H260">
            <v>0</v>
          </cell>
          <cell r="I260">
            <v>1877.8</v>
          </cell>
          <cell r="J260">
            <v>9.7267618036310903</v>
          </cell>
          <cell r="K260">
            <v>0</v>
          </cell>
          <cell r="L260">
            <v>0</v>
          </cell>
          <cell r="M260">
            <v>0</v>
          </cell>
          <cell r="N260">
            <v>14983496.6</v>
          </cell>
        </row>
        <row r="261">
          <cell r="B261" t="str">
            <v>00-01</v>
          </cell>
          <cell r="C261">
            <v>3387.5</v>
          </cell>
          <cell r="D261">
            <v>21070</v>
          </cell>
          <cell r="E261">
            <v>19626.939999999999</v>
          </cell>
          <cell r="F261">
            <v>92.93</v>
          </cell>
          <cell r="G261">
            <v>0</v>
          </cell>
          <cell r="H261">
            <v>0</v>
          </cell>
          <cell r="I261">
            <v>1909.7</v>
          </cell>
          <cell r="J261">
            <v>9.7299935700623745</v>
          </cell>
          <cell r="K261">
            <v>0</v>
          </cell>
          <cell r="L261">
            <v>0</v>
          </cell>
          <cell r="M261">
            <v>0</v>
          </cell>
          <cell r="N261">
            <v>15354781.199999999</v>
          </cell>
        </row>
        <row r="262">
          <cell r="A262" t="str">
            <v>Average last 5 years</v>
          </cell>
          <cell r="B262">
            <v>0</v>
          </cell>
          <cell r="C262">
            <v>0</v>
          </cell>
          <cell r="D262">
            <v>17780</v>
          </cell>
          <cell r="E262">
            <v>17978.112799999999</v>
          </cell>
          <cell r="F262">
            <v>101.46260040442215</v>
          </cell>
          <cell r="G262">
            <v>0</v>
          </cell>
          <cell r="H262">
            <v>0</v>
          </cell>
          <cell r="I262">
            <v>1754.6390000000004</v>
          </cell>
          <cell r="J262">
            <v>9.7626727904489137</v>
          </cell>
        </row>
        <row r="263">
          <cell r="A263" t="str">
            <v>STATE  LOAD  DESPATCH  CENTRE  M.P.E.B.  JABALPUR</v>
          </cell>
        </row>
        <row r="264">
          <cell r="A264" t="str">
            <v>CHAMBAL COMPLEX</v>
          </cell>
        </row>
        <row r="265">
          <cell r="A265" t="str">
            <v>STATION NAME</v>
          </cell>
          <cell r="B265" t="str">
            <v>YEAR</v>
          </cell>
          <cell r="C265" t="str">
            <v>CAPACITY</v>
          </cell>
          <cell r="D265" t="str">
            <v>TARGET</v>
          </cell>
          <cell r="E265" t="str">
            <v>ACTUAL GENE.</v>
          </cell>
          <cell r="F265" t="str">
            <v>ACHIEVE-MENT</v>
          </cell>
          <cell r="G265" t="str">
            <v>AUXILIARY CONSUMPTION</v>
          </cell>
          <cell r="H265">
            <v>0</v>
          </cell>
          <cell r="I265" t="str">
            <v>MAXIMUM DEMAND</v>
          </cell>
          <cell r="J265" t="str">
            <v>WATER INFLOW</v>
          </cell>
          <cell r="K265" t="str">
            <v>WATER CONSUMED</v>
          </cell>
          <cell r="L265" t="str">
            <v>WATER CONSUMED</v>
          </cell>
          <cell r="M265" t="str">
            <v>LEVEL AT THE END</v>
          </cell>
          <cell r="N265" t="str">
            <v>MAXIMUM LEVEL</v>
          </cell>
          <cell r="O265">
            <v>0</v>
          </cell>
          <cell r="P265" t="str">
            <v>MINIMUM LEVEL</v>
          </cell>
        </row>
        <row r="266">
          <cell r="C266" t="str">
            <v>MW</v>
          </cell>
          <cell r="D266" t="str">
            <v>MKwh</v>
          </cell>
          <cell r="E266" t="str">
            <v>MKwh</v>
          </cell>
          <cell r="F266" t="str">
            <v>%</v>
          </cell>
          <cell r="G266" t="str">
            <v>MKwh</v>
          </cell>
          <cell r="H266" t="str">
            <v>%</v>
          </cell>
          <cell r="I266" t="str">
            <v>MW</v>
          </cell>
          <cell r="J266" t="str">
            <v>MAFT</v>
          </cell>
          <cell r="K266" t="str">
            <v>MCM</v>
          </cell>
          <cell r="L266" t="str">
            <v>MCM</v>
          </cell>
          <cell r="M266" t="str">
            <v>FT / M</v>
          </cell>
          <cell r="N266" t="str">
            <v>FT / M</v>
          </cell>
          <cell r="O266" t="str">
            <v>DATE</v>
          </cell>
          <cell r="P266" t="str">
            <v>FT / M</v>
          </cell>
          <cell r="Q266" t="str">
            <v>DATE</v>
          </cell>
        </row>
        <row r="267">
          <cell r="A267" t="str">
            <v>GANDHISAGAR</v>
          </cell>
          <cell r="B267" t="str">
            <v>88-89</v>
          </cell>
          <cell r="C267">
            <v>115</v>
          </cell>
          <cell r="D267">
            <v>415</v>
          </cell>
          <cell r="E267">
            <v>381</v>
          </cell>
          <cell r="F267">
            <v>91.807228915662648</v>
          </cell>
          <cell r="G267" t="str">
            <v/>
          </cell>
          <cell r="H267">
            <v>0</v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B268" t="str">
            <v>89-90</v>
          </cell>
          <cell r="C268">
            <v>115</v>
          </cell>
          <cell r="D268">
            <v>415</v>
          </cell>
          <cell r="E268">
            <v>236.14</v>
          </cell>
          <cell r="F268">
            <v>56.901204819277112</v>
          </cell>
          <cell r="G268">
            <v>2</v>
          </cell>
          <cell r="H268">
            <v>0.84695519607012792</v>
          </cell>
          <cell r="I268">
            <v>106</v>
          </cell>
          <cell r="J268">
            <v>1.84</v>
          </cell>
          <cell r="K268">
            <v>2.2999999999999998</v>
          </cell>
          <cell r="L268">
            <v>2.2999999999999998</v>
          </cell>
          <cell r="M268">
            <v>1239.9000000000001</v>
          </cell>
          <cell r="N268">
            <v>1275.9000000000001</v>
          </cell>
          <cell r="O268" t="str">
            <v>26.09.89</v>
          </cell>
          <cell r="P268">
            <v>1240</v>
          </cell>
          <cell r="Q268" t="str">
            <v>31.03.90</v>
          </cell>
        </row>
        <row r="269">
          <cell r="B269" t="str">
            <v>90-91</v>
          </cell>
          <cell r="C269">
            <v>115</v>
          </cell>
          <cell r="D269">
            <v>370</v>
          </cell>
          <cell r="E269">
            <v>324.77999999999997</v>
          </cell>
          <cell r="F269">
            <v>87.778378378378363</v>
          </cell>
          <cell r="G269">
            <v>1</v>
          </cell>
          <cell r="H269">
            <v>0.30790073280374408</v>
          </cell>
          <cell r="I269">
            <v>116</v>
          </cell>
          <cell r="J269">
            <v>5.72</v>
          </cell>
          <cell r="K269">
            <v>2.36</v>
          </cell>
          <cell r="L269">
            <v>2.36</v>
          </cell>
          <cell r="M269">
            <v>1291.3900000000001</v>
          </cell>
          <cell r="N269">
            <v>1308.78</v>
          </cell>
          <cell r="O269" t="str">
            <v>21.10.90</v>
          </cell>
          <cell r="P269">
            <v>1234.92</v>
          </cell>
          <cell r="Q269" t="str">
            <v>27.06.90</v>
          </cell>
        </row>
        <row r="270">
          <cell r="B270" t="str">
            <v>91-92</v>
          </cell>
          <cell r="C270">
            <v>115</v>
          </cell>
          <cell r="D270">
            <v>370</v>
          </cell>
          <cell r="E270">
            <v>511.23</v>
          </cell>
          <cell r="F270">
            <v>138.17027027027027</v>
          </cell>
          <cell r="G270">
            <v>1</v>
          </cell>
          <cell r="H270">
            <v>0.19560667409972027</v>
          </cell>
          <cell r="I270">
            <v>110</v>
          </cell>
          <cell r="J270">
            <v>4.84</v>
          </cell>
          <cell r="K270">
            <v>2.68</v>
          </cell>
          <cell r="L270">
            <v>2.68</v>
          </cell>
          <cell r="M270">
            <v>1284.51</v>
          </cell>
          <cell r="N270">
            <v>1307.8499999999999</v>
          </cell>
          <cell r="O270" t="str">
            <v>05.09.91</v>
          </cell>
          <cell r="P270">
            <v>1280.07</v>
          </cell>
          <cell r="Q270" t="str">
            <v>21.07.91</v>
          </cell>
        </row>
        <row r="271">
          <cell r="B271" t="str">
            <v>92-93</v>
          </cell>
          <cell r="C271">
            <v>115</v>
          </cell>
          <cell r="D271">
            <v>400</v>
          </cell>
          <cell r="E271">
            <v>313.02</v>
          </cell>
          <cell r="F271">
            <v>78.254999999999995</v>
          </cell>
          <cell r="G271">
            <v>1</v>
          </cell>
          <cell r="H271">
            <v>0.31946840457478759</v>
          </cell>
          <cell r="I271">
            <v>109</v>
          </cell>
          <cell r="J271">
            <v>1.41</v>
          </cell>
          <cell r="K271">
            <v>2.74</v>
          </cell>
          <cell r="L271">
            <v>2.74</v>
          </cell>
          <cell r="M271">
            <v>1253.5</v>
          </cell>
          <cell r="N271">
            <v>1284.5</v>
          </cell>
          <cell r="O271" t="str">
            <v>17.10.92</v>
          </cell>
          <cell r="P271">
            <v>1272.3599999999999</v>
          </cell>
          <cell r="Q271" t="str">
            <v>26.07.92</v>
          </cell>
        </row>
        <row r="272">
          <cell r="B272" t="str">
            <v>93-94</v>
          </cell>
          <cell r="C272">
            <v>115</v>
          </cell>
          <cell r="D272">
            <v>500</v>
          </cell>
          <cell r="E272">
            <v>313.91899999999998</v>
          </cell>
          <cell r="F272">
            <v>62.783799999999992</v>
          </cell>
          <cell r="G272">
            <v>0.98</v>
          </cell>
          <cell r="H272">
            <v>0.31218244196751394</v>
          </cell>
          <cell r="I272">
            <v>110</v>
          </cell>
          <cell r="J272">
            <v>3.47</v>
          </cell>
          <cell r="K272">
            <v>2.6967169421487602</v>
          </cell>
          <cell r="L272">
            <v>2.6967169421487602</v>
          </cell>
          <cell r="M272">
            <v>1250.8900000000001</v>
          </cell>
          <cell r="N272">
            <v>1288.68</v>
          </cell>
          <cell r="O272" t="str">
            <v>06.10.93</v>
          </cell>
          <cell r="P272">
            <v>1248.72</v>
          </cell>
          <cell r="Q272" t="str">
            <v>19.06.93</v>
          </cell>
        </row>
        <row r="273">
          <cell r="B273" t="str">
            <v>94-95</v>
          </cell>
          <cell r="C273">
            <v>115</v>
          </cell>
          <cell r="D273">
            <v>415</v>
          </cell>
          <cell r="E273">
            <v>364.2</v>
          </cell>
          <cell r="F273">
            <v>87.759036144578317</v>
          </cell>
          <cell r="G273">
            <v>1</v>
          </cell>
          <cell r="H273">
            <v>0.27457440966501923</v>
          </cell>
          <cell r="I273">
            <v>116</v>
          </cell>
          <cell r="J273">
            <v>7.0490000000000004</v>
          </cell>
          <cell r="K273">
            <v>2.7308310376492195</v>
          </cell>
          <cell r="L273">
            <v>2.7308310376492195</v>
          </cell>
          <cell r="M273">
            <v>1295.7</v>
          </cell>
          <cell r="N273">
            <v>1311.25</v>
          </cell>
          <cell r="O273" t="str">
            <v>19.09.94</v>
          </cell>
          <cell r="P273">
            <v>1245.75</v>
          </cell>
          <cell r="Q273" t="str">
            <v>12.06.94</v>
          </cell>
        </row>
        <row r="274">
          <cell r="B274" t="str">
            <v>95-96</v>
          </cell>
          <cell r="C274">
            <v>115</v>
          </cell>
          <cell r="D274">
            <v>370</v>
          </cell>
          <cell r="E274">
            <v>572.9</v>
          </cell>
          <cell r="F274">
            <v>154.83783783783784</v>
          </cell>
          <cell r="G274">
            <v>1</v>
          </cell>
          <cell r="H274">
            <v>0.17455053237912377</v>
          </cell>
          <cell r="I274">
            <v>116</v>
          </cell>
          <cell r="J274">
            <v>4.3171999999999997</v>
          </cell>
          <cell r="K274">
            <v>4.3120504009163803</v>
          </cell>
          <cell r="L274">
            <v>4.3120504009163803</v>
          </cell>
          <cell r="M274">
            <v>1288.95</v>
          </cell>
          <cell r="N274">
            <v>1308.9100000000001</v>
          </cell>
          <cell r="O274" t="str">
            <v>09.09.95</v>
          </cell>
          <cell r="P274">
            <v>1282.1099999999999</v>
          </cell>
          <cell r="Q274" t="str">
            <v>17.07.95</v>
          </cell>
        </row>
        <row r="275">
          <cell r="B275" t="str">
            <v>96-97</v>
          </cell>
          <cell r="C275">
            <v>115</v>
          </cell>
          <cell r="D275">
            <v>400</v>
          </cell>
          <cell r="E275">
            <v>565.4</v>
          </cell>
          <cell r="F275">
            <v>141.35</v>
          </cell>
          <cell r="G275">
            <v>0.9</v>
          </cell>
          <cell r="H275">
            <v>0.1591793420587195</v>
          </cell>
          <cell r="I275">
            <v>111</v>
          </cell>
          <cell r="J275">
            <v>7.9</v>
          </cell>
          <cell r="K275">
            <v>4.3</v>
          </cell>
          <cell r="L275">
            <v>4.3</v>
          </cell>
          <cell r="M275">
            <v>1291.08</v>
          </cell>
          <cell r="N275">
            <v>1311.66</v>
          </cell>
          <cell r="O275" t="str">
            <v>17.09.96</v>
          </cell>
          <cell r="P275">
            <v>1277.9000000000001</v>
          </cell>
          <cell r="Q275" t="str">
            <v>21.07.96</v>
          </cell>
        </row>
        <row r="276">
          <cell r="B276" t="str">
            <v>97-98</v>
          </cell>
          <cell r="C276">
            <v>115</v>
          </cell>
          <cell r="D276">
            <v>400</v>
          </cell>
          <cell r="E276">
            <v>430.78</v>
          </cell>
          <cell r="F276">
            <v>107.69499999999999</v>
          </cell>
          <cell r="G276">
            <v>0.92900000000000005</v>
          </cell>
          <cell r="H276">
            <v>0.21565532290264175</v>
          </cell>
          <cell r="I276">
            <v>115</v>
          </cell>
          <cell r="J276">
            <v>4.5</v>
          </cell>
          <cell r="K276">
            <v>3.26</v>
          </cell>
          <cell r="L276">
            <v>0</v>
          </cell>
          <cell r="M276">
            <v>1295.8</v>
          </cell>
          <cell r="N276">
            <v>1308.46</v>
          </cell>
          <cell r="O276" t="str">
            <v>08.10.97</v>
          </cell>
          <cell r="P276">
            <v>1279.8800000000001</v>
          </cell>
          <cell r="Q276" t="str">
            <v>05.07.97</v>
          </cell>
        </row>
        <row r="277">
          <cell r="B277" t="str">
            <v>98-99</v>
          </cell>
          <cell r="C277">
            <v>115</v>
          </cell>
          <cell r="D277">
            <v>450</v>
          </cell>
          <cell r="E277">
            <v>539.29999999999995</v>
          </cell>
          <cell r="F277">
            <v>119.84444444444443</v>
          </cell>
          <cell r="G277">
            <v>0.9</v>
          </cell>
          <cell r="H277">
            <v>0.16688299647691454</v>
          </cell>
          <cell r="I277">
            <v>115</v>
          </cell>
          <cell r="J277">
            <v>2.7</v>
          </cell>
          <cell r="K277">
            <v>4.4000000000000004</v>
          </cell>
          <cell r="L277">
            <v>0</v>
          </cell>
          <cell r="M277">
            <v>1272.98</v>
          </cell>
          <cell r="N277">
            <v>1300.0899999999999</v>
          </cell>
          <cell r="O277" t="str">
            <v>03.10.98</v>
          </cell>
          <cell r="P277">
            <v>1273.28</v>
          </cell>
          <cell r="Q277" t="str">
            <v>30.03.99</v>
          </cell>
        </row>
        <row r="278">
          <cell r="B278" t="str">
            <v>99-00</v>
          </cell>
          <cell r="C278">
            <v>115</v>
          </cell>
          <cell r="D278">
            <v>450</v>
          </cell>
          <cell r="E278">
            <v>344.6</v>
          </cell>
          <cell r="F278">
            <v>76.599999999999994</v>
          </cell>
          <cell r="G278">
            <v>0.8</v>
          </cell>
          <cell r="H278">
            <v>0.23215322112594311</v>
          </cell>
          <cell r="I278">
            <v>110</v>
          </cell>
          <cell r="J278">
            <v>3.9569999999999999</v>
          </cell>
          <cell r="K278">
            <v>3.6440000000000001</v>
          </cell>
          <cell r="L278">
            <v>0</v>
          </cell>
          <cell r="M278">
            <v>1265.2</v>
          </cell>
          <cell r="N278">
            <v>1291.43</v>
          </cell>
          <cell r="O278" t="str">
            <v/>
          </cell>
          <cell r="P278">
            <v>1263.98</v>
          </cell>
        </row>
        <row r="279">
          <cell r="B279" t="str">
            <v>00-01</v>
          </cell>
          <cell r="C279">
            <v>115</v>
          </cell>
          <cell r="D279">
            <v>425</v>
          </cell>
          <cell r="E279">
            <v>104.2</v>
          </cell>
          <cell r="F279">
            <v>24.52</v>
          </cell>
          <cell r="G279">
            <v>0.94</v>
          </cell>
          <cell r="H279">
            <v>0.90211132437619956</v>
          </cell>
          <cell r="I279">
            <v>100</v>
          </cell>
          <cell r="J279">
            <v>0.76</v>
          </cell>
          <cell r="K279">
            <v>1.06</v>
          </cell>
          <cell r="L279">
            <v>0</v>
          </cell>
          <cell r="M279">
            <v>1248.69</v>
          </cell>
        </row>
        <row r="280">
          <cell r="A280" t="str">
            <v>Average last 5 years</v>
          </cell>
          <cell r="B280">
            <v>0</v>
          </cell>
          <cell r="C280">
            <v>0</v>
          </cell>
          <cell r="D280">
            <v>414</v>
          </cell>
          <cell r="E280">
            <v>490.596</v>
          </cell>
          <cell r="F280">
            <v>120.06545645645645</v>
          </cell>
          <cell r="G280">
            <v>0.90579999999999994</v>
          </cell>
          <cell r="H280">
            <v>0.18968428298866855</v>
          </cell>
          <cell r="I280">
            <v>113.4</v>
          </cell>
          <cell r="J280">
            <v>4.6748399999999997</v>
          </cell>
          <cell r="K280">
            <v>4.1952100801832763</v>
          </cell>
          <cell r="L280">
            <v>1.7224100801832762</v>
          </cell>
          <cell r="M280">
            <v>1282.8019999999999</v>
          </cell>
          <cell r="N280">
            <v>1308.0740000000001</v>
          </cell>
          <cell r="O280">
            <v>0</v>
          </cell>
          <cell r="P280">
            <v>1271.7839999999999</v>
          </cell>
          <cell r="Q280">
            <v>0</v>
          </cell>
        </row>
        <row r="281">
          <cell r="A281" t="str">
            <v>R.P.SAGAR</v>
          </cell>
          <cell r="B281" t="str">
            <v>88-89</v>
          </cell>
          <cell r="C281">
            <v>172</v>
          </cell>
          <cell r="D281">
            <v>500</v>
          </cell>
          <cell r="E281">
            <v>435</v>
          </cell>
          <cell r="F281">
            <v>87</v>
          </cell>
          <cell r="G281" t="str">
            <v/>
          </cell>
          <cell r="H281">
            <v>0</v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B282" t="str">
            <v>89-90</v>
          </cell>
          <cell r="C282">
            <v>172</v>
          </cell>
          <cell r="D282">
            <v>500</v>
          </cell>
          <cell r="E282">
            <v>374</v>
          </cell>
          <cell r="F282">
            <v>74.8</v>
          </cell>
          <cell r="G282">
            <v>5</v>
          </cell>
          <cell r="H282">
            <v>1.42</v>
          </cell>
          <cell r="I282">
            <v>172</v>
          </cell>
          <cell r="J282">
            <v>0</v>
          </cell>
          <cell r="K282">
            <v>2.2799999999999998</v>
          </cell>
          <cell r="L282">
            <v>2.2799999999999998</v>
          </cell>
          <cell r="M282">
            <v>1126.9000000000001</v>
          </cell>
          <cell r="N282">
            <v>1145.7</v>
          </cell>
          <cell r="O282" t="str">
            <v>07.08.89</v>
          </cell>
          <cell r="P282">
            <v>1126.9000000000001</v>
          </cell>
          <cell r="Q282" t="str">
            <v>31.03.90</v>
          </cell>
        </row>
        <row r="283">
          <cell r="B283" t="str">
            <v>90-91</v>
          </cell>
          <cell r="C283">
            <v>172</v>
          </cell>
          <cell r="D283">
            <v>440</v>
          </cell>
          <cell r="E283">
            <v>330.9</v>
          </cell>
          <cell r="F283">
            <v>75.209999999999994</v>
          </cell>
          <cell r="G283">
            <v>1.5</v>
          </cell>
          <cell r="H283">
            <v>0.45330915684496831</v>
          </cell>
          <cell r="I283">
            <v>172</v>
          </cell>
          <cell r="J283">
            <v>0</v>
          </cell>
          <cell r="K283">
            <v>2.2400000000000002</v>
          </cell>
          <cell r="L283">
            <v>2.2400000000000002</v>
          </cell>
          <cell r="M283">
            <v>1136.33</v>
          </cell>
          <cell r="N283">
            <v>1143.5</v>
          </cell>
          <cell r="O283" t="str">
            <v>10.10.90</v>
          </cell>
          <cell r="P283">
            <v>1126.0999999999999</v>
          </cell>
          <cell r="Q283" t="str">
            <v>26.05.90</v>
          </cell>
        </row>
        <row r="284">
          <cell r="B284" t="str">
            <v>91-92</v>
          </cell>
          <cell r="C284">
            <v>172</v>
          </cell>
          <cell r="D284">
            <v>440</v>
          </cell>
          <cell r="E284">
            <v>630.09</v>
          </cell>
          <cell r="F284">
            <v>143.19999999999999</v>
          </cell>
          <cell r="G284">
            <v>4.3</v>
          </cell>
          <cell r="H284">
            <v>0.68244219079813995</v>
          </cell>
          <cell r="I284">
            <v>180</v>
          </cell>
          <cell r="J284">
            <v>0</v>
          </cell>
          <cell r="K284">
            <v>4.18</v>
          </cell>
          <cell r="L284">
            <v>4.18</v>
          </cell>
          <cell r="M284">
            <v>1141.1099999999999</v>
          </cell>
          <cell r="N284">
            <v>1156.2</v>
          </cell>
          <cell r="O284" t="str">
            <v>01.09.91</v>
          </cell>
          <cell r="P284">
            <v>1136.3</v>
          </cell>
          <cell r="Q284" t="str">
            <v>01.04.91</v>
          </cell>
        </row>
        <row r="285">
          <cell r="B285" t="str">
            <v>92-93</v>
          </cell>
          <cell r="C285">
            <v>172</v>
          </cell>
          <cell r="D285">
            <v>450</v>
          </cell>
          <cell r="E285">
            <v>535.69000000000005</v>
          </cell>
          <cell r="F285">
            <v>119.04222222222224</v>
          </cell>
          <cell r="G285">
            <v>4.0999999999999996</v>
          </cell>
          <cell r="H285">
            <v>0.76536803001736065</v>
          </cell>
          <cell r="I285">
            <v>172</v>
          </cell>
          <cell r="J285">
            <v>0</v>
          </cell>
          <cell r="K285">
            <v>3.41</v>
          </cell>
          <cell r="L285">
            <v>3.41</v>
          </cell>
          <cell r="M285">
            <v>1130.4000000000001</v>
          </cell>
          <cell r="N285">
            <v>1154.0999999999999</v>
          </cell>
          <cell r="O285" t="str">
            <v>28.05.92</v>
          </cell>
          <cell r="P285">
            <v>1130.2</v>
          </cell>
          <cell r="Q285" t="str">
            <v>31.03.92</v>
          </cell>
        </row>
        <row r="286">
          <cell r="B286" t="str">
            <v>93-94</v>
          </cell>
          <cell r="C286">
            <v>172</v>
          </cell>
          <cell r="D286">
            <v>615</v>
          </cell>
          <cell r="E286">
            <v>395.6628</v>
          </cell>
          <cell r="F286">
            <v>64.335414634146346</v>
          </cell>
          <cell r="G286">
            <v>8.6999999999999993</v>
          </cell>
          <cell r="H286">
            <v>2.1988420442861951</v>
          </cell>
          <cell r="I286">
            <v>172</v>
          </cell>
          <cell r="J286">
            <v>0</v>
          </cell>
          <cell r="K286">
            <v>3.2350257116620753</v>
          </cell>
          <cell r="L286">
            <v>3.2350257116620753</v>
          </cell>
          <cell r="M286">
            <v>1127.81</v>
          </cell>
          <cell r="N286">
            <v>1135.75</v>
          </cell>
          <cell r="O286" t="str">
            <v>09.08.93</v>
          </cell>
          <cell r="P286">
            <v>1127.6300000000001</v>
          </cell>
          <cell r="Q286" t="str">
            <v>31.03.94</v>
          </cell>
        </row>
        <row r="287">
          <cell r="B287" t="str">
            <v>94-95</v>
          </cell>
          <cell r="C287">
            <v>172</v>
          </cell>
          <cell r="D287">
            <v>470</v>
          </cell>
          <cell r="E287">
            <v>595.9</v>
          </cell>
          <cell r="F287">
            <v>126.78723404255319</v>
          </cell>
          <cell r="G287">
            <v>7.9</v>
          </cell>
          <cell r="H287">
            <v>1.3257257929182749</v>
          </cell>
          <cell r="I287">
            <v>172</v>
          </cell>
          <cell r="J287">
            <v>0</v>
          </cell>
          <cell r="K287">
            <v>0</v>
          </cell>
          <cell r="L287">
            <v>0</v>
          </cell>
          <cell r="M287">
            <v>1125.7</v>
          </cell>
          <cell r="N287">
            <v>1153.6099999999999</v>
          </cell>
          <cell r="O287" t="str">
            <v>19.09.94</v>
          </cell>
          <cell r="P287">
            <v>1124.9000000000001</v>
          </cell>
          <cell r="Q287" t="str">
            <v>25.03.95</v>
          </cell>
        </row>
        <row r="288">
          <cell r="B288" t="str">
            <v>95-96</v>
          </cell>
          <cell r="C288">
            <v>172</v>
          </cell>
          <cell r="D288">
            <v>390</v>
          </cell>
          <cell r="E288">
            <v>625.20000000000005</v>
          </cell>
          <cell r="F288">
            <v>160.30769230769232</v>
          </cell>
          <cell r="G288">
            <v>8.3000000000000007</v>
          </cell>
          <cell r="H288">
            <v>1.327575175943698</v>
          </cell>
          <cell r="I288">
            <v>180</v>
          </cell>
          <cell r="J288">
            <v>0</v>
          </cell>
          <cell r="K288">
            <v>4.0110422405876953</v>
          </cell>
          <cell r="L288">
            <v>4.0110422405876953</v>
          </cell>
          <cell r="M288">
            <v>1131.05</v>
          </cell>
          <cell r="N288">
            <v>1155.0899999999999</v>
          </cell>
          <cell r="O288" t="str">
            <v>14.09.95</v>
          </cell>
          <cell r="P288">
            <v>1125.55</v>
          </cell>
          <cell r="Q288" t="str">
            <v>03.04.95</v>
          </cell>
        </row>
        <row r="289">
          <cell r="B289" t="str">
            <v>96-97</v>
          </cell>
          <cell r="C289">
            <v>172</v>
          </cell>
          <cell r="D289">
            <v>460</v>
          </cell>
          <cell r="E289">
            <v>692.7</v>
          </cell>
          <cell r="F289">
            <v>150.58695652173913</v>
          </cell>
          <cell r="G289">
            <v>5.5</v>
          </cell>
          <cell r="H289">
            <v>0.79399451421971989</v>
          </cell>
          <cell r="I289">
            <v>172</v>
          </cell>
          <cell r="J289">
            <v>0</v>
          </cell>
          <cell r="K289">
            <v>4.5</v>
          </cell>
          <cell r="L289">
            <v>4.5</v>
          </cell>
          <cell r="M289">
            <v>1145</v>
          </cell>
          <cell r="N289">
            <v>1157.3800000000001</v>
          </cell>
          <cell r="O289" t="str">
            <v>16.09.96</v>
          </cell>
          <cell r="P289">
            <v>1130.44</v>
          </cell>
          <cell r="Q289" t="str">
            <v>17.05.96</v>
          </cell>
        </row>
        <row r="290">
          <cell r="B290" t="str">
            <v>97-98</v>
          </cell>
          <cell r="C290">
            <v>172</v>
          </cell>
          <cell r="D290">
            <v>460</v>
          </cell>
          <cell r="E290">
            <v>549.24</v>
          </cell>
          <cell r="F290">
            <v>119.4</v>
          </cell>
          <cell r="G290">
            <v>5.84</v>
          </cell>
          <cell r="H290">
            <v>1.0632874517515112</v>
          </cell>
          <cell r="I290">
            <v>172</v>
          </cell>
          <cell r="J290">
            <v>0</v>
          </cell>
          <cell r="K290">
            <v>3.74</v>
          </cell>
          <cell r="L290">
            <v>0</v>
          </cell>
          <cell r="M290">
            <v>1137.04</v>
          </cell>
          <cell r="N290">
            <v>1152.71</v>
          </cell>
          <cell r="O290" t="str">
            <v>25.05.97</v>
          </cell>
          <cell r="P290">
            <v>1136.72</v>
          </cell>
          <cell r="Q290" t="str">
            <v>20.03.98</v>
          </cell>
        </row>
        <row r="291">
          <cell r="B291" t="str">
            <v>98-99</v>
          </cell>
          <cell r="C291">
            <v>172</v>
          </cell>
          <cell r="D291">
            <v>520</v>
          </cell>
          <cell r="E291">
            <v>554.29999999999995</v>
          </cell>
          <cell r="F291">
            <v>106.59615384615383</v>
          </cell>
          <cell r="G291">
            <v>7.1</v>
          </cell>
          <cell r="H291">
            <v>1.2808948222983945</v>
          </cell>
          <cell r="I291">
            <v>172</v>
          </cell>
          <cell r="J291">
            <v>0</v>
          </cell>
          <cell r="K291">
            <v>4</v>
          </cell>
          <cell r="L291">
            <v>0</v>
          </cell>
          <cell r="M291">
            <v>1139.9100000000001</v>
          </cell>
          <cell r="N291">
            <v>1140.98</v>
          </cell>
          <cell r="O291" t="str">
            <v>28.04.98</v>
          </cell>
          <cell r="P291">
            <v>1133.1500000000001</v>
          </cell>
          <cell r="Q291" t="str">
            <v>28.06.98</v>
          </cell>
        </row>
        <row r="292">
          <cell r="B292" t="str">
            <v>99-00</v>
          </cell>
          <cell r="C292">
            <v>172</v>
          </cell>
          <cell r="D292">
            <v>520</v>
          </cell>
          <cell r="E292">
            <v>479.5</v>
          </cell>
          <cell r="F292">
            <v>92.2</v>
          </cell>
          <cell r="G292">
            <v>6.8</v>
          </cell>
          <cell r="H292">
            <v>1.4181438998957248</v>
          </cell>
          <cell r="I292">
            <v>172</v>
          </cell>
          <cell r="J292">
            <v>0</v>
          </cell>
          <cell r="K292" t="str">
            <v/>
          </cell>
          <cell r="L292">
            <v>0</v>
          </cell>
          <cell r="M292">
            <v>1134.51</v>
          </cell>
          <cell r="N292">
            <v>1143.3399999999999</v>
          </cell>
          <cell r="O292">
            <v>0</v>
          </cell>
          <cell r="P292">
            <v>1131.68</v>
          </cell>
        </row>
        <row r="293">
          <cell r="B293" t="str">
            <v>00-01</v>
          </cell>
          <cell r="C293">
            <v>172</v>
          </cell>
          <cell r="D293">
            <v>475</v>
          </cell>
          <cell r="E293">
            <v>182.92</v>
          </cell>
          <cell r="F293">
            <v>38.51</v>
          </cell>
          <cell r="G293">
            <v>4.72</v>
          </cell>
          <cell r="H293">
            <v>2.580363000218675</v>
          </cell>
          <cell r="I293">
            <v>172</v>
          </cell>
          <cell r="J293">
            <v>0</v>
          </cell>
          <cell r="K293">
            <v>0</v>
          </cell>
          <cell r="L293">
            <v>0</v>
          </cell>
          <cell r="M293">
            <v>1130.69</v>
          </cell>
        </row>
        <row r="294">
          <cell r="A294" t="str">
            <v>Average last 5 years</v>
          </cell>
          <cell r="B294">
            <v>0</v>
          </cell>
          <cell r="C294">
            <v>0</v>
          </cell>
          <cell r="D294">
            <v>470</v>
          </cell>
          <cell r="E294">
            <v>580.18799999999999</v>
          </cell>
          <cell r="F294">
            <v>125.81816053511707</v>
          </cell>
          <cell r="G294">
            <v>6.7080000000000002</v>
          </cell>
          <cell r="H294">
            <v>1.1767791728218095</v>
          </cell>
          <cell r="I294">
            <v>173.6</v>
          </cell>
          <cell r="J294">
            <v>0</v>
          </cell>
          <cell r="K294">
            <v>3.2502084481175388</v>
          </cell>
          <cell r="L294">
            <v>1.702208448117539</v>
          </cell>
          <cell r="M294">
            <v>1137.502</v>
          </cell>
          <cell r="N294">
            <v>1151.9540000000002</v>
          </cell>
          <cell r="O294">
            <v>0</v>
          </cell>
          <cell r="P294">
            <v>1130.152</v>
          </cell>
          <cell r="Q294">
            <v>0</v>
          </cell>
        </row>
        <row r="295">
          <cell r="A295" t="str">
            <v>J.SAGAR</v>
          </cell>
          <cell r="B295" t="str">
            <v>88-89</v>
          </cell>
          <cell r="C295">
            <v>99</v>
          </cell>
          <cell r="D295">
            <v>385</v>
          </cell>
          <cell r="E295">
            <v>339</v>
          </cell>
          <cell r="F295">
            <v>88.051948051948045</v>
          </cell>
          <cell r="G295" t="str">
            <v/>
          </cell>
          <cell r="H295">
            <v>0</v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B296" t="str">
            <v>89-90</v>
          </cell>
          <cell r="C296">
            <v>99</v>
          </cell>
          <cell r="D296">
            <v>385</v>
          </cell>
          <cell r="E296">
            <v>296.37</v>
          </cell>
          <cell r="F296">
            <v>76.98</v>
          </cell>
          <cell r="G296">
            <v>5</v>
          </cell>
          <cell r="H296">
            <v>1.77</v>
          </cell>
          <cell r="I296">
            <v>99</v>
          </cell>
          <cell r="J296" t="str">
            <v/>
          </cell>
          <cell r="K296">
            <v>3.05</v>
          </cell>
          <cell r="L296">
            <v>3.05</v>
          </cell>
          <cell r="M296">
            <v>968.2</v>
          </cell>
          <cell r="N296">
            <v>979.9</v>
          </cell>
          <cell r="O296" t="str">
            <v>06.01.90</v>
          </cell>
          <cell r="P296">
            <v>968.1</v>
          </cell>
          <cell r="Q296" t="str">
            <v>31.03.90</v>
          </cell>
        </row>
        <row r="297">
          <cell r="B297" t="str">
            <v>90-91</v>
          </cell>
          <cell r="C297">
            <v>99</v>
          </cell>
          <cell r="D297">
            <v>340</v>
          </cell>
          <cell r="E297">
            <v>261.92</v>
          </cell>
          <cell r="F297">
            <v>77.040000000000006</v>
          </cell>
          <cell r="G297">
            <v>2.5</v>
          </cell>
          <cell r="H297">
            <v>0.95448992058643856</v>
          </cell>
          <cell r="I297">
            <v>99</v>
          </cell>
          <cell r="J297">
            <v>0</v>
          </cell>
          <cell r="K297">
            <v>2.68</v>
          </cell>
          <cell r="L297">
            <v>2.68</v>
          </cell>
          <cell r="M297">
            <v>972.9</v>
          </cell>
          <cell r="N297">
            <v>978.9</v>
          </cell>
          <cell r="O297" t="str">
            <v>26.07.90</v>
          </cell>
          <cell r="P297">
            <v>953.5</v>
          </cell>
          <cell r="Q297" t="str">
            <v>28.06.90</v>
          </cell>
        </row>
        <row r="298">
          <cell r="B298" t="str">
            <v>91-92</v>
          </cell>
          <cell r="C298">
            <v>99</v>
          </cell>
          <cell r="D298">
            <v>340</v>
          </cell>
          <cell r="E298">
            <v>421.01</v>
          </cell>
          <cell r="F298">
            <v>123.83</v>
          </cell>
          <cell r="G298">
            <v>3.3</v>
          </cell>
          <cell r="H298">
            <v>0.78382936272297576</v>
          </cell>
          <cell r="I298">
            <v>100</v>
          </cell>
          <cell r="J298">
            <v>0</v>
          </cell>
          <cell r="K298">
            <v>4.42</v>
          </cell>
          <cell r="L298">
            <v>4.42</v>
          </cell>
          <cell r="M298">
            <v>975.9</v>
          </cell>
          <cell r="N298">
            <v>979.6</v>
          </cell>
          <cell r="O298" t="str">
            <v>02.06.91</v>
          </cell>
          <cell r="P298">
            <v>970</v>
          </cell>
          <cell r="Q298" t="str">
            <v>22.07.91</v>
          </cell>
        </row>
        <row r="299">
          <cell r="B299" t="str">
            <v>92-93</v>
          </cell>
          <cell r="C299">
            <v>99</v>
          </cell>
          <cell r="D299">
            <v>300</v>
          </cell>
          <cell r="E299">
            <v>390.68</v>
          </cell>
          <cell r="F299">
            <v>130.22666666666666</v>
          </cell>
          <cell r="G299">
            <v>3.3</v>
          </cell>
          <cell r="H299">
            <v>0.8446810689054981</v>
          </cell>
          <cell r="I299">
            <v>100</v>
          </cell>
          <cell r="J299">
            <v>0</v>
          </cell>
          <cell r="K299">
            <v>3.59</v>
          </cell>
          <cell r="L299">
            <v>3.59</v>
          </cell>
          <cell r="M299">
            <v>975.5</v>
          </cell>
          <cell r="N299">
            <v>979.4</v>
          </cell>
          <cell r="O299" t="str">
            <v>19.06.92</v>
          </cell>
          <cell r="P299">
            <v>970</v>
          </cell>
          <cell r="Q299" t="str">
            <v>06.12.92</v>
          </cell>
        </row>
        <row r="300">
          <cell r="B300" t="str">
            <v>93-94</v>
          </cell>
          <cell r="C300">
            <v>99</v>
          </cell>
          <cell r="D300">
            <v>385</v>
          </cell>
          <cell r="E300">
            <v>322.71699999999998</v>
          </cell>
          <cell r="F300">
            <v>83.822597402597395</v>
          </cell>
          <cell r="G300">
            <v>5.0999999999999996</v>
          </cell>
          <cell r="H300">
            <v>1.5803319936662772</v>
          </cell>
          <cell r="I300">
            <v>99</v>
          </cell>
          <cell r="J300">
            <v>0</v>
          </cell>
          <cell r="K300">
            <v>3.58</v>
          </cell>
          <cell r="L300">
            <v>3.58</v>
          </cell>
          <cell r="M300">
            <v>971.5</v>
          </cell>
          <cell r="N300">
            <v>979.5</v>
          </cell>
          <cell r="O300" t="str">
            <v>06.03.93</v>
          </cell>
          <cell r="P300">
            <v>970</v>
          </cell>
          <cell r="Q300" t="str">
            <v>13.08.93</v>
          </cell>
        </row>
        <row r="301">
          <cell r="B301" t="str">
            <v>94-95</v>
          </cell>
          <cell r="C301">
            <v>99</v>
          </cell>
          <cell r="D301">
            <v>315</v>
          </cell>
          <cell r="E301">
            <v>444.5</v>
          </cell>
          <cell r="F301">
            <v>141.11111111111111</v>
          </cell>
          <cell r="G301">
            <v>3.3</v>
          </cell>
          <cell r="H301">
            <v>0.74240719910011244</v>
          </cell>
          <cell r="I301">
            <v>99</v>
          </cell>
          <cell r="J301">
            <v>0</v>
          </cell>
          <cell r="K301">
            <v>0</v>
          </cell>
          <cell r="L301">
            <v>0</v>
          </cell>
          <cell r="M301">
            <v>971.7</v>
          </cell>
          <cell r="N301">
            <v>979.9</v>
          </cell>
          <cell r="O301" t="str">
            <v>27.03.95</v>
          </cell>
          <cell r="P301">
            <v>970.4</v>
          </cell>
          <cell r="Q301" t="str">
            <v>12.06.94</v>
          </cell>
        </row>
        <row r="302">
          <cell r="B302" t="str">
            <v>95-96</v>
          </cell>
          <cell r="C302">
            <v>99</v>
          </cell>
          <cell r="D302">
            <v>300</v>
          </cell>
          <cell r="E302">
            <v>444.2</v>
          </cell>
          <cell r="F302">
            <v>148.06666666666666</v>
          </cell>
          <cell r="G302">
            <v>4.9000000000000004</v>
          </cell>
          <cell r="H302">
            <v>1.1031067086897794</v>
          </cell>
          <cell r="I302">
            <v>99</v>
          </cell>
          <cell r="J302">
            <v>0</v>
          </cell>
          <cell r="K302">
            <v>4.5587695133149682</v>
          </cell>
          <cell r="L302">
            <v>4.5587695133149682</v>
          </cell>
          <cell r="M302">
            <v>970.5</v>
          </cell>
          <cell r="N302">
            <v>978.8</v>
          </cell>
          <cell r="O302" t="str">
            <v>28.07.95</v>
          </cell>
          <cell r="P302">
            <v>970.7</v>
          </cell>
          <cell r="Q302" t="str">
            <v>31.03.96</v>
          </cell>
        </row>
        <row r="303">
          <cell r="B303" t="str">
            <v>96-97</v>
          </cell>
          <cell r="C303">
            <v>99</v>
          </cell>
          <cell r="D303">
            <v>300</v>
          </cell>
          <cell r="E303">
            <v>481.4</v>
          </cell>
          <cell r="F303">
            <v>160.46666666666667</v>
          </cell>
          <cell r="G303">
            <v>4.0999999999999996</v>
          </cell>
          <cell r="H303">
            <v>0.85168259243872035</v>
          </cell>
          <cell r="I303">
            <v>99</v>
          </cell>
          <cell r="J303">
            <v>0</v>
          </cell>
          <cell r="K303">
            <v>4.9000000000000004</v>
          </cell>
          <cell r="L303">
            <v>4.9000000000000004</v>
          </cell>
          <cell r="M303">
            <v>971.1</v>
          </cell>
          <cell r="N303">
            <v>979.6</v>
          </cell>
          <cell r="O303" t="str">
            <v>18.09.96</v>
          </cell>
          <cell r="P303">
            <v>970.5</v>
          </cell>
          <cell r="Q303" t="str">
            <v>01.04.96</v>
          </cell>
        </row>
        <row r="304">
          <cell r="B304" t="str">
            <v>97-98</v>
          </cell>
          <cell r="C304">
            <v>99</v>
          </cell>
          <cell r="D304">
            <v>300</v>
          </cell>
          <cell r="E304">
            <v>382.55</v>
          </cell>
          <cell r="F304">
            <v>127.51666666666667</v>
          </cell>
          <cell r="G304">
            <v>4.8120000000000003</v>
          </cell>
          <cell r="H304">
            <v>1.2578747876094629</v>
          </cell>
          <cell r="I304">
            <v>99</v>
          </cell>
          <cell r="J304">
            <v>0</v>
          </cell>
          <cell r="K304">
            <v>4.01</v>
          </cell>
          <cell r="L304">
            <v>0</v>
          </cell>
          <cell r="M304">
            <v>973.5</v>
          </cell>
          <cell r="N304">
            <v>978</v>
          </cell>
          <cell r="O304" t="str">
            <v>03.04.97</v>
          </cell>
          <cell r="P304">
            <v>970</v>
          </cell>
          <cell r="Q304" t="str">
            <v>17.12.97</v>
          </cell>
        </row>
        <row r="305">
          <cell r="B305" t="str">
            <v>98-99</v>
          </cell>
          <cell r="C305">
            <v>99</v>
          </cell>
          <cell r="D305">
            <v>330</v>
          </cell>
          <cell r="E305">
            <v>392.8</v>
          </cell>
          <cell r="F305">
            <v>119.03030303030303</v>
          </cell>
          <cell r="G305">
            <v>5.2</v>
          </cell>
          <cell r="H305">
            <v>1.3238289205702647</v>
          </cell>
          <cell r="I305">
            <v>99</v>
          </cell>
          <cell r="J305">
            <v>0</v>
          </cell>
          <cell r="K305">
            <v>3.9</v>
          </cell>
          <cell r="L305">
            <v>0</v>
          </cell>
          <cell r="M305">
            <v>978.8</v>
          </cell>
          <cell r="N305">
            <v>979.4</v>
          </cell>
          <cell r="O305" t="str">
            <v>22.05.98</v>
          </cell>
          <cell r="P305">
            <v>970.2</v>
          </cell>
          <cell r="Q305" t="str">
            <v>29.08.98</v>
          </cell>
        </row>
        <row r="306">
          <cell r="B306" t="str">
            <v>99-00</v>
          </cell>
          <cell r="C306">
            <v>99</v>
          </cell>
          <cell r="D306">
            <v>330</v>
          </cell>
          <cell r="E306">
            <v>361.4</v>
          </cell>
          <cell r="F306">
            <v>109.5</v>
          </cell>
          <cell r="G306">
            <v>4.4000000000000004</v>
          </cell>
          <cell r="H306">
            <v>1.2</v>
          </cell>
          <cell r="I306">
            <v>99</v>
          </cell>
          <cell r="J306">
            <v>0</v>
          </cell>
          <cell r="K306" t="str">
            <v/>
          </cell>
          <cell r="L306">
            <v>0</v>
          </cell>
          <cell r="M306">
            <v>979.2</v>
          </cell>
          <cell r="N306">
            <v>979.99</v>
          </cell>
          <cell r="O306" t="str">
            <v/>
          </cell>
          <cell r="P306">
            <v>972.4</v>
          </cell>
        </row>
        <row r="307">
          <cell r="B307" t="str">
            <v>00-01</v>
          </cell>
          <cell r="C307">
            <v>99</v>
          </cell>
          <cell r="D307">
            <v>300</v>
          </cell>
          <cell r="E307">
            <v>140.33000000000001</v>
          </cell>
          <cell r="F307">
            <v>46.78</v>
          </cell>
          <cell r="G307">
            <v>3.01</v>
          </cell>
          <cell r="H307">
            <v>2.14</v>
          </cell>
          <cell r="I307">
            <v>99</v>
          </cell>
          <cell r="J307">
            <v>0</v>
          </cell>
          <cell r="K307">
            <v>0</v>
          </cell>
          <cell r="L307">
            <v>0</v>
          </cell>
          <cell r="M307">
            <v>976.7</v>
          </cell>
        </row>
        <row r="308">
          <cell r="A308" t="str">
            <v>Average last 5 years</v>
          </cell>
          <cell r="B308">
            <v>0</v>
          </cell>
          <cell r="C308">
            <v>0</v>
          </cell>
          <cell r="D308">
            <v>312</v>
          </cell>
          <cell r="E308">
            <v>412.46999999999997</v>
          </cell>
          <cell r="F308">
            <v>132.9160606060606</v>
          </cell>
          <cell r="G308">
            <v>4.6823999999999995</v>
          </cell>
          <cell r="H308">
            <v>1.1472986018616456</v>
          </cell>
          <cell r="I308">
            <v>99</v>
          </cell>
          <cell r="J308">
            <v>0</v>
          </cell>
          <cell r="K308">
            <v>3.473753902662994</v>
          </cell>
          <cell r="L308">
            <v>1.8917539026629939</v>
          </cell>
          <cell r="M308">
            <v>974.61999999999989</v>
          </cell>
          <cell r="N308">
            <v>979.14</v>
          </cell>
          <cell r="O308">
            <v>0</v>
          </cell>
          <cell r="P308">
            <v>970.36</v>
          </cell>
          <cell r="Q308">
            <v>0</v>
          </cell>
        </row>
        <row r="309">
          <cell r="A309" t="str">
            <v>STATE  LOAD  DESPATCH  CENTRE  M.P.E.B.  JABALPUR</v>
          </cell>
        </row>
        <row r="310">
          <cell r="A310" t="str">
            <v>CHAMBAL COMPLEX</v>
          </cell>
        </row>
        <row r="311">
          <cell r="A311" t="str">
            <v>STATION NAME</v>
          </cell>
          <cell r="B311" t="str">
            <v>YEAR</v>
          </cell>
          <cell r="C311" t="str">
            <v>CAPACITY</v>
          </cell>
          <cell r="D311" t="str">
            <v>TARGET</v>
          </cell>
          <cell r="E311" t="str">
            <v>ACTUAL GENE.</v>
          </cell>
          <cell r="F311" t="str">
            <v>ACHIEVE-MENT</v>
          </cell>
          <cell r="G311" t="str">
            <v>AUXILIARY CONSUMPTION</v>
          </cell>
          <cell r="H311">
            <v>0</v>
          </cell>
          <cell r="I311" t="str">
            <v>MAXIMUM DEMAND</v>
          </cell>
          <cell r="J311" t="str">
            <v>WATER INFLOW</v>
          </cell>
          <cell r="K311" t="str">
            <v>WATER CONSUMED</v>
          </cell>
          <cell r="L311" t="str">
            <v>WATER CONSUMED</v>
          </cell>
          <cell r="M311" t="str">
            <v>LEVEL AT THE END</v>
          </cell>
          <cell r="N311" t="str">
            <v>MAXIMUM LEVEL</v>
          </cell>
          <cell r="O311">
            <v>0</v>
          </cell>
          <cell r="P311" t="str">
            <v>MINIMUM LEVEL</v>
          </cell>
        </row>
        <row r="312">
          <cell r="C312" t="str">
            <v>MW</v>
          </cell>
          <cell r="D312" t="str">
            <v>MKwh</v>
          </cell>
          <cell r="E312" t="str">
            <v>MKwh</v>
          </cell>
          <cell r="F312" t="str">
            <v>%</v>
          </cell>
          <cell r="G312" t="str">
            <v>MKwh</v>
          </cell>
          <cell r="H312" t="str">
            <v>%</v>
          </cell>
          <cell r="I312" t="str">
            <v>MW</v>
          </cell>
          <cell r="J312" t="str">
            <v>MAFT</v>
          </cell>
          <cell r="K312" t="str">
            <v>MCM</v>
          </cell>
          <cell r="L312" t="str">
            <v>MCM</v>
          </cell>
          <cell r="M312" t="str">
            <v>FT / M</v>
          </cell>
          <cell r="N312" t="str">
            <v>FT / M</v>
          </cell>
          <cell r="O312" t="str">
            <v>DATE</v>
          </cell>
          <cell r="P312" t="str">
            <v>FT / M</v>
          </cell>
          <cell r="Q312" t="str">
            <v>DATE</v>
          </cell>
        </row>
        <row r="313">
          <cell r="A313" t="str">
            <v>CHAMBAL</v>
          </cell>
          <cell r="B313" t="str">
            <v>88-89</v>
          </cell>
          <cell r="C313">
            <v>386</v>
          </cell>
          <cell r="D313">
            <v>1300</v>
          </cell>
          <cell r="E313">
            <v>1155</v>
          </cell>
          <cell r="F313">
            <v>88.84615384615384</v>
          </cell>
          <cell r="G313">
            <v>0</v>
          </cell>
          <cell r="H313">
            <v>0</v>
          </cell>
        </row>
        <row r="314">
          <cell r="B314" t="str">
            <v>89-90</v>
          </cell>
          <cell r="C314">
            <v>386</v>
          </cell>
          <cell r="D314">
            <v>1300</v>
          </cell>
          <cell r="E314">
            <v>906.51</v>
          </cell>
          <cell r="F314">
            <v>69.731538461538463</v>
          </cell>
          <cell r="G314">
            <v>12</v>
          </cell>
          <cell r="H314">
            <v>1.3237581493861073</v>
          </cell>
        </row>
        <row r="315">
          <cell r="B315" t="str">
            <v>90-91</v>
          </cell>
          <cell r="C315">
            <v>386</v>
          </cell>
          <cell r="D315">
            <v>1150</v>
          </cell>
          <cell r="E315">
            <v>917.59999999999991</v>
          </cell>
          <cell r="F315">
            <v>79.79130434782607</v>
          </cell>
          <cell r="G315">
            <v>5</v>
          </cell>
          <cell r="H315">
            <v>0.54489973844812556</v>
          </cell>
        </row>
        <row r="316">
          <cell r="B316" t="str">
            <v>91-92</v>
          </cell>
          <cell r="C316">
            <v>386</v>
          </cell>
          <cell r="D316">
            <v>1150</v>
          </cell>
          <cell r="E316">
            <v>1562.3300000000002</v>
          </cell>
          <cell r="F316">
            <v>135.85478260869567</v>
          </cell>
          <cell r="G316">
            <v>8.6</v>
          </cell>
          <cell r="H316">
            <v>0.5504598900360359</v>
          </cell>
        </row>
        <row r="317">
          <cell r="B317" t="str">
            <v>92-93</v>
          </cell>
          <cell r="C317">
            <v>386</v>
          </cell>
          <cell r="D317">
            <v>1150</v>
          </cell>
          <cell r="E317">
            <v>1239.3900000000001</v>
          </cell>
          <cell r="F317">
            <v>107.77304347826089</v>
          </cell>
          <cell r="G317">
            <v>8.3999999999999986</v>
          </cell>
          <cell r="H317">
            <v>0.67775276547333752</v>
          </cell>
          <cell r="I317" t="str">
            <v/>
          </cell>
          <cell r="J317">
            <v>0</v>
          </cell>
          <cell r="K317" t="str">
            <v/>
          </cell>
          <cell r="L317" t="str">
            <v/>
          </cell>
          <cell r="M317" t="str">
            <v/>
          </cell>
        </row>
        <row r="318">
          <cell r="B318" t="str">
            <v>93-94</v>
          </cell>
          <cell r="C318">
            <v>386</v>
          </cell>
          <cell r="D318">
            <v>1500</v>
          </cell>
          <cell r="E318">
            <v>1032.2988</v>
          </cell>
          <cell r="F318">
            <v>68.819919999999996</v>
          </cell>
          <cell r="G318">
            <v>14.78</v>
          </cell>
          <cell r="H318">
            <v>1.4317559993288764</v>
          </cell>
          <cell r="I318" t="str">
            <v/>
          </cell>
          <cell r="J318">
            <v>0</v>
          </cell>
          <cell r="K318" t="str">
            <v/>
          </cell>
          <cell r="L318" t="str">
            <v/>
          </cell>
          <cell r="M318" t="str">
            <v/>
          </cell>
        </row>
        <row r="319">
          <cell r="B319" t="str">
            <v>94-95</v>
          </cell>
          <cell r="C319">
            <v>386</v>
          </cell>
          <cell r="D319">
            <v>1200</v>
          </cell>
          <cell r="E319">
            <v>1404.6</v>
          </cell>
          <cell r="F319">
            <v>117.05</v>
          </cell>
          <cell r="G319">
            <v>12.2</v>
          </cell>
          <cell r="H319">
            <v>0.86857468318382458</v>
          </cell>
          <cell r="I319" t="str">
            <v/>
          </cell>
          <cell r="J319">
            <v>0</v>
          </cell>
          <cell r="K319" t="str">
            <v/>
          </cell>
          <cell r="L319" t="str">
            <v/>
          </cell>
          <cell r="M319" t="str">
            <v/>
          </cell>
        </row>
        <row r="320">
          <cell r="B320" t="str">
            <v>95-96</v>
          </cell>
          <cell r="C320">
            <v>386</v>
          </cell>
          <cell r="D320">
            <v>1060</v>
          </cell>
          <cell r="E320">
            <v>1642.3</v>
          </cell>
          <cell r="F320">
            <v>154.93396226415095</v>
          </cell>
          <cell r="G320">
            <v>14.200000000000001</v>
          </cell>
          <cell r="H320">
            <v>0.8646410521829142</v>
          </cell>
          <cell r="I320" t="str">
            <v/>
          </cell>
          <cell r="J320">
            <v>0</v>
          </cell>
          <cell r="K320" t="str">
            <v/>
          </cell>
          <cell r="L320" t="str">
            <v/>
          </cell>
          <cell r="M320" t="str">
            <v/>
          </cell>
        </row>
        <row r="321">
          <cell r="B321" t="str">
            <v>96-97</v>
          </cell>
          <cell r="C321">
            <v>386</v>
          </cell>
          <cell r="D321">
            <v>1160</v>
          </cell>
          <cell r="E321">
            <v>1739.5</v>
          </cell>
          <cell r="F321">
            <v>149.95689655172413</v>
          </cell>
          <cell r="G321">
            <v>10.5</v>
          </cell>
          <cell r="H321">
            <v>0.60362173038229372</v>
          </cell>
          <cell r="I321" t="str">
            <v/>
          </cell>
          <cell r="J321">
            <v>0</v>
          </cell>
          <cell r="K321" t="str">
            <v/>
          </cell>
          <cell r="L321" t="str">
            <v/>
          </cell>
          <cell r="M321" t="str">
            <v/>
          </cell>
        </row>
        <row r="322">
          <cell r="B322" t="str">
            <v>97-98</v>
          </cell>
          <cell r="C322">
            <v>386</v>
          </cell>
          <cell r="D322">
            <v>1160</v>
          </cell>
          <cell r="E322">
            <v>1362.57</v>
          </cell>
          <cell r="F322">
            <v>117.46293103448276</v>
          </cell>
          <cell r="G322">
            <v>11.581</v>
          </cell>
          <cell r="H322">
            <v>0.84993798483747618</v>
          </cell>
          <cell r="I322" t="str">
            <v/>
          </cell>
          <cell r="J322">
            <v>0</v>
          </cell>
          <cell r="K322" t="str">
            <v/>
          </cell>
          <cell r="L322" t="str">
            <v/>
          </cell>
          <cell r="M322" t="str">
            <v/>
          </cell>
        </row>
        <row r="323">
          <cell r="B323" t="str">
            <v>98-99</v>
          </cell>
          <cell r="C323">
            <v>386</v>
          </cell>
          <cell r="D323">
            <v>1300</v>
          </cell>
          <cell r="E323">
            <v>1486.3999999999999</v>
          </cell>
          <cell r="F323">
            <v>114.33846153846154</v>
          </cell>
          <cell r="G323">
            <v>13.2</v>
          </cell>
          <cell r="H323">
            <v>0.88805166846071049</v>
          </cell>
          <cell r="I323" t="str">
            <v/>
          </cell>
          <cell r="J323">
            <v>0</v>
          </cell>
          <cell r="K323" t="str">
            <v/>
          </cell>
          <cell r="L323" t="str">
            <v/>
          </cell>
          <cell r="M323" t="str">
            <v/>
          </cell>
        </row>
        <row r="324">
          <cell r="B324" t="str">
            <v>99-00</v>
          </cell>
          <cell r="C324">
            <v>386</v>
          </cell>
          <cell r="D324">
            <v>1300</v>
          </cell>
          <cell r="E324">
            <v>1185.5</v>
          </cell>
          <cell r="F324">
            <v>91.192307692307693</v>
          </cell>
          <cell r="G324">
            <v>12</v>
          </cell>
          <cell r="H324">
            <v>1.0122311261071277</v>
          </cell>
        </row>
        <row r="325">
          <cell r="B325" t="str">
            <v>00-01</v>
          </cell>
          <cell r="C325">
            <v>386</v>
          </cell>
          <cell r="D325">
            <v>1200</v>
          </cell>
          <cell r="E325">
            <v>427.45</v>
          </cell>
          <cell r="F325">
            <v>35.619999999999997</v>
          </cell>
          <cell r="G325">
            <v>8.66</v>
          </cell>
          <cell r="H325">
            <v>2.0299999999999998</v>
          </cell>
        </row>
        <row r="326">
          <cell r="A326" t="str">
            <v>Average last 5 years</v>
          </cell>
          <cell r="B326">
            <v>0</v>
          </cell>
          <cell r="C326">
            <v>0</v>
          </cell>
          <cell r="D326">
            <v>1196</v>
          </cell>
          <cell r="E326">
            <v>1483.2539999999999</v>
          </cell>
          <cell r="F326">
            <v>125.57691181622542</v>
          </cell>
          <cell r="G326">
            <v>12.296200000000002</v>
          </cell>
          <cell r="H326">
            <v>0.84369671239410449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M.P.CHAMBAL</v>
          </cell>
          <cell r="B327" t="str">
            <v>88-89</v>
          </cell>
          <cell r="C327">
            <v>193</v>
          </cell>
          <cell r="D327">
            <v>650</v>
          </cell>
          <cell r="E327">
            <v>577.5</v>
          </cell>
          <cell r="F327">
            <v>88.84615384615384</v>
          </cell>
          <cell r="G327">
            <v>0</v>
          </cell>
          <cell r="H327">
            <v>0</v>
          </cell>
        </row>
        <row r="328">
          <cell r="B328" t="str">
            <v>89-90</v>
          </cell>
          <cell r="C328">
            <v>193</v>
          </cell>
          <cell r="D328">
            <v>650</v>
          </cell>
          <cell r="E328">
            <v>453.255</v>
          </cell>
          <cell r="F328">
            <v>69.731538461538463</v>
          </cell>
          <cell r="G328">
            <v>6</v>
          </cell>
          <cell r="H328">
            <v>1.3237581493861073</v>
          </cell>
        </row>
        <row r="329">
          <cell r="B329" t="str">
            <v>90-91</v>
          </cell>
          <cell r="C329">
            <v>193</v>
          </cell>
          <cell r="D329">
            <v>575</v>
          </cell>
          <cell r="E329">
            <v>458.79999999999995</v>
          </cell>
          <cell r="F329">
            <v>79.79130434782607</v>
          </cell>
          <cell r="G329">
            <v>2.5</v>
          </cell>
          <cell r="H329">
            <v>0.54489973844812556</v>
          </cell>
        </row>
        <row r="330">
          <cell r="B330" t="str">
            <v>91-92</v>
          </cell>
          <cell r="C330">
            <v>193</v>
          </cell>
          <cell r="D330">
            <v>575</v>
          </cell>
          <cell r="E330">
            <v>781.16500000000008</v>
          </cell>
          <cell r="F330">
            <v>135.85478260869567</v>
          </cell>
          <cell r="G330">
            <v>4.3</v>
          </cell>
          <cell r="H330">
            <v>0.5504598900360359</v>
          </cell>
        </row>
        <row r="331">
          <cell r="B331" t="str">
            <v>92-93</v>
          </cell>
          <cell r="C331">
            <v>193</v>
          </cell>
          <cell r="D331">
            <v>575</v>
          </cell>
          <cell r="E331">
            <v>619.69500000000005</v>
          </cell>
          <cell r="F331">
            <v>107.77304347826089</v>
          </cell>
          <cell r="G331">
            <v>4.1999999999999993</v>
          </cell>
          <cell r="H331">
            <v>0.67775276547333752</v>
          </cell>
        </row>
        <row r="332">
          <cell r="B332" t="str">
            <v>93-94</v>
          </cell>
          <cell r="C332">
            <v>193</v>
          </cell>
          <cell r="D332">
            <v>750</v>
          </cell>
          <cell r="E332">
            <v>516.14940000000001</v>
          </cell>
          <cell r="F332">
            <v>68.819919999999996</v>
          </cell>
          <cell r="G332">
            <v>7.39</v>
          </cell>
          <cell r="H332">
            <v>1.4317559993288764</v>
          </cell>
          <cell r="I332" t="str">
            <v/>
          </cell>
          <cell r="J332">
            <v>0</v>
          </cell>
          <cell r="K332" t="str">
            <v/>
          </cell>
          <cell r="L332" t="str">
            <v/>
          </cell>
          <cell r="M332" t="str">
            <v/>
          </cell>
        </row>
        <row r="333">
          <cell r="B333" t="str">
            <v>94-95</v>
          </cell>
          <cell r="C333">
            <v>193</v>
          </cell>
          <cell r="D333">
            <v>600</v>
          </cell>
          <cell r="E333">
            <v>702.3</v>
          </cell>
          <cell r="F333">
            <v>117.05</v>
          </cell>
          <cell r="G333">
            <v>6.1</v>
          </cell>
          <cell r="H333">
            <v>0.86857468318382458</v>
          </cell>
          <cell r="I333" t="str">
            <v/>
          </cell>
          <cell r="J333">
            <v>0</v>
          </cell>
          <cell r="K333" t="str">
            <v/>
          </cell>
          <cell r="L333" t="str">
            <v/>
          </cell>
          <cell r="M333" t="str">
            <v/>
          </cell>
        </row>
        <row r="334">
          <cell r="B334" t="str">
            <v>95-96</v>
          </cell>
          <cell r="C334">
            <v>193</v>
          </cell>
          <cell r="D334">
            <v>530</v>
          </cell>
          <cell r="E334">
            <v>821.15</v>
          </cell>
          <cell r="F334">
            <v>154.93396226415095</v>
          </cell>
          <cell r="G334">
            <v>7.1000000000000005</v>
          </cell>
          <cell r="H334">
            <v>0.8646410521829142</v>
          </cell>
        </row>
        <row r="335">
          <cell r="B335" t="str">
            <v>96-97</v>
          </cell>
          <cell r="C335">
            <v>193</v>
          </cell>
          <cell r="D335">
            <v>580</v>
          </cell>
          <cell r="E335">
            <v>869.75</v>
          </cell>
          <cell r="F335">
            <v>149.95689655172413</v>
          </cell>
          <cell r="G335">
            <v>5.25</v>
          </cell>
          <cell r="H335">
            <v>0.60362173038229372</v>
          </cell>
        </row>
        <row r="336">
          <cell r="B336" t="str">
            <v>97-98</v>
          </cell>
          <cell r="C336">
            <v>193</v>
          </cell>
          <cell r="D336">
            <v>580</v>
          </cell>
          <cell r="E336">
            <v>681.28499999999997</v>
          </cell>
          <cell r="F336">
            <v>117.46293103448276</v>
          </cell>
          <cell r="G336">
            <v>5.7904999999999998</v>
          </cell>
          <cell r="H336">
            <v>0.84993798483747618</v>
          </cell>
        </row>
        <row r="337">
          <cell r="B337" t="str">
            <v>98-99</v>
          </cell>
          <cell r="C337">
            <v>193</v>
          </cell>
          <cell r="D337">
            <v>650</v>
          </cell>
          <cell r="E337">
            <v>743.19999999999993</v>
          </cell>
          <cell r="F337">
            <v>114.33846153846154</v>
          </cell>
          <cell r="G337">
            <v>6.6</v>
          </cell>
          <cell r="H337">
            <v>0.88805166846071049</v>
          </cell>
        </row>
        <row r="338">
          <cell r="B338" t="str">
            <v>99-00</v>
          </cell>
          <cell r="C338">
            <v>193</v>
          </cell>
          <cell r="D338">
            <v>650</v>
          </cell>
          <cell r="E338">
            <v>592.75</v>
          </cell>
          <cell r="F338">
            <v>91.192307692307693</v>
          </cell>
          <cell r="G338">
            <v>6</v>
          </cell>
          <cell r="H338">
            <v>1.0122311261071277</v>
          </cell>
        </row>
        <row r="339">
          <cell r="B339" t="str">
            <v>00-01</v>
          </cell>
          <cell r="C339">
            <v>193</v>
          </cell>
          <cell r="D339">
            <v>600</v>
          </cell>
          <cell r="E339">
            <v>213.72</v>
          </cell>
          <cell r="F339">
            <v>35.619999999999997</v>
          </cell>
          <cell r="G339">
            <v>4.33</v>
          </cell>
          <cell r="H339">
            <v>2.0299999999999998</v>
          </cell>
        </row>
        <row r="340">
          <cell r="A340" t="str">
            <v>Average last 5 years</v>
          </cell>
          <cell r="B340">
            <v>0</v>
          </cell>
          <cell r="C340">
            <v>0</v>
          </cell>
          <cell r="D340">
            <v>598</v>
          </cell>
          <cell r="E340">
            <v>741.62699999999995</v>
          </cell>
          <cell r="F340">
            <v>125.57691181622542</v>
          </cell>
          <cell r="G340">
            <v>6.1481000000000012</v>
          </cell>
          <cell r="H340">
            <v>0.84369671239410449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A341" t="str">
            <v>PENCH</v>
          </cell>
          <cell r="B341" t="str">
            <v>88-89</v>
          </cell>
          <cell r="C341">
            <v>160</v>
          </cell>
          <cell r="D341">
            <v>240</v>
          </cell>
          <cell r="E341">
            <v>248</v>
          </cell>
          <cell r="F341">
            <v>103.33333333333333</v>
          </cell>
          <cell r="G341" t="str">
            <v/>
          </cell>
          <cell r="H341">
            <v>0</v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B342" t="str">
            <v>89-90</v>
          </cell>
          <cell r="C342">
            <v>160</v>
          </cell>
          <cell r="D342">
            <v>240</v>
          </cell>
          <cell r="E342">
            <v>212.32</v>
          </cell>
          <cell r="F342">
            <v>88.46</v>
          </cell>
          <cell r="G342">
            <v>0.2</v>
          </cell>
          <cell r="H342">
            <v>0.08</v>
          </cell>
          <cell r="I342">
            <v>160</v>
          </cell>
          <cell r="J342">
            <v>306</v>
          </cell>
          <cell r="K342">
            <v>0</v>
          </cell>
          <cell r="L342">
            <v>0</v>
          </cell>
          <cell r="M342">
            <v>464.6</v>
          </cell>
          <cell r="N342">
            <v>478.73</v>
          </cell>
          <cell r="O342" t="str">
            <v>13.09.89</v>
          </cell>
          <cell r="P342">
            <v>463.3</v>
          </cell>
          <cell r="Q342" t="str">
            <v>28.06.89</v>
          </cell>
        </row>
        <row r="343">
          <cell r="B343" t="str">
            <v>90-91</v>
          </cell>
          <cell r="C343">
            <v>160</v>
          </cell>
          <cell r="D343">
            <v>390</v>
          </cell>
          <cell r="E343">
            <v>340.8</v>
          </cell>
          <cell r="F343">
            <v>87.384615384615387</v>
          </cell>
          <cell r="G343">
            <v>0.2</v>
          </cell>
          <cell r="H343">
            <v>5.8685446009389672E-2</v>
          </cell>
          <cell r="I343">
            <v>160</v>
          </cell>
          <cell r="J343">
            <v>1432</v>
          </cell>
          <cell r="K343">
            <v>984.66</v>
          </cell>
          <cell r="L343">
            <v>984.66</v>
          </cell>
          <cell r="M343">
            <v>477.76</v>
          </cell>
          <cell r="N343">
            <v>488.35</v>
          </cell>
          <cell r="O343" t="str">
            <v>13.10.90</v>
          </cell>
          <cell r="P343">
            <v>462.1</v>
          </cell>
          <cell r="Q343" t="str">
            <v>01.06.90</v>
          </cell>
        </row>
        <row r="344">
          <cell r="B344" t="str">
            <v>91-92</v>
          </cell>
          <cell r="C344">
            <v>160</v>
          </cell>
          <cell r="D344">
            <v>390</v>
          </cell>
          <cell r="E344">
            <v>286.27999999999997</v>
          </cell>
          <cell r="F344">
            <v>73.405128205128193</v>
          </cell>
          <cell r="G344">
            <v>0.2</v>
          </cell>
          <cell r="H344">
            <v>6.9861673885706313E-2</v>
          </cell>
          <cell r="I344">
            <v>150</v>
          </cell>
          <cell r="J344">
            <v>678</v>
          </cell>
          <cell r="K344">
            <v>874.4</v>
          </cell>
          <cell r="L344">
            <v>874.4</v>
          </cell>
          <cell r="M344">
            <v>464.42</v>
          </cell>
          <cell r="N344">
            <v>484.14</v>
          </cell>
          <cell r="O344" t="str">
            <v>14.09.91</v>
          </cell>
          <cell r="P344">
            <v>464.51</v>
          </cell>
          <cell r="Q344" t="str">
            <v>31.03.92</v>
          </cell>
        </row>
        <row r="345">
          <cell r="B345" t="str">
            <v>92-93</v>
          </cell>
          <cell r="C345">
            <v>160</v>
          </cell>
          <cell r="D345">
            <v>320</v>
          </cell>
          <cell r="E345">
            <v>273.24</v>
          </cell>
          <cell r="F345">
            <v>85.387500000000003</v>
          </cell>
          <cell r="G345">
            <v>0.3</v>
          </cell>
          <cell r="H345">
            <v>0.10979358805445762</v>
          </cell>
          <cell r="I345">
            <v>160</v>
          </cell>
          <cell r="J345">
            <v>1056</v>
          </cell>
          <cell r="K345">
            <v>659.9</v>
          </cell>
          <cell r="L345">
            <v>659.9</v>
          </cell>
          <cell r="M345">
            <v>474.9</v>
          </cell>
          <cell r="N345">
            <v>487.91</v>
          </cell>
          <cell r="O345" t="str">
            <v>15.09.92</v>
          </cell>
          <cell r="P345">
            <v>453.92</v>
          </cell>
          <cell r="Q345" t="str">
            <v>19.06.92</v>
          </cell>
        </row>
        <row r="346">
          <cell r="B346" t="str">
            <v>93-94</v>
          </cell>
          <cell r="C346">
            <v>160</v>
          </cell>
          <cell r="D346">
            <v>390</v>
          </cell>
          <cell r="E346">
            <v>400.93799999999999</v>
          </cell>
          <cell r="F346">
            <v>102.80461538461537</v>
          </cell>
          <cell r="G346">
            <v>0.5</v>
          </cell>
          <cell r="H346">
            <v>0.12470756076999437</v>
          </cell>
          <cell r="I346">
            <v>82</v>
          </cell>
          <cell r="J346">
            <v>1993</v>
          </cell>
          <cell r="K346">
            <v>1096.8499999999999</v>
          </cell>
          <cell r="L346">
            <v>1096.8499999999999</v>
          </cell>
          <cell r="M346">
            <v>483.64</v>
          </cell>
          <cell r="N346">
            <v>490.18</v>
          </cell>
          <cell r="O346" t="str">
            <v>27.09.94</v>
          </cell>
          <cell r="P346">
            <v>468.34</v>
          </cell>
          <cell r="Q346" t="str">
            <v>15.06.93</v>
          </cell>
        </row>
        <row r="347">
          <cell r="B347" t="str">
            <v>94-95</v>
          </cell>
          <cell r="C347">
            <v>160</v>
          </cell>
          <cell r="D347">
            <v>450</v>
          </cell>
          <cell r="E347">
            <v>609.79999999999995</v>
          </cell>
          <cell r="F347">
            <v>135.51111111111109</v>
          </cell>
          <cell r="G347">
            <v>1.6766179999999999</v>
          </cell>
          <cell r="H347">
            <v>0.27494555591997377</v>
          </cell>
          <cell r="I347">
            <v>160</v>
          </cell>
          <cell r="J347">
            <v>3286</v>
          </cell>
          <cell r="K347">
            <v>1773.508</v>
          </cell>
          <cell r="L347">
            <v>1773.508</v>
          </cell>
          <cell r="M347">
            <v>476.6</v>
          </cell>
          <cell r="N347">
            <v>490.43</v>
          </cell>
          <cell r="O347" t="str">
            <v>06.09.94</v>
          </cell>
          <cell r="P347">
            <v>474.65</v>
          </cell>
          <cell r="Q347" t="str">
            <v>30.06.94</v>
          </cell>
        </row>
        <row r="348">
          <cell r="B348" t="str">
            <v>95-96</v>
          </cell>
          <cell r="C348">
            <v>160</v>
          </cell>
          <cell r="D348">
            <v>450</v>
          </cell>
          <cell r="E348">
            <v>409.3</v>
          </cell>
          <cell r="F348">
            <v>90.955555555555549</v>
          </cell>
          <cell r="G348">
            <v>1.2</v>
          </cell>
          <cell r="H348">
            <v>0.29318348399706817</v>
          </cell>
          <cell r="I348">
            <v>160</v>
          </cell>
          <cell r="J348">
            <v>1304.69</v>
          </cell>
          <cell r="K348">
            <v>1237.548</v>
          </cell>
          <cell r="L348">
            <v>1237.548</v>
          </cell>
          <cell r="M348">
            <v>472.9</v>
          </cell>
          <cell r="N348">
            <v>486</v>
          </cell>
          <cell r="O348" t="str">
            <v>15.09.95</v>
          </cell>
          <cell r="P348">
            <v>468.55</v>
          </cell>
          <cell r="Q348" t="str">
            <v>30.06.95</v>
          </cell>
        </row>
        <row r="349">
          <cell r="B349" t="str">
            <v>96-97</v>
          </cell>
          <cell r="C349">
            <v>160</v>
          </cell>
          <cell r="D349">
            <v>525</v>
          </cell>
          <cell r="E349">
            <v>292.8</v>
          </cell>
          <cell r="F349">
            <v>55.771428571428572</v>
          </cell>
          <cell r="G349">
            <v>1</v>
          </cell>
          <cell r="H349">
            <v>0.34153005464480873</v>
          </cell>
          <cell r="I349">
            <v>160</v>
          </cell>
          <cell r="J349">
            <v>794.8</v>
          </cell>
          <cell r="K349">
            <v>0</v>
          </cell>
          <cell r="L349">
            <v>0</v>
          </cell>
          <cell r="M349">
            <v>467.3</v>
          </cell>
          <cell r="N349">
            <v>483.05</v>
          </cell>
          <cell r="O349" t="str">
            <v>30.09.96</v>
          </cell>
          <cell r="P349">
            <v>463.6</v>
          </cell>
          <cell r="Q349" t="str">
            <v>15.06.96</v>
          </cell>
        </row>
        <row r="350">
          <cell r="B350" t="str">
            <v>97-98</v>
          </cell>
          <cell r="C350">
            <v>160</v>
          </cell>
          <cell r="D350">
            <v>525</v>
          </cell>
          <cell r="E350">
            <v>474.97</v>
          </cell>
          <cell r="F350">
            <v>90.470476190476191</v>
          </cell>
          <cell r="G350">
            <v>1.032</v>
          </cell>
          <cell r="H350">
            <v>0.21727688064509337</v>
          </cell>
          <cell r="I350">
            <v>160</v>
          </cell>
          <cell r="J350">
            <v>3261.21</v>
          </cell>
          <cell r="K350">
            <v>911.9</v>
          </cell>
          <cell r="L350">
            <v>0</v>
          </cell>
          <cell r="M350">
            <v>486.66</v>
          </cell>
          <cell r="N350">
            <v>490.13</v>
          </cell>
          <cell r="O350" t="str">
            <v>31.12.97</v>
          </cell>
          <cell r="P350">
            <v>462.88</v>
          </cell>
          <cell r="Q350" t="str">
            <v>01.07.97</v>
          </cell>
        </row>
        <row r="351">
          <cell r="B351" t="str">
            <v>98-99</v>
          </cell>
          <cell r="C351">
            <v>160</v>
          </cell>
          <cell r="D351">
            <v>525</v>
          </cell>
          <cell r="E351">
            <v>561.1</v>
          </cell>
          <cell r="F351">
            <v>106.87619047619047</v>
          </cell>
          <cell r="G351">
            <v>1.1000000000000001</v>
          </cell>
          <cell r="H351">
            <v>0.19604348600962396</v>
          </cell>
          <cell r="I351">
            <v>160</v>
          </cell>
          <cell r="J351">
            <v>1358.9</v>
          </cell>
          <cell r="K351">
            <v>911.9</v>
          </cell>
          <cell r="L351">
            <v>0</v>
          </cell>
          <cell r="M351">
            <v>481.29</v>
          </cell>
          <cell r="N351">
            <v>490</v>
          </cell>
          <cell r="O351" t="str">
            <v>11.11.98</v>
          </cell>
          <cell r="P351">
            <v>477.5</v>
          </cell>
          <cell r="Q351" t="str">
            <v>27.06.98</v>
          </cell>
        </row>
        <row r="352">
          <cell r="B352" t="str">
            <v>99-00</v>
          </cell>
          <cell r="C352">
            <v>160</v>
          </cell>
          <cell r="D352">
            <v>525</v>
          </cell>
          <cell r="E352">
            <v>560.5</v>
          </cell>
          <cell r="F352">
            <v>106.8</v>
          </cell>
          <cell r="G352">
            <v>2.1</v>
          </cell>
          <cell r="H352">
            <v>0.37466547725245319</v>
          </cell>
          <cell r="I352">
            <v>160</v>
          </cell>
          <cell r="J352">
            <v>2994</v>
          </cell>
          <cell r="K352">
            <v>1635.48</v>
          </cell>
          <cell r="L352">
            <v>0</v>
          </cell>
          <cell r="M352">
            <v>478.86</v>
          </cell>
          <cell r="N352">
            <v>490.08</v>
          </cell>
          <cell r="O352">
            <v>0</v>
          </cell>
          <cell r="P352">
            <v>476.93</v>
          </cell>
        </row>
        <row r="353">
          <cell r="B353" t="str">
            <v>00-01</v>
          </cell>
          <cell r="C353">
            <v>160</v>
          </cell>
          <cell r="D353">
            <v>550</v>
          </cell>
          <cell r="E353">
            <v>284.22000000000003</v>
          </cell>
          <cell r="F353">
            <v>51.68</v>
          </cell>
          <cell r="G353">
            <v>0.73</v>
          </cell>
          <cell r="H353">
            <v>0.26</v>
          </cell>
          <cell r="I353">
            <v>164</v>
          </cell>
          <cell r="J353">
            <v>0</v>
          </cell>
          <cell r="K353">
            <v>0</v>
          </cell>
          <cell r="L353">
            <v>0</v>
          </cell>
          <cell r="M353">
            <v>463.46</v>
          </cell>
        </row>
        <row r="354">
          <cell r="A354" t="str">
            <v>Average last 5 years</v>
          </cell>
          <cell r="B354">
            <v>0</v>
          </cell>
          <cell r="C354">
            <v>0</v>
          </cell>
          <cell r="D354">
            <v>510</v>
          </cell>
          <cell r="E354">
            <v>459.73400000000004</v>
          </cell>
          <cell r="F354">
            <v>90.174730158730156</v>
          </cell>
          <cell r="G354">
            <v>1.4324000000000001</v>
          </cell>
          <cell r="H354">
            <v>0.2845398765098095</v>
          </cell>
          <cell r="I354">
            <v>160</v>
          </cell>
          <cell r="J354">
            <v>1942.72</v>
          </cell>
          <cell r="K354">
            <v>939.36559999999986</v>
          </cell>
          <cell r="L354">
            <v>247.50960000000001</v>
          </cell>
          <cell r="M354">
            <v>477.40200000000004</v>
          </cell>
          <cell r="N354">
            <v>487.92200000000003</v>
          </cell>
          <cell r="O354">
            <v>0</v>
          </cell>
          <cell r="P354">
            <v>469.43600000000004</v>
          </cell>
          <cell r="Q354">
            <v>0</v>
          </cell>
        </row>
        <row r="355">
          <cell r="A355" t="str">
            <v>STATE  LOAD  DESPATCH  CENTRE  M.P.E.B.  JABALPUR</v>
          </cell>
        </row>
        <row r="356">
          <cell r="A356" t="str">
            <v>OTHER HYDEL</v>
          </cell>
        </row>
        <row r="357">
          <cell r="A357" t="str">
            <v>STATION NAME</v>
          </cell>
          <cell r="B357" t="str">
            <v>YEAR</v>
          </cell>
          <cell r="C357" t="str">
            <v>CAPACITY</v>
          </cell>
          <cell r="D357" t="str">
            <v>TARGET</v>
          </cell>
          <cell r="E357" t="str">
            <v>ACTUAL GENE.</v>
          </cell>
          <cell r="F357" t="str">
            <v>ACHIEVE-MENT</v>
          </cell>
          <cell r="G357" t="str">
            <v>AUXILIARY CONSUMPTION</v>
          </cell>
          <cell r="H357">
            <v>0</v>
          </cell>
          <cell r="I357" t="str">
            <v>MAXIMUM DEMAND</v>
          </cell>
          <cell r="J357" t="str">
            <v>WATER INFLOW</v>
          </cell>
          <cell r="K357" t="str">
            <v>WATER CONSUMED</v>
          </cell>
          <cell r="L357" t="str">
            <v>WATER CONSUMED</v>
          </cell>
          <cell r="M357" t="str">
            <v>LEVEL AT THE END</v>
          </cell>
          <cell r="N357" t="str">
            <v>MAXIMUM LEVEL</v>
          </cell>
          <cell r="O357">
            <v>0</v>
          </cell>
          <cell r="P357" t="str">
            <v>MINIMUM LEVEL</v>
          </cell>
        </row>
        <row r="358">
          <cell r="C358" t="str">
            <v>MW</v>
          </cell>
          <cell r="D358" t="str">
            <v>MKwh</v>
          </cell>
          <cell r="E358" t="str">
            <v>MKwh</v>
          </cell>
          <cell r="F358" t="str">
            <v>%</v>
          </cell>
          <cell r="G358" t="str">
            <v>MKwh</v>
          </cell>
          <cell r="H358" t="str">
            <v>%</v>
          </cell>
          <cell r="I358" t="str">
            <v>MW</v>
          </cell>
          <cell r="J358" t="str">
            <v>MAFT</v>
          </cell>
          <cell r="K358" t="str">
            <v>MCM</v>
          </cell>
          <cell r="L358" t="str">
            <v>MCM</v>
          </cell>
          <cell r="M358" t="str">
            <v>FT / M</v>
          </cell>
          <cell r="N358" t="str">
            <v>FT / M</v>
          </cell>
          <cell r="O358" t="str">
            <v>DATE</v>
          </cell>
          <cell r="P358" t="str">
            <v>FT / M</v>
          </cell>
          <cell r="Q358" t="str">
            <v>DATE</v>
          </cell>
        </row>
        <row r="359">
          <cell r="A359" t="str">
            <v>BARGI</v>
          </cell>
          <cell r="B359" t="str">
            <v>88-89</v>
          </cell>
          <cell r="C359">
            <v>90</v>
          </cell>
          <cell r="D359">
            <v>100</v>
          </cell>
          <cell r="E359">
            <v>142</v>
          </cell>
          <cell r="F359">
            <v>142</v>
          </cell>
          <cell r="G359" t="str">
            <v/>
          </cell>
          <cell r="H359">
            <v>0</v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B360" t="str">
            <v>89-90</v>
          </cell>
          <cell r="C360">
            <v>90</v>
          </cell>
          <cell r="D360">
            <v>140</v>
          </cell>
          <cell r="E360">
            <v>277.95</v>
          </cell>
          <cell r="F360">
            <v>198.54</v>
          </cell>
          <cell r="G360">
            <v>0.1</v>
          </cell>
          <cell r="H360">
            <v>0.04</v>
          </cell>
          <cell r="I360">
            <v>91</v>
          </cell>
          <cell r="J360">
            <v>0</v>
          </cell>
          <cell r="K360">
            <v>0</v>
          </cell>
          <cell r="L360">
            <v>0</v>
          </cell>
          <cell r="M360">
            <v>410.2</v>
          </cell>
          <cell r="N360">
            <v>418.7</v>
          </cell>
          <cell r="O360" t="str">
            <v>30.09.89</v>
          </cell>
          <cell r="P360">
            <v>403.9</v>
          </cell>
          <cell r="Q360" t="str">
            <v>22.06.89</v>
          </cell>
        </row>
        <row r="361">
          <cell r="B361" t="str">
            <v>90-91</v>
          </cell>
          <cell r="C361">
            <v>90</v>
          </cell>
          <cell r="D361">
            <v>200</v>
          </cell>
          <cell r="E361">
            <v>480.44</v>
          </cell>
          <cell r="F361">
            <v>240.22</v>
          </cell>
          <cell r="G361">
            <v>0.1</v>
          </cell>
          <cell r="H361">
            <v>2.0814253600865872E-2</v>
          </cell>
          <cell r="I361">
            <v>92</v>
          </cell>
          <cell r="J361">
            <v>0</v>
          </cell>
          <cell r="K361">
            <v>4279.8900000000003</v>
          </cell>
          <cell r="L361">
            <v>4279.8900000000003</v>
          </cell>
          <cell r="M361">
            <v>416.6</v>
          </cell>
          <cell r="N361">
            <v>422.76</v>
          </cell>
          <cell r="O361" t="str">
            <v>08.10.90</v>
          </cell>
          <cell r="P361">
            <v>406.65</v>
          </cell>
          <cell r="Q361" t="str">
            <v>19.06.90</v>
          </cell>
        </row>
        <row r="362">
          <cell r="B362" t="str">
            <v>91-92</v>
          </cell>
          <cell r="C362">
            <v>90</v>
          </cell>
          <cell r="D362">
            <v>250</v>
          </cell>
          <cell r="E362">
            <v>520.04999999999995</v>
          </cell>
          <cell r="F362">
            <v>208.01999999999998</v>
          </cell>
          <cell r="G362">
            <v>0.1</v>
          </cell>
          <cell r="H362">
            <v>1.9228920296125374E-2</v>
          </cell>
          <cell r="I362">
            <v>94</v>
          </cell>
          <cell r="J362">
            <v>0</v>
          </cell>
          <cell r="K362">
            <v>4609.5</v>
          </cell>
          <cell r="L362">
            <v>4609.5</v>
          </cell>
          <cell r="M362">
            <v>409.05</v>
          </cell>
          <cell r="N362">
            <v>421.6</v>
          </cell>
          <cell r="O362" t="str">
            <v>29.08.91</v>
          </cell>
          <cell r="P362">
            <v>408.6</v>
          </cell>
          <cell r="Q362" t="str">
            <v>15.07.91</v>
          </cell>
        </row>
        <row r="363">
          <cell r="B363" t="str">
            <v>92-93</v>
          </cell>
          <cell r="C363">
            <v>90</v>
          </cell>
          <cell r="D363">
            <v>400</v>
          </cell>
          <cell r="E363">
            <v>368.81</v>
          </cell>
          <cell r="F363">
            <v>92.202500000000001</v>
          </cell>
          <cell r="G363">
            <v>0.1</v>
          </cell>
          <cell r="H363">
            <v>2.7114232260513543E-2</v>
          </cell>
          <cell r="I363">
            <v>96</v>
          </cell>
          <cell r="J363">
            <v>0</v>
          </cell>
          <cell r="K363">
            <v>3105.7</v>
          </cell>
          <cell r="L363">
            <v>3105.7</v>
          </cell>
          <cell r="M363">
            <v>414.4</v>
          </cell>
          <cell r="N363">
            <v>422.75</v>
          </cell>
          <cell r="O363" t="str">
            <v>11.09.92</v>
          </cell>
          <cell r="P363">
            <v>404.6</v>
          </cell>
          <cell r="Q363" t="str">
            <v>13.07.92</v>
          </cell>
        </row>
        <row r="364">
          <cell r="B364" t="str">
            <v>93-94</v>
          </cell>
          <cell r="C364">
            <v>90</v>
          </cell>
          <cell r="D364">
            <v>520</v>
          </cell>
          <cell r="E364">
            <v>539.36582999999996</v>
          </cell>
          <cell r="F364">
            <v>103.72419807692307</v>
          </cell>
          <cell r="G364">
            <v>0.1</v>
          </cell>
          <cell r="H364">
            <v>1.8540292031477043E-2</v>
          </cell>
          <cell r="I364">
            <v>90</v>
          </cell>
          <cell r="J364">
            <v>0</v>
          </cell>
          <cell r="K364">
            <v>4484.13</v>
          </cell>
          <cell r="L364">
            <v>4484.13</v>
          </cell>
          <cell r="M364">
            <v>413.55</v>
          </cell>
          <cell r="N364">
            <v>422.45</v>
          </cell>
          <cell r="O364" t="str">
            <v>16.10.94</v>
          </cell>
          <cell r="P364">
            <v>408.9</v>
          </cell>
          <cell r="Q364" t="str">
            <v>08.07.94</v>
          </cell>
        </row>
        <row r="365">
          <cell r="B365" t="str">
            <v>94-95</v>
          </cell>
          <cell r="C365">
            <v>90</v>
          </cell>
          <cell r="D365">
            <v>470</v>
          </cell>
          <cell r="E365">
            <v>533.1</v>
          </cell>
          <cell r="F365">
            <v>113.42553191489361</v>
          </cell>
          <cell r="G365">
            <v>0.1</v>
          </cell>
          <cell r="H365">
            <v>1.8758206715438003E-2</v>
          </cell>
          <cell r="I365">
            <v>90</v>
          </cell>
          <cell r="J365">
            <v>22742</v>
          </cell>
          <cell r="K365">
            <v>4573</v>
          </cell>
          <cell r="L365">
            <v>4573</v>
          </cell>
          <cell r="M365">
            <v>415.6</v>
          </cell>
          <cell r="N365">
            <v>422.75</v>
          </cell>
          <cell r="O365" t="str">
            <v>01.10.94</v>
          </cell>
          <cell r="P365">
            <v>405.9</v>
          </cell>
          <cell r="Q365" t="str">
            <v>19.06.94</v>
          </cell>
        </row>
        <row r="366">
          <cell r="B366" t="str">
            <v>95-96</v>
          </cell>
          <cell r="C366">
            <v>90</v>
          </cell>
          <cell r="D366">
            <v>540</v>
          </cell>
          <cell r="E366">
            <v>561.9</v>
          </cell>
          <cell r="F366">
            <v>104.05555555555556</v>
          </cell>
          <cell r="G366">
            <v>0.1</v>
          </cell>
          <cell r="H366">
            <v>1.7796760989499911E-2</v>
          </cell>
          <cell r="I366">
            <v>90</v>
          </cell>
          <cell r="J366">
            <v>9012</v>
          </cell>
          <cell r="K366">
            <v>4894</v>
          </cell>
          <cell r="L366">
            <v>4894</v>
          </cell>
          <cell r="M366">
            <v>411.2</v>
          </cell>
          <cell r="N366">
            <v>422.45</v>
          </cell>
          <cell r="O366" t="str">
            <v>16.09.95</v>
          </cell>
          <cell r="P366">
            <v>409.35</v>
          </cell>
          <cell r="Q366" t="str">
            <v>06.07.95</v>
          </cell>
        </row>
        <row r="367">
          <cell r="B367" t="str">
            <v>96-97</v>
          </cell>
          <cell r="C367">
            <v>90</v>
          </cell>
          <cell r="D367">
            <v>540</v>
          </cell>
          <cell r="E367">
            <v>486.9</v>
          </cell>
          <cell r="F367">
            <v>90.166666666666671</v>
          </cell>
          <cell r="G367">
            <v>0.1</v>
          </cell>
          <cell r="H367">
            <v>2.0538098172109262E-2</v>
          </cell>
          <cell r="I367">
            <v>90</v>
          </cell>
          <cell r="J367">
            <v>18701</v>
          </cell>
          <cell r="K367">
            <v>0</v>
          </cell>
          <cell r="L367">
            <v>0</v>
          </cell>
          <cell r="M367">
            <v>411.35</v>
          </cell>
          <cell r="N367">
            <v>422.1</v>
          </cell>
          <cell r="O367" t="str">
            <v>20.09.96</v>
          </cell>
          <cell r="P367">
            <v>405.05</v>
          </cell>
          <cell r="Q367" t="str">
            <v>14.07.96</v>
          </cell>
        </row>
        <row r="368">
          <cell r="B368" t="str">
            <v>97-98</v>
          </cell>
          <cell r="C368">
            <v>90</v>
          </cell>
          <cell r="D368">
            <v>540</v>
          </cell>
          <cell r="E368">
            <v>567.63</v>
          </cell>
          <cell r="F368">
            <v>105.11666666666666</v>
          </cell>
          <cell r="G368">
            <v>0.11</v>
          </cell>
          <cell r="H368">
            <v>1.9378820710674208E-2</v>
          </cell>
          <cell r="I368">
            <v>90</v>
          </cell>
          <cell r="J368">
            <v>9016.1</v>
          </cell>
          <cell r="K368">
            <v>4491</v>
          </cell>
          <cell r="L368">
            <v>0</v>
          </cell>
          <cell r="M368">
            <v>416.75</v>
          </cell>
          <cell r="N368">
            <v>422.75</v>
          </cell>
          <cell r="O368" t="str">
            <v>17.09.97</v>
          </cell>
          <cell r="P368">
            <v>404.75</v>
          </cell>
          <cell r="Q368" t="str">
            <v>27.06.97</v>
          </cell>
        </row>
        <row r="369">
          <cell r="B369" t="str">
            <v>98-99</v>
          </cell>
          <cell r="C369">
            <v>90</v>
          </cell>
          <cell r="D369">
            <v>550</v>
          </cell>
          <cell r="E369">
            <v>652.70000000000005</v>
          </cell>
          <cell r="F369">
            <v>118.67272727272729</v>
          </cell>
          <cell r="G369">
            <v>0.1</v>
          </cell>
          <cell r="H369">
            <v>1.5320974413972727E-2</v>
          </cell>
          <cell r="I369">
            <v>90</v>
          </cell>
          <cell r="J369">
            <v>0</v>
          </cell>
          <cell r="K369" t="str">
            <v/>
          </cell>
          <cell r="L369" t="str">
            <v/>
          </cell>
          <cell r="M369">
            <v>410.45</v>
          </cell>
          <cell r="N369">
            <v>422.76</v>
          </cell>
          <cell r="O369" t="str">
            <v>19.09.98</v>
          </cell>
          <cell r="P369">
            <v>407.5</v>
          </cell>
          <cell r="Q369" t="str">
            <v>11.06.98</v>
          </cell>
        </row>
        <row r="370">
          <cell r="B370" t="str">
            <v>99-00</v>
          </cell>
          <cell r="C370">
            <v>90</v>
          </cell>
          <cell r="D370">
            <v>550</v>
          </cell>
          <cell r="E370">
            <v>480.3</v>
          </cell>
          <cell r="F370">
            <v>87.3</v>
          </cell>
          <cell r="G370">
            <v>0.6</v>
          </cell>
          <cell r="H370">
            <v>0.12492192379762648</v>
          </cell>
          <cell r="I370">
            <v>90</v>
          </cell>
          <cell r="J370">
            <v>22028.13</v>
          </cell>
          <cell r="K370">
            <v>4179.07</v>
          </cell>
          <cell r="L370">
            <v>0</v>
          </cell>
          <cell r="M370">
            <v>411.05</v>
          </cell>
          <cell r="N370">
            <v>423.55</v>
          </cell>
          <cell r="O370">
            <v>0</v>
          </cell>
          <cell r="P370">
            <v>406.9</v>
          </cell>
        </row>
        <row r="371">
          <cell r="B371" t="str">
            <v>00-01</v>
          </cell>
          <cell r="C371">
            <v>90</v>
          </cell>
          <cell r="D371">
            <v>550</v>
          </cell>
          <cell r="E371">
            <v>363.84</v>
          </cell>
          <cell r="F371">
            <v>66.150000000000006</v>
          </cell>
          <cell r="G371">
            <v>0.61</v>
          </cell>
          <cell r="H371">
            <v>0.16765611257695692</v>
          </cell>
          <cell r="I371">
            <v>90</v>
          </cell>
          <cell r="J371">
            <v>0</v>
          </cell>
          <cell r="K371">
            <v>0</v>
          </cell>
          <cell r="L371">
            <v>0</v>
          </cell>
          <cell r="M371">
            <v>410</v>
          </cell>
        </row>
        <row r="372">
          <cell r="A372" t="str">
            <v>Average last 5 years</v>
          </cell>
          <cell r="B372">
            <v>0</v>
          </cell>
          <cell r="C372">
            <v>0</v>
          </cell>
          <cell r="D372">
            <v>544</v>
          </cell>
          <cell r="E372">
            <v>549.88600000000008</v>
          </cell>
          <cell r="F372">
            <v>101.06232323232324</v>
          </cell>
          <cell r="G372">
            <v>0.20200000000000001</v>
          </cell>
          <cell r="H372">
            <v>3.9591315616776521E-2</v>
          </cell>
          <cell r="I372">
            <v>90</v>
          </cell>
          <cell r="J372">
            <v>11751.446</v>
          </cell>
          <cell r="K372">
            <v>2712.8139999999999</v>
          </cell>
          <cell r="L372">
            <v>978.8</v>
          </cell>
          <cell r="M372">
            <v>412.16</v>
          </cell>
          <cell r="N372">
            <v>422.56200000000007</v>
          </cell>
          <cell r="O372">
            <v>0</v>
          </cell>
          <cell r="P372">
            <v>406.51</v>
          </cell>
          <cell r="Q372">
            <v>0</v>
          </cell>
        </row>
        <row r="373">
          <cell r="A373" t="str">
            <v>TONS</v>
          </cell>
          <cell r="B373" t="str">
            <v>88-89</v>
          </cell>
        </row>
        <row r="374">
          <cell r="B374" t="str">
            <v>89-90</v>
          </cell>
        </row>
        <row r="375">
          <cell r="B375" t="str">
            <v>90-91</v>
          </cell>
          <cell r="C375">
            <v>0</v>
          </cell>
          <cell r="D375">
            <v>50</v>
          </cell>
          <cell r="E375">
            <v>0</v>
          </cell>
          <cell r="F375">
            <v>0</v>
          </cell>
          <cell r="G375" t="str">
            <v/>
          </cell>
        </row>
        <row r="376">
          <cell r="B376" t="str">
            <v>91-92</v>
          </cell>
          <cell r="C376">
            <v>315</v>
          </cell>
          <cell r="D376">
            <v>761</v>
          </cell>
          <cell r="E376">
            <v>6.59</v>
          </cell>
          <cell r="F376">
            <v>0.86596583442838371</v>
          </cell>
          <cell r="G376" t="str">
            <v/>
          </cell>
        </row>
        <row r="377">
          <cell r="B377" t="str">
            <v>92-93</v>
          </cell>
          <cell r="C377">
            <v>315</v>
          </cell>
          <cell r="D377">
            <v>700</v>
          </cell>
          <cell r="E377">
            <v>322.45</v>
          </cell>
          <cell r="F377">
            <v>46.064285714285717</v>
          </cell>
          <cell r="G377">
            <v>3.1</v>
          </cell>
          <cell r="H377">
            <v>0.96138936269189024</v>
          </cell>
          <cell r="I377">
            <v>315</v>
          </cell>
          <cell r="J377">
            <v>0</v>
          </cell>
          <cell r="K377">
            <v>0</v>
          </cell>
          <cell r="L377">
            <v>0</v>
          </cell>
          <cell r="M377">
            <v>277.8</v>
          </cell>
          <cell r="N377">
            <v>283.2</v>
          </cell>
          <cell r="O377" t="str">
            <v>17.09.92</v>
          </cell>
          <cell r="P377">
            <v>274.3</v>
          </cell>
          <cell r="Q377" t="str">
            <v>28.02.93</v>
          </cell>
        </row>
        <row r="378">
          <cell r="B378" t="str">
            <v>93-94</v>
          </cell>
          <cell r="C378">
            <v>315</v>
          </cell>
          <cell r="D378">
            <v>410</v>
          </cell>
          <cell r="E378">
            <v>300.02724999999998</v>
          </cell>
          <cell r="F378">
            <v>73.177378048780483</v>
          </cell>
          <cell r="G378">
            <v>2.15</v>
          </cell>
          <cell r="H378">
            <v>0.71660157535690516</v>
          </cell>
          <cell r="I378">
            <v>315</v>
          </cell>
          <cell r="J378">
            <v>0</v>
          </cell>
          <cell r="K378">
            <v>0</v>
          </cell>
          <cell r="L378">
            <v>0</v>
          </cell>
          <cell r="M378">
            <v>277.10000000000002</v>
          </cell>
          <cell r="N378">
            <v>280.5</v>
          </cell>
          <cell r="O378" t="str">
            <v>29.09.93</v>
          </cell>
          <cell r="P378">
            <v>275.7</v>
          </cell>
          <cell r="Q378" t="str">
            <v>18.04.93</v>
          </cell>
        </row>
        <row r="379">
          <cell r="B379" t="str">
            <v>94-95</v>
          </cell>
          <cell r="C379">
            <v>315</v>
          </cell>
          <cell r="D379">
            <v>350</v>
          </cell>
          <cell r="E379">
            <v>457</v>
          </cell>
          <cell r="F379">
            <v>130.57142857142858</v>
          </cell>
          <cell r="G379">
            <v>1.2</v>
          </cell>
          <cell r="H379">
            <v>0.26258205689277897</v>
          </cell>
          <cell r="I379">
            <v>315</v>
          </cell>
          <cell r="J379">
            <v>0</v>
          </cell>
          <cell r="K379">
            <v>0</v>
          </cell>
          <cell r="L379">
            <v>0</v>
          </cell>
          <cell r="M379">
            <v>277.10000000000002</v>
          </cell>
          <cell r="N379">
            <v>280.5</v>
          </cell>
          <cell r="O379" t="str">
            <v>21.09.94</v>
          </cell>
          <cell r="P379">
            <v>277.10000000000002</v>
          </cell>
          <cell r="Q379" t="str">
            <v>01.04.94</v>
          </cell>
        </row>
        <row r="380">
          <cell r="B380" t="str">
            <v>95-96</v>
          </cell>
          <cell r="C380">
            <v>315</v>
          </cell>
          <cell r="D380">
            <v>350</v>
          </cell>
          <cell r="E380">
            <v>257.3</v>
          </cell>
          <cell r="F380">
            <v>73.51428571428572</v>
          </cell>
          <cell r="G380">
            <v>1.5</v>
          </cell>
          <cell r="H380">
            <v>0.58297706956859696</v>
          </cell>
          <cell r="I380">
            <v>210</v>
          </cell>
          <cell r="J380">
            <v>0</v>
          </cell>
          <cell r="K380">
            <v>0</v>
          </cell>
          <cell r="L380">
            <v>0</v>
          </cell>
          <cell r="M380">
            <v>277.3</v>
          </cell>
          <cell r="N380">
            <v>280.39999999999998</v>
          </cell>
          <cell r="O380" t="str">
            <v>19.10.95</v>
          </cell>
          <cell r="P380">
            <v>277</v>
          </cell>
          <cell r="Q380" t="str">
            <v>05.07.95</v>
          </cell>
        </row>
        <row r="381">
          <cell r="B381" t="str">
            <v>96-97</v>
          </cell>
          <cell r="C381">
            <v>315</v>
          </cell>
          <cell r="D381">
            <v>350</v>
          </cell>
          <cell r="E381">
            <v>324.3</v>
          </cell>
          <cell r="F381">
            <v>92.657142857142858</v>
          </cell>
          <cell r="G381">
            <v>1.3</v>
          </cell>
          <cell r="H381">
            <v>0.40086339808818994</v>
          </cell>
          <cell r="I381">
            <v>315</v>
          </cell>
          <cell r="J381">
            <v>721.2</v>
          </cell>
          <cell r="K381">
            <v>0</v>
          </cell>
          <cell r="L381">
            <v>0</v>
          </cell>
          <cell r="M381">
            <v>277.2</v>
          </cell>
          <cell r="N381">
            <v>280.39999999999998</v>
          </cell>
          <cell r="O381" t="str">
            <v>14.09.96</v>
          </cell>
          <cell r="P381">
            <v>277</v>
          </cell>
          <cell r="Q381" t="str">
            <v>10.06.96</v>
          </cell>
        </row>
        <row r="382">
          <cell r="B382" t="str">
            <v>97-98</v>
          </cell>
          <cell r="C382">
            <v>315</v>
          </cell>
          <cell r="D382">
            <v>350</v>
          </cell>
          <cell r="E382">
            <v>501.98</v>
          </cell>
          <cell r="F382">
            <v>143.42285714285714</v>
          </cell>
          <cell r="G382">
            <v>1.8540000000000001</v>
          </cell>
          <cell r="H382">
            <v>0.36933742380174511</v>
          </cell>
          <cell r="I382">
            <v>315</v>
          </cell>
          <cell r="J382">
            <v>0</v>
          </cell>
          <cell r="K382">
            <v>0</v>
          </cell>
          <cell r="L382">
            <v>0</v>
          </cell>
          <cell r="M382">
            <v>277.2</v>
          </cell>
          <cell r="N382">
            <v>280.60000000000002</v>
          </cell>
          <cell r="O382" t="str">
            <v>02.09.97</v>
          </cell>
          <cell r="P382">
            <v>277.2</v>
          </cell>
          <cell r="Q382" t="str">
            <v>17.02.98</v>
          </cell>
        </row>
        <row r="383">
          <cell r="B383" t="str">
            <v>98-99</v>
          </cell>
          <cell r="C383">
            <v>315</v>
          </cell>
          <cell r="D383">
            <v>350</v>
          </cell>
          <cell r="E383">
            <v>429.3</v>
          </cell>
          <cell r="F383">
            <v>122.65714285714286</v>
          </cell>
          <cell r="G383">
            <v>1.4</v>
          </cell>
          <cell r="H383">
            <v>0.32611227579781038</v>
          </cell>
          <cell r="I383">
            <v>315</v>
          </cell>
          <cell r="J383">
            <v>0</v>
          </cell>
          <cell r="K383">
            <v>0</v>
          </cell>
          <cell r="L383">
            <v>0</v>
          </cell>
          <cell r="M383">
            <v>277</v>
          </cell>
          <cell r="N383">
            <v>279.89999999999998</v>
          </cell>
          <cell r="O383" t="str">
            <v>01.11.98</v>
          </cell>
          <cell r="P383">
            <v>277</v>
          </cell>
          <cell r="Q383" t="str">
            <v>20.06.98</v>
          </cell>
        </row>
        <row r="384">
          <cell r="B384" t="str">
            <v>99-00</v>
          </cell>
          <cell r="C384">
            <v>315</v>
          </cell>
          <cell r="D384">
            <v>350</v>
          </cell>
          <cell r="E384">
            <v>570</v>
          </cell>
          <cell r="F384">
            <v>162.85714285714286</v>
          </cell>
          <cell r="G384">
            <v>1.6</v>
          </cell>
          <cell r="H384">
            <v>0.2807017543859649</v>
          </cell>
          <cell r="I384">
            <v>315</v>
          </cell>
          <cell r="J384">
            <v>0</v>
          </cell>
          <cell r="K384">
            <v>0</v>
          </cell>
          <cell r="L384">
            <v>0</v>
          </cell>
          <cell r="M384">
            <v>275</v>
          </cell>
          <cell r="N384">
            <v>406.9</v>
          </cell>
          <cell r="O384">
            <v>0</v>
          </cell>
          <cell r="P384">
            <v>280.5</v>
          </cell>
        </row>
        <row r="385">
          <cell r="B385" t="str">
            <v>00-01</v>
          </cell>
          <cell r="C385">
            <v>315</v>
          </cell>
          <cell r="D385">
            <v>425</v>
          </cell>
          <cell r="E385">
            <v>745.37</v>
          </cell>
          <cell r="F385">
            <v>175.38</v>
          </cell>
          <cell r="G385">
            <v>2.7</v>
          </cell>
          <cell r="H385">
            <v>0.36223620483786578</v>
          </cell>
          <cell r="I385">
            <v>315</v>
          </cell>
          <cell r="J385">
            <v>0</v>
          </cell>
          <cell r="K385">
            <v>0</v>
          </cell>
          <cell r="L385">
            <v>0</v>
          </cell>
          <cell r="M385">
            <v>276.3</v>
          </cell>
        </row>
        <row r="386">
          <cell r="A386" t="str">
            <v>Average</v>
          </cell>
          <cell r="B386">
            <v>0</v>
          </cell>
          <cell r="C386">
            <v>0</v>
          </cell>
          <cell r="D386">
            <v>496.375</v>
          </cell>
          <cell r="E386">
            <v>396.11840625000002</v>
          </cell>
          <cell r="F386">
            <v>105.72345369968683</v>
          </cell>
          <cell r="G386">
            <v>2.1004999999999998</v>
          </cell>
          <cell r="H386">
            <v>0.53285014017771848</v>
          </cell>
          <cell r="I386">
            <v>341.25</v>
          </cell>
          <cell r="J386">
            <v>90.15</v>
          </cell>
          <cell r="K386">
            <v>0</v>
          </cell>
          <cell r="L386">
            <v>0</v>
          </cell>
          <cell r="M386">
            <v>311.50000000000006</v>
          </cell>
          <cell r="N386">
            <v>406.9</v>
          </cell>
          <cell r="O386" t="str">
            <v/>
          </cell>
          <cell r="P386">
            <v>274.3</v>
          </cell>
          <cell r="Q386" t="str">
            <v/>
          </cell>
        </row>
        <row r="387">
          <cell r="A387" t="str">
            <v>BIRSINGHPUR</v>
          </cell>
          <cell r="B387" t="str">
            <v>88-89</v>
          </cell>
        </row>
        <row r="388">
          <cell r="B388" t="str">
            <v>89-90</v>
          </cell>
        </row>
        <row r="389">
          <cell r="B389" t="str">
            <v>90-91</v>
          </cell>
          <cell r="C389">
            <v>0</v>
          </cell>
          <cell r="D389">
            <v>0</v>
          </cell>
          <cell r="E389">
            <v>0</v>
          </cell>
          <cell r="F389" t="str">
            <v/>
          </cell>
          <cell r="G389">
            <v>0</v>
          </cell>
          <cell r="H389">
            <v>0</v>
          </cell>
          <cell r="I389" t="str">
            <v/>
          </cell>
        </row>
        <row r="390">
          <cell r="B390" t="str">
            <v>91-92</v>
          </cell>
          <cell r="C390">
            <v>0</v>
          </cell>
          <cell r="D390">
            <v>0</v>
          </cell>
          <cell r="E390">
            <v>0</v>
          </cell>
          <cell r="F390" t="str">
            <v/>
          </cell>
          <cell r="G390">
            <v>0</v>
          </cell>
          <cell r="H390">
            <v>0</v>
          </cell>
          <cell r="I390" t="str">
            <v/>
          </cell>
        </row>
        <row r="391">
          <cell r="B391" t="str">
            <v>92-93</v>
          </cell>
          <cell r="C391">
            <v>20</v>
          </cell>
          <cell r="D391">
            <v>50</v>
          </cell>
          <cell r="E391">
            <v>18.38</v>
          </cell>
          <cell r="F391">
            <v>36.76</v>
          </cell>
          <cell r="G391">
            <v>0.1</v>
          </cell>
          <cell r="H391">
            <v>0.54406964091403698</v>
          </cell>
          <cell r="I391">
            <v>21</v>
          </cell>
          <cell r="J391">
            <v>0</v>
          </cell>
          <cell r="K391">
            <v>0</v>
          </cell>
          <cell r="L391">
            <v>0</v>
          </cell>
          <cell r="M391">
            <v>472.9</v>
          </cell>
          <cell r="N391">
            <v>476.1</v>
          </cell>
          <cell r="O391" t="str">
            <v>15.09.92</v>
          </cell>
          <cell r="P391">
            <v>470.8</v>
          </cell>
          <cell r="Q391" t="str">
            <v>02.08.92</v>
          </cell>
        </row>
        <row r="392">
          <cell r="B392" t="str">
            <v>93-94</v>
          </cell>
          <cell r="C392">
            <v>20</v>
          </cell>
          <cell r="D392">
            <v>50</v>
          </cell>
          <cell r="E392">
            <v>35.423999999999999</v>
          </cell>
          <cell r="F392">
            <v>70.847999999999999</v>
          </cell>
          <cell r="G392">
            <v>0.8</v>
          </cell>
          <cell r="H392">
            <v>2.2583559168925023</v>
          </cell>
          <cell r="I392">
            <v>21</v>
          </cell>
          <cell r="J392">
            <v>0</v>
          </cell>
          <cell r="K392">
            <v>0</v>
          </cell>
          <cell r="L392">
            <v>0</v>
          </cell>
          <cell r="M392">
            <v>475.97</v>
          </cell>
          <cell r="N392">
            <v>477</v>
          </cell>
          <cell r="O392" t="str">
            <v>21.09.93</v>
          </cell>
          <cell r="P392">
            <v>469.1</v>
          </cell>
          <cell r="Q392" t="str">
            <v>01.07.93</v>
          </cell>
        </row>
        <row r="393">
          <cell r="B393" t="str">
            <v>94-95</v>
          </cell>
          <cell r="C393">
            <v>20</v>
          </cell>
          <cell r="D393">
            <v>30</v>
          </cell>
          <cell r="E393">
            <v>60.3</v>
          </cell>
          <cell r="F393">
            <v>201</v>
          </cell>
          <cell r="G393">
            <v>1</v>
          </cell>
          <cell r="H393">
            <v>1.6583747927031509</v>
          </cell>
          <cell r="I393">
            <v>20</v>
          </cell>
          <cell r="J393">
            <v>1985</v>
          </cell>
          <cell r="K393">
            <v>0</v>
          </cell>
          <cell r="L393">
            <v>0</v>
          </cell>
          <cell r="M393">
            <v>474.7</v>
          </cell>
          <cell r="N393">
            <v>476.82</v>
          </cell>
          <cell r="O393" t="str">
            <v>01.12.94</v>
          </cell>
          <cell r="P393">
            <v>472.62</v>
          </cell>
          <cell r="Q393" t="str">
            <v>20.06.94</v>
          </cell>
        </row>
        <row r="394">
          <cell r="B394" t="str">
            <v>95-96</v>
          </cell>
          <cell r="C394">
            <v>20</v>
          </cell>
          <cell r="D394">
            <v>30</v>
          </cell>
          <cell r="E394">
            <v>43.1</v>
          </cell>
          <cell r="F394">
            <v>143.66666666666666</v>
          </cell>
          <cell r="G394">
            <v>0.9</v>
          </cell>
          <cell r="H394">
            <v>2.0881670533642689</v>
          </cell>
          <cell r="I394">
            <v>20</v>
          </cell>
          <cell r="J394">
            <v>690</v>
          </cell>
          <cell r="K394">
            <v>0</v>
          </cell>
          <cell r="L394">
            <v>0</v>
          </cell>
          <cell r="M394">
            <v>474.69</v>
          </cell>
          <cell r="N394">
            <v>476.28</v>
          </cell>
          <cell r="O394" t="str">
            <v>29.08.95</v>
          </cell>
          <cell r="P394">
            <v>471.83</v>
          </cell>
          <cell r="Q394" t="str">
            <v>13.07.95</v>
          </cell>
        </row>
        <row r="395">
          <cell r="B395" t="str">
            <v>96-97</v>
          </cell>
          <cell r="C395">
            <v>20</v>
          </cell>
          <cell r="D395">
            <v>30</v>
          </cell>
          <cell r="E395">
            <v>39</v>
          </cell>
          <cell r="F395">
            <v>130</v>
          </cell>
          <cell r="G395">
            <v>0.8</v>
          </cell>
          <cell r="H395">
            <v>2.0512820512820511</v>
          </cell>
          <cell r="I395">
            <v>20</v>
          </cell>
          <cell r="J395" t="str">
            <v/>
          </cell>
          <cell r="K395">
            <v>0</v>
          </cell>
          <cell r="L395">
            <v>0</v>
          </cell>
          <cell r="M395">
            <v>475.01</v>
          </cell>
          <cell r="N395">
            <v>476.75</v>
          </cell>
          <cell r="O395" t="str">
            <v>18.09.96</v>
          </cell>
          <cell r="P395">
            <v>472.49</v>
          </cell>
          <cell r="Q395" t="str">
            <v>26.06.96</v>
          </cell>
        </row>
        <row r="396">
          <cell r="B396" t="str">
            <v>97-98</v>
          </cell>
          <cell r="C396">
            <v>20</v>
          </cell>
          <cell r="D396">
            <v>30</v>
          </cell>
          <cell r="E396">
            <v>68.23</v>
          </cell>
          <cell r="F396">
            <v>227.43333333333334</v>
          </cell>
          <cell r="G396">
            <v>0.63800000000000001</v>
          </cell>
          <cell r="H396">
            <v>0.93507254873222923</v>
          </cell>
          <cell r="I396">
            <v>20</v>
          </cell>
          <cell r="J396">
            <v>1177.4000000000001</v>
          </cell>
          <cell r="K396">
            <v>608.4</v>
          </cell>
          <cell r="L396">
            <v>0</v>
          </cell>
          <cell r="M396">
            <v>475.65</v>
          </cell>
          <cell r="N396">
            <v>476.9</v>
          </cell>
          <cell r="O396" t="str">
            <v>17.09.97</v>
          </cell>
          <cell r="P396">
            <v>472.41</v>
          </cell>
          <cell r="Q396" t="str">
            <v>14.07.97</v>
          </cell>
        </row>
        <row r="397">
          <cell r="B397" t="str">
            <v>98-99</v>
          </cell>
          <cell r="C397">
            <v>20</v>
          </cell>
          <cell r="D397">
            <v>50</v>
          </cell>
          <cell r="E397">
            <v>40.4</v>
          </cell>
          <cell r="F397">
            <v>80.8</v>
          </cell>
          <cell r="G397">
            <v>0.4</v>
          </cell>
          <cell r="H397">
            <v>0.99009900990099009</v>
          </cell>
          <cell r="I397">
            <v>20</v>
          </cell>
          <cell r="J397">
            <v>0</v>
          </cell>
          <cell r="K397">
            <v>608.4</v>
          </cell>
          <cell r="L397">
            <v>0</v>
          </cell>
          <cell r="M397">
            <v>474.63</v>
          </cell>
          <cell r="N397">
            <v>476.71</v>
          </cell>
          <cell r="O397" t="str">
            <v>14.09.98</v>
          </cell>
          <cell r="P397">
            <v>473.45</v>
          </cell>
          <cell r="Q397" t="str">
            <v>02.06.98</v>
          </cell>
        </row>
        <row r="398">
          <cell r="B398" t="str">
            <v>99-00</v>
          </cell>
          <cell r="C398">
            <v>20</v>
          </cell>
          <cell r="D398">
            <v>55</v>
          </cell>
          <cell r="E398">
            <v>46.3</v>
          </cell>
          <cell r="F398">
            <v>84.181818181818187</v>
          </cell>
          <cell r="G398">
            <v>0.3</v>
          </cell>
          <cell r="H398">
            <v>0.64794816414686829</v>
          </cell>
          <cell r="I398">
            <v>20</v>
          </cell>
          <cell r="J398">
            <v>0</v>
          </cell>
          <cell r="K398">
            <v>0</v>
          </cell>
          <cell r="L398">
            <v>0</v>
          </cell>
          <cell r="M398">
            <v>475.37</v>
          </cell>
          <cell r="N398">
            <v>476.92</v>
          </cell>
          <cell r="O398">
            <v>0</v>
          </cell>
          <cell r="P398">
            <v>472.95</v>
          </cell>
        </row>
        <row r="399">
          <cell r="B399" t="str">
            <v>00-01</v>
          </cell>
          <cell r="C399">
            <v>20</v>
          </cell>
          <cell r="D399">
            <v>50</v>
          </cell>
          <cell r="E399">
            <v>34.71</v>
          </cell>
          <cell r="F399">
            <v>99.18</v>
          </cell>
          <cell r="G399">
            <v>0.37</v>
          </cell>
          <cell r="H399">
            <v>1.065975223278594</v>
          </cell>
          <cell r="I399">
            <v>20</v>
          </cell>
          <cell r="J399">
            <v>0</v>
          </cell>
          <cell r="K399">
            <v>0</v>
          </cell>
          <cell r="L399">
            <v>0</v>
          </cell>
          <cell r="M399">
            <v>474.48</v>
          </cell>
        </row>
        <row r="400">
          <cell r="A400" t="str">
            <v>Average</v>
          </cell>
          <cell r="B400">
            <v>0</v>
          </cell>
          <cell r="C400">
            <v>0</v>
          </cell>
          <cell r="D400">
            <v>81</v>
          </cell>
          <cell r="E400">
            <v>85.354250000000008</v>
          </cell>
          <cell r="F400">
            <v>158.5635</v>
          </cell>
          <cell r="G400">
            <v>47.829749999999997</v>
          </cell>
          <cell r="H400">
            <v>48.565677626723655</v>
          </cell>
          <cell r="I400">
            <v>65</v>
          </cell>
          <cell r="J400">
            <v>528.79999999999995</v>
          </cell>
          <cell r="K400">
            <v>199.35</v>
          </cell>
          <cell r="L400">
            <v>47.25</v>
          </cell>
          <cell r="M400">
            <v>462.69375000000002</v>
          </cell>
          <cell r="N400">
            <v>477</v>
          </cell>
          <cell r="O400" t="str">
            <v/>
          </cell>
          <cell r="P400">
            <v>469.1</v>
          </cell>
          <cell r="Q400" t="str">
            <v/>
          </cell>
        </row>
        <row r="401">
          <cell r="A401" t="str">
            <v>STATE  LOAD  DESPATCH  CENTRE  M.P.E.B.  JABALPUR</v>
          </cell>
        </row>
        <row r="402">
          <cell r="A402" t="str">
            <v>HYDEL</v>
          </cell>
        </row>
        <row r="403">
          <cell r="A403" t="str">
            <v>STATION NAME</v>
          </cell>
          <cell r="B403" t="str">
            <v>YEAR</v>
          </cell>
          <cell r="C403" t="str">
            <v>CAPACITY</v>
          </cell>
          <cell r="D403" t="str">
            <v>TARGET</v>
          </cell>
          <cell r="E403" t="str">
            <v>ACTUAL GENE.</v>
          </cell>
          <cell r="F403" t="str">
            <v>ACHIEVE-MENT</v>
          </cell>
          <cell r="G403" t="str">
            <v>AUXILIARY CONSUMPTION</v>
          </cell>
          <cell r="H403">
            <v>0</v>
          </cell>
          <cell r="I403" t="str">
            <v>MAXIMUM DEMAND</v>
          </cell>
          <cell r="J403" t="str">
            <v>WATER INFLOW</v>
          </cell>
          <cell r="K403" t="str">
            <v>WATER CONSUMED</v>
          </cell>
          <cell r="L403" t="str">
            <v>WATER CONSUMED</v>
          </cell>
          <cell r="M403" t="str">
            <v>LEVEL AT THE END</v>
          </cell>
          <cell r="N403" t="str">
            <v>MAXIMUM LEVEL</v>
          </cell>
          <cell r="O403">
            <v>0</v>
          </cell>
          <cell r="P403" t="str">
            <v>MINIMUM LEVEL</v>
          </cell>
        </row>
        <row r="404">
          <cell r="C404" t="str">
            <v>MW</v>
          </cell>
          <cell r="D404" t="str">
            <v>MKwh</v>
          </cell>
          <cell r="E404" t="str">
            <v>MKwh</v>
          </cell>
          <cell r="F404" t="str">
            <v>%</v>
          </cell>
          <cell r="G404" t="str">
            <v>MKwh</v>
          </cell>
          <cell r="H404" t="str">
            <v>%</v>
          </cell>
          <cell r="I404" t="str">
            <v>MW</v>
          </cell>
          <cell r="J404" t="str">
            <v>MAFT</v>
          </cell>
          <cell r="K404" t="str">
            <v>MCM</v>
          </cell>
          <cell r="L404" t="str">
            <v>MCM</v>
          </cell>
          <cell r="M404" t="str">
            <v>FT / M</v>
          </cell>
          <cell r="N404" t="str">
            <v>FT / M</v>
          </cell>
          <cell r="O404" t="str">
            <v>DATE</v>
          </cell>
          <cell r="P404" t="str">
            <v>FT / M</v>
          </cell>
          <cell r="Q404" t="str">
            <v>DATE</v>
          </cell>
        </row>
        <row r="405">
          <cell r="A405" t="str">
            <v>HASDEO BANGO</v>
          </cell>
          <cell r="B405" t="str">
            <v>94-95</v>
          </cell>
          <cell r="C405">
            <v>120</v>
          </cell>
          <cell r="D405">
            <v>250</v>
          </cell>
          <cell r="E405">
            <v>256.10000000000002</v>
          </cell>
          <cell r="F405">
            <v>102.44000000000001</v>
          </cell>
          <cell r="G405">
            <v>8</v>
          </cell>
          <cell r="H405">
            <v>3.1237797735259663</v>
          </cell>
          <cell r="I405">
            <v>120</v>
          </cell>
          <cell r="J405">
            <v>6240</v>
          </cell>
          <cell r="K405">
            <v>0</v>
          </cell>
          <cell r="L405">
            <v>0</v>
          </cell>
          <cell r="M405">
            <v>349</v>
          </cell>
          <cell r="N405">
            <v>359.28</v>
          </cell>
          <cell r="O405" t="str">
            <v>09.10.94</v>
          </cell>
          <cell r="P405">
            <v>347.8</v>
          </cell>
          <cell r="Q405" t="str">
            <v>10.06.94</v>
          </cell>
        </row>
        <row r="406">
          <cell r="B406" t="str">
            <v>95-96</v>
          </cell>
          <cell r="C406">
            <v>120</v>
          </cell>
          <cell r="D406">
            <v>250</v>
          </cell>
          <cell r="E406">
            <v>296.8</v>
          </cell>
          <cell r="F406">
            <v>118.72</v>
          </cell>
          <cell r="G406">
            <v>3.5</v>
          </cell>
          <cell r="H406">
            <v>1.1792452830188678</v>
          </cell>
          <cell r="I406">
            <v>127</v>
          </cell>
          <cell r="J406">
            <v>2389</v>
          </cell>
          <cell r="K406">
            <v>0</v>
          </cell>
          <cell r="L406">
            <v>0</v>
          </cell>
          <cell r="M406">
            <v>347.98</v>
          </cell>
          <cell r="N406">
            <v>355.5</v>
          </cell>
          <cell r="O406" t="str">
            <v>18.09.95</v>
          </cell>
          <cell r="P406">
            <v>342.6</v>
          </cell>
          <cell r="Q406" t="str">
            <v>20.06.95</v>
          </cell>
        </row>
        <row r="407">
          <cell r="B407" t="str">
            <v>96-97</v>
          </cell>
          <cell r="C407">
            <v>120</v>
          </cell>
          <cell r="D407">
            <v>350</v>
          </cell>
          <cell r="E407">
            <v>359.1</v>
          </cell>
          <cell r="F407">
            <v>102.6</v>
          </cell>
          <cell r="G407">
            <v>2.4</v>
          </cell>
          <cell r="H407">
            <v>0.66833751044277356</v>
          </cell>
          <cell r="I407">
            <v>126</v>
          </cell>
          <cell r="J407">
            <v>0</v>
          </cell>
          <cell r="K407">
            <v>0</v>
          </cell>
          <cell r="L407">
            <v>0</v>
          </cell>
          <cell r="M407">
            <v>345</v>
          </cell>
          <cell r="N407">
            <v>357.08</v>
          </cell>
          <cell r="O407" t="str">
            <v>18.09.96</v>
          </cell>
          <cell r="P407">
            <v>344.17</v>
          </cell>
          <cell r="Q407" t="str">
            <v>20.06.96</v>
          </cell>
        </row>
        <row r="408">
          <cell r="B408" t="str">
            <v>97-98</v>
          </cell>
          <cell r="C408">
            <v>120</v>
          </cell>
          <cell r="D408">
            <v>350</v>
          </cell>
          <cell r="E408">
            <v>189.14</v>
          </cell>
          <cell r="F408">
            <v>54.04</v>
          </cell>
          <cell r="G408">
            <v>0.27700000000000002</v>
          </cell>
          <cell r="H408">
            <v>0.14645236332875122</v>
          </cell>
          <cell r="I408">
            <v>130</v>
          </cell>
          <cell r="J408">
            <v>0</v>
          </cell>
          <cell r="K408">
            <v>2745.8</v>
          </cell>
          <cell r="L408">
            <v>0</v>
          </cell>
          <cell r="M408">
            <v>355.56</v>
          </cell>
          <cell r="N408">
            <v>357.17</v>
          </cell>
          <cell r="O408" t="str">
            <v>24.09.97</v>
          </cell>
          <cell r="P408">
            <v>341.04</v>
          </cell>
          <cell r="Q408" t="str">
            <v>24.06.97</v>
          </cell>
        </row>
        <row r="409">
          <cell r="B409" t="str">
            <v>98-99</v>
          </cell>
          <cell r="C409">
            <v>120</v>
          </cell>
          <cell r="D409">
            <v>350</v>
          </cell>
          <cell r="E409">
            <v>610.92740000000003</v>
          </cell>
          <cell r="F409">
            <v>174.55068571428572</v>
          </cell>
          <cell r="G409">
            <v>0.36320999999999998</v>
          </cell>
          <cell r="H409">
            <v>5.9452236059472856E-2</v>
          </cell>
          <cell r="I409">
            <v>124</v>
          </cell>
          <cell r="J409">
            <v>0</v>
          </cell>
          <cell r="K409">
            <v>2745.8</v>
          </cell>
          <cell r="L409">
            <v>0</v>
          </cell>
          <cell r="M409">
            <v>334.51</v>
          </cell>
          <cell r="N409">
            <v>357.1</v>
          </cell>
          <cell r="O409" t="str">
            <v>03.10.98</v>
          </cell>
          <cell r="P409">
            <v>343.6</v>
          </cell>
          <cell r="Q409" t="str">
            <v>30.03.99</v>
          </cell>
        </row>
        <row r="410">
          <cell r="B410" t="str">
            <v>99-00</v>
          </cell>
          <cell r="C410">
            <v>120</v>
          </cell>
          <cell r="D410">
            <v>350</v>
          </cell>
          <cell r="E410">
            <v>430.4</v>
          </cell>
          <cell r="F410">
            <v>122.97142857142858</v>
          </cell>
          <cell r="G410">
            <v>0.3</v>
          </cell>
          <cell r="H410">
            <v>6.9702602230483274E-2</v>
          </cell>
          <cell r="I410">
            <v>123</v>
          </cell>
          <cell r="J410">
            <v>4046.5</v>
          </cell>
          <cell r="K410" t="str">
            <v/>
          </cell>
          <cell r="L410">
            <v>0</v>
          </cell>
          <cell r="M410">
            <v>344.57</v>
          </cell>
          <cell r="N410">
            <v>357.8</v>
          </cell>
          <cell r="O410">
            <v>0</v>
          </cell>
          <cell r="P410">
            <v>338.38</v>
          </cell>
        </row>
        <row r="411">
          <cell r="B411" t="str">
            <v>00-01</v>
          </cell>
          <cell r="C411">
            <v>120</v>
          </cell>
          <cell r="D411">
            <v>400</v>
          </cell>
          <cell r="E411">
            <v>233.76</v>
          </cell>
          <cell r="F411">
            <v>58.44</v>
          </cell>
          <cell r="G411">
            <v>0.47</v>
          </cell>
          <cell r="H411">
            <v>0.2010609171800137</v>
          </cell>
          <cell r="I411">
            <v>121</v>
          </cell>
          <cell r="J411">
            <v>0</v>
          </cell>
          <cell r="K411">
            <v>0</v>
          </cell>
          <cell r="L411">
            <v>0</v>
          </cell>
          <cell r="M411">
            <v>345.48</v>
          </cell>
        </row>
        <row r="412">
          <cell r="A412" t="str">
            <v>Average</v>
          </cell>
        </row>
        <row r="413">
          <cell r="A413" t="str">
            <v>RAJGHAT</v>
          </cell>
          <cell r="B413" t="str">
            <v>99-00</v>
          </cell>
          <cell r="C413">
            <v>15</v>
          </cell>
          <cell r="D413">
            <v>160</v>
          </cell>
          <cell r="E413">
            <v>27.28</v>
          </cell>
          <cell r="F413">
            <v>17.05</v>
          </cell>
          <cell r="G413">
            <v>0.12</v>
          </cell>
          <cell r="H413">
            <v>0.44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351.7</v>
          </cell>
        </row>
        <row r="414">
          <cell r="B414" t="str">
            <v>00-01</v>
          </cell>
          <cell r="C414">
            <v>45</v>
          </cell>
          <cell r="D414">
            <v>100</v>
          </cell>
          <cell r="E414">
            <v>58.17</v>
          </cell>
          <cell r="F414">
            <v>61.24</v>
          </cell>
          <cell r="G414">
            <v>0.41</v>
          </cell>
          <cell r="H414">
            <v>0.71</v>
          </cell>
          <cell r="I414">
            <v>40</v>
          </cell>
          <cell r="J414">
            <v>0</v>
          </cell>
          <cell r="K414">
            <v>0</v>
          </cell>
          <cell r="L414">
            <v>0</v>
          </cell>
          <cell r="M414">
            <v>359</v>
          </cell>
        </row>
        <row r="415">
          <cell r="A415" t="str">
            <v>Average</v>
          </cell>
        </row>
        <row r="416">
          <cell r="A416" t="str">
            <v>M.P.RAJGHAT</v>
          </cell>
          <cell r="B416" t="str">
            <v>99-00</v>
          </cell>
          <cell r="C416">
            <v>7.5</v>
          </cell>
          <cell r="D416">
            <v>80</v>
          </cell>
          <cell r="E416">
            <v>13.64</v>
          </cell>
          <cell r="F416">
            <v>17.05</v>
          </cell>
          <cell r="G416">
            <v>0.06</v>
          </cell>
          <cell r="H416">
            <v>0.03</v>
          </cell>
        </row>
        <row r="417">
          <cell r="B417" t="str">
            <v>00-01</v>
          </cell>
          <cell r="C417">
            <v>22.5</v>
          </cell>
          <cell r="D417">
            <v>50</v>
          </cell>
          <cell r="E417">
            <v>29.09</v>
          </cell>
          <cell r="F417">
            <v>61.24</v>
          </cell>
          <cell r="G417">
            <v>0.21</v>
          </cell>
          <cell r="H417">
            <v>0.04</v>
          </cell>
        </row>
        <row r="418">
          <cell r="A418" t="str">
            <v>Average</v>
          </cell>
          <cell r="B418">
            <v>0</v>
          </cell>
          <cell r="C418">
            <v>0</v>
          </cell>
          <cell r="D418">
            <v>426.66666666666669</v>
          </cell>
          <cell r="E418">
            <v>410.27956666666665</v>
          </cell>
          <cell r="F418">
            <v>112.55368571428572</v>
          </cell>
          <cell r="G418">
            <v>2.6400350000000001</v>
          </cell>
          <cell r="H418">
            <v>0.87449496143438588</v>
          </cell>
          <cell r="I418">
            <v>145.16666666666666</v>
          </cell>
          <cell r="J418">
            <v>2112.5833333333335</v>
          </cell>
          <cell r="K418">
            <v>915.26666666666677</v>
          </cell>
          <cell r="L418">
            <v>0</v>
          </cell>
          <cell r="M418">
            <v>522.13333333333333</v>
          </cell>
          <cell r="N418">
            <v>477</v>
          </cell>
          <cell r="O418" t="str">
            <v/>
          </cell>
          <cell r="P418">
            <v>0</v>
          </cell>
          <cell r="Q418">
            <v>0</v>
          </cell>
        </row>
        <row r="419">
          <cell r="A419" t="str">
            <v>M.P.HYDEL</v>
          </cell>
          <cell r="B419" t="str">
            <v>88-89</v>
          </cell>
          <cell r="C419">
            <v>389.66666666666663</v>
          </cell>
          <cell r="D419">
            <v>910</v>
          </cell>
          <cell r="E419">
            <v>884.83333333333326</v>
          </cell>
          <cell r="F419">
            <v>97.234432234432234</v>
          </cell>
          <cell r="G419">
            <v>0</v>
          </cell>
          <cell r="H419">
            <v>0</v>
          </cell>
          <cell r="I419" t="str">
            <v/>
          </cell>
        </row>
        <row r="420">
          <cell r="B420" t="str">
            <v>89-90</v>
          </cell>
          <cell r="C420">
            <v>389.66666666666663</v>
          </cell>
          <cell r="D420">
            <v>950</v>
          </cell>
          <cell r="E420">
            <v>872.75166666666655</v>
          </cell>
          <cell r="F420">
            <v>91.868596491228061</v>
          </cell>
          <cell r="G420">
            <v>6.2333333333333334</v>
          </cell>
          <cell r="H420">
            <v>0.71421614777781395</v>
          </cell>
          <cell r="I420" t="str">
            <v/>
          </cell>
        </row>
        <row r="421">
          <cell r="B421" t="str">
            <v>90-91</v>
          </cell>
          <cell r="C421">
            <v>389.66666666666663</v>
          </cell>
          <cell r="D421">
            <v>1085</v>
          </cell>
          <cell r="E421">
            <v>1166.44</v>
          </cell>
          <cell r="F421">
            <v>107.50599078341014</v>
          </cell>
          <cell r="G421">
            <v>2.7333333333333334</v>
          </cell>
          <cell r="H421">
            <v>0.23433124149834822</v>
          </cell>
          <cell r="I421" t="str">
            <v/>
          </cell>
        </row>
        <row r="422">
          <cell r="B422" t="str">
            <v>91-92</v>
          </cell>
          <cell r="C422">
            <v>704.66666666666663</v>
          </cell>
          <cell r="D422">
            <v>1846</v>
          </cell>
          <cell r="E422">
            <v>1498.6583333333333</v>
          </cell>
          <cell r="F422">
            <v>81.184091729866381</v>
          </cell>
          <cell r="G422">
            <v>4.5333333333333332</v>
          </cell>
          <cell r="H422">
            <v>0.30249278521344092</v>
          </cell>
          <cell r="I422" t="str">
            <v/>
          </cell>
        </row>
        <row r="423">
          <cell r="B423" t="str">
            <v>92-93</v>
          </cell>
          <cell r="C423">
            <v>724.66666666666663</v>
          </cell>
          <cell r="D423">
            <v>1938.3333333333333</v>
          </cell>
          <cell r="E423">
            <v>1511.4950000000001</v>
          </cell>
          <cell r="F423">
            <v>77.979105760963023</v>
          </cell>
          <cell r="G423">
            <v>7.6999999999999993</v>
          </cell>
          <cell r="H423">
            <v>0.5094294059854646</v>
          </cell>
          <cell r="I423" t="str">
            <v/>
          </cell>
        </row>
        <row r="424">
          <cell r="B424" t="str">
            <v>93-94</v>
          </cell>
          <cell r="C424">
            <v>724.66666666666663</v>
          </cell>
          <cell r="D424">
            <v>1990</v>
          </cell>
          <cell r="E424">
            <v>1658.25848</v>
          </cell>
          <cell r="F424">
            <v>83.329571859296479</v>
          </cell>
          <cell r="G424">
            <v>10.773333333333333</v>
          </cell>
          <cell r="H424">
            <v>0.64967756614959893</v>
          </cell>
          <cell r="I424" t="str">
            <v/>
          </cell>
        </row>
        <row r="425">
          <cell r="B425" t="str">
            <v>94-95</v>
          </cell>
          <cell r="C425">
            <v>844.66666666666663</v>
          </cell>
          <cell r="D425">
            <v>2000</v>
          </cell>
          <cell r="E425">
            <v>2415.3333333333335</v>
          </cell>
          <cell r="F425">
            <v>120.76666666666667</v>
          </cell>
          <cell r="G425">
            <v>17.51774533333333</v>
          </cell>
          <cell r="H425">
            <v>0.72527237096328989</v>
          </cell>
          <cell r="I425" t="str">
            <v/>
          </cell>
        </row>
        <row r="426">
          <cell r="B426" t="str">
            <v>95-96</v>
          </cell>
          <cell r="C426">
            <v>844.66666666666663</v>
          </cell>
          <cell r="D426">
            <v>2000</v>
          </cell>
          <cell r="E426">
            <v>2253.1166666666663</v>
          </cell>
          <cell r="F426">
            <v>112.65583333333332</v>
          </cell>
          <cell r="G426">
            <v>13.9</v>
          </cell>
          <cell r="H426">
            <v>0.61692322486629636</v>
          </cell>
        </row>
        <row r="427">
          <cell r="B427" t="str">
            <v>96-97</v>
          </cell>
          <cell r="C427">
            <v>844.66666666666663</v>
          </cell>
          <cell r="D427">
            <v>2200</v>
          </cell>
          <cell r="E427">
            <v>2274.25</v>
          </cell>
          <cell r="F427">
            <v>103.375</v>
          </cell>
          <cell r="G427">
            <v>10.516666666666667</v>
          </cell>
          <cell r="H427">
            <v>0.46242350958191347</v>
          </cell>
        </row>
        <row r="428">
          <cell r="B428" t="str">
            <v>97-98</v>
          </cell>
          <cell r="C428">
            <v>844.66666666666663</v>
          </cell>
          <cell r="D428">
            <v>2200</v>
          </cell>
          <cell r="E428">
            <v>2324.9116666666664</v>
          </cell>
          <cell r="F428">
            <v>105.67780303030301</v>
          </cell>
          <cell r="G428">
            <v>9.3574999999999982</v>
          </cell>
          <cell r="H428">
            <v>0.40248840995392648</v>
          </cell>
        </row>
        <row r="429">
          <cell r="B429" t="str">
            <v>98-99</v>
          </cell>
          <cell r="C429">
            <v>844.66666666666663</v>
          </cell>
          <cell r="D429">
            <v>2300</v>
          </cell>
          <cell r="E429">
            <v>2850.594066666667</v>
          </cell>
          <cell r="F429">
            <v>123.93887246376812</v>
          </cell>
          <cell r="G429">
            <v>9.596543333333333</v>
          </cell>
          <cell r="H429">
            <v>0.33665064575662362</v>
          </cell>
        </row>
        <row r="430">
          <cell r="B430" t="str">
            <v>99-00</v>
          </cell>
          <cell r="C430">
            <v>0</v>
          </cell>
          <cell r="D430">
            <v>2440</v>
          </cell>
          <cell r="E430">
            <v>2507.17</v>
          </cell>
          <cell r="F430">
            <v>102.75286885245902</v>
          </cell>
          <cell r="G430">
            <v>5.9</v>
          </cell>
          <cell r="H430">
            <v>0.23532508764862373</v>
          </cell>
        </row>
        <row r="431">
          <cell r="B431" t="str">
            <v>00-01</v>
          </cell>
          <cell r="C431">
            <v>867.5</v>
          </cell>
          <cell r="D431">
            <v>2442</v>
          </cell>
          <cell r="E431">
            <v>1809.98</v>
          </cell>
          <cell r="F431">
            <v>74.118755118755118</v>
          </cell>
          <cell r="G431">
            <v>9.17</v>
          </cell>
          <cell r="H431">
            <v>0.50663543243571751</v>
          </cell>
        </row>
        <row r="432">
          <cell r="A432" t="str">
            <v>Average last 5 years</v>
          </cell>
          <cell r="B432">
            <v>0</v>
          </cell>
          <cell r="C432">
            <v>0</v>
          </cell>
          <cell r="D432">
            <v>2140</v>
          </cell>
          <cell r="E432">
            <v>2423.6411466666664</v>
          </cell>
          <cell r="F432">
            <v>113.28283509881423</v>
          </cell>
          <cell r="G432">
            <v>12.177691066666664</v>
          </cell>
          <cell r="H432">
            <v>0.50875163222440989</v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M.P.TOTAL</v>
          </cell>
          <cell r="B433" t="str">
            <v>88-89</v>
          </cell>
          <cell r="C433">
            <v>3077.1666666666665</v>
          </cell>
          <cell r="D433">
            <v>13250</v>
          </cell>
          <cell r="E433">
            <v>12343.131333333335</v>
          </cell>
          <cell r="F433">
            <v>93.155708176100646</v>
          </cell>
          <cell r="G433">
            <v>0</v>
          </cell>
          <cell r="H433">
            <v>0</v>
          </cell>
        </row>
        <row r="434">
          <cell r="B434" t="str">
            <v>89-90</v>
          </cell>
          <cell r="C434">
            <v>3077.1666666666665</v>
          </cell>
          <cell r="D434">
            <v>13320</v>
          </cell>
          <cell r="E434">
            <v>12645.461666666666</v>
          </cell>
          <cell r="F434">
            <v>94.935898398398393</v>
          </cell>
          <cell r="G434">
            <v>1158.0333333333333</v>
          </cell>
          <cell r="H434">
            <v>9.1576991323764769</v>
          </cell>
        </row>
        <row r="435">
          <cell r="B435" t="str">
            <v>90-91</v>
          </cell>
          <cell r="C435">
            <v>2947.1666666666665</v>
          </cell>
          <cell r="D435">
            <v>14155</v>
          </cell>
          <cell r="E435">
            <v>12937.164000000001</v>
          </cell>
          <cell r="F435">
            <v>91.396425291416477</v>
          </cell>
          <cell r="G435">
            <v>1248.7273333333335</v>
          </cell>
          <cell r="H435">
            <v>9.652249390464041</v>
          </cell>
          <cell r="I435" t="str">
            <v/>
          </cell>
        </row>
        <row r="436">
          <cell r="B436" t="str">
            <v>91-92</v>
          </cell>
          <cell r="C436">
            <v>3262.1666666666665</v>
          </cell>
          <cell r="D436">
            <v>14606</v>
          </cell>
          <cell r="E436">
            <v>12524.380333333333</v>
          </cell>
          <cell r="F436">
            <v>85.748187959286128</v>
          </cell>
          <cell r="G436">
            <v>1179.9433333333332</v>
          </cell>
          <cell r="H436">
            <v>9.4211713628094067</v>
          </cell>
          <cell r="I436" t="str">
            <v/>
          </cell>
        </row>
        <row r="437">
          <cell r="B437" t="str">
            <v>92-93</v>
          </cell>
          <cell r="C437">
            <v>3282.1666666666665</v>
          </cell>
          <cell r="D437">
            <v>14538.333333333334</v>
          </cell>
          <cell r="E437">
            <v>13259.179000000002</v>
          </cell>
          <cell r="F437">
            <v>91.20150636248998</v>
          </cell>
          <cell r="G437">
            <v>1232.616</v>
          </cell>
          <cell r="H437">
            <v>9.296322193101096</v>
          </cell>
          <cell r="I437" t="str">
            <v/>
          </cell>
        </row>
        <row r="438">
          <cell r="B438" t="str">
            <v>93-94</v>
          </cell>
          <cell r="C438">
            <v>3482.1666666666665</v>
          </cell>
          <cell r="D438">
            <v>16325</v>
          </cell>
          <cell r="E438">
            <v>14382.00028</v>
          </cell>
          <cell r="F438">
            <v>88.098010903522194</v>
          </cell>
          <cell r="G438">
            <v>1337.7796703333336</v>
          </cell>
          <cell r="H438">
            <v>9.3017636231984095</v>
          </cell>
          <cell r="I438" t="str">
            <v/>
          </cell>
        </row>
        <row r="439">
          <cell r="B439" t="str">
            <v>94-95</v>
          </cell>
          <cell r="C439">
            <v>3812.1666666666665</v>
          </cell>
          <cell r="D439">
            <v>16230</v>
          </cell>
          <cell r="E439">
            <v>16597.313333333332</v>
          </cell>
          <cell r="F439">
            <v>102.2631751899774</v>
          </cell>
          <cell r="G439">
            <v>1511.8777453333332</v>
          </cell>
          <cell r="H439">
            <v>9.1091715566816642</v>
          </cell>
          <cell r="I439" t="str">
            <v/>
          </cell>
        </row>
        <row r="440">
          <cell r="B440" t="str">
            <v>95-96</v>
          </cell>
          <cell r="C440">
            <v>3812.1666666666665</v>
          </cell>
          <cell r="D440">
            <v>18000</v>
          </cell>
          <cell r="E440">
            <v>17598.816666666666</v>
          </cell>
          <cell r="F440">
            <v>97.771203703703691</v>
          </cell>
          <cell r="G440">
            <v>1592.9199999999998</v>
          </cell>
          <cell r="H440">
            <v>9.0512903803191307</v>
          </cell>
        </row>
        <row r="441">
          <cell r="B441" t="str">
            <v>96-97</v>
          </cell>
          <cell r="C441">
            <v>3812.1666666666665</v>
          </cell>
          <cell r="D441">
            <v>18490</v>
          </cell>
          <cell r="E441">
            <v>18413.75</v>
          </cell>
          <cell r="F441">
            <v>99.587614926987555</v>
          </cell>
          <cell r="G441">
            <v>1593.5166666666669</v>
          </cell>
          <cell r="H441">
            <v>8.653949720543979</v>
          </cell>
        </row>
        <row r="442">
          <cell r="B442" t="str">
            <v>97-98</v>
          </cell>
          <cell r="C442">
            <v>3812.1666666666665</v>
          </cell>
          <cell r="D442">
            <v>18680</v>
          </cell>
          <cell r="E442">
            <v>19442.469666666664</v>
          </cell>
          <cell r="F442">
            <v>104.08174339757315</v>
          </cell>
          <cell r="G442">
            <v>1698.3725000000002</v>
          </cell>
          <cell r="H442">
            <v>8.7353743074718118</v>
          </cell>
        </row>
        <row r="443">
          <cell r="B443" t="str">
            <v>98-99</v>
          </cell>
          <cell r="C443">
            <v>3812.1666666666665</v>
          </cell>
          <cell r="D443">
            <v>19120</v>
          </cell>
          <cell r="E443">
            <v>20551.660066666671</v>
          </cell>
          <cell r="F443">
            <v>107.4877618549512</v>
          </cell>
          <cell r="G443">
            <v>1723.2765433333334</v>
          </cell>
          <cell r="H443">
            <v>8.3850965700253344</v>
          </cell>
        </row>
        <row r="444">
          <cell r="B444" t="str">
            <v>99-00</v>
          </cell>
          <cell r="C444">
            <v>0</v>
          </cell>
          <cell r="D444">
            <v>20565</v>
          </cell>
          <cell r="E444">
            <v>21812.7</v>
          </cell>
          <cell r="F444">
            <v>106.1</v>
          </cell>
          <cell r="G444">
            <v>1888.1</v>
          </cell>
          <cell r="H444">
            <v>8.6999999999999993</v>
          </cell>
        </row>
        <row r="445">
          <cell r="B445" t="str">
            <v>00-01</v>
          </cell>
          <cell r="C445">
            <v>4255</v>
          </cell>
          <cell r="D445">
            <v>23512</v>
          </cell>
          <cell r="E445">
            <v>21436.92</v>
          </cell>
          <cell r="F445">
            <v>91.05</v>
          </cell>
          <cell r="G445">
            <v>1918.86</v>
          </cell>
          <cell r="H445">
            <v>8.9499999999999993</v>
          </cell>
        </row>
      </sheetData>
      <sheetData sheetId="5">
        <row r="3">
          <cell r="A3" t="str">
            <v>STATION NAME</v>
          </cell>
        </row>
      </sheetData>
      <sheetData sheetId="6">
        <row r="3">
          <cell r="A3" t="str">
            <v>STATION NAME</v>
          </cell>
        </row>
      </sheetData>
      <sheetData sheetId="7">
        <row r="3">
          <cell r="A3" t="str">
            <v>STATION NAME</v>
          </cell>
        </row>
      </sheetData>
      <sheetData sheetId="8">
        <row r="3">
          <cell r="A3" t="str">
            <v>STATION NAME</v>
          </cell>
        </row>
      </sheetData>
      <sheetData sheetId="9">
        <row r="3">
          <cell r="A3" t="str">
            <v>STATION NAME</v>
          </cell>
        </row>
      </sheetData>
      <sheetData sheetId="10">
        <row r="3">
          <cell r="A3" t="str">
            <v>STATION NAME</v>
          </cell>
        </row>
      </sheetData>
      <sheetData sheetId="11">
        <row r="3">
          <cell r="A3" t="str">
            <v>STATION NAME</v>
          </cell>
        </row>
      </sheetData>
      <sheetData sheetId="12">
        <row r="3">
          <cell r="A3" t="str">
            <v>STATION NAME</v>
          </cell>
        </row>
      </sheetData>
      <sheetData sheetId="13">
        <row r="3">
          <cell r="A3" t="str">
            <v>STATION NAME</v>
          </cell>
        </row>
      </sheetData>
      <sheetData sheetId="14">
        <row r="3">
          <cell r="A3" t="str">
            <v>STATION NAME</v>
          </cell>
        </row>
      </sheetData>
      <sheetData sheetId="15">
        <row r="3">
          <cell r="A3" t="str">
            <v>STATION NAME</v>
          </cell>
        </row>
      </sheetData>
      <sheetData sheetId="16">
        <row r="3">
          <cell r="A3" t="str">
            <v>STATION NAME</v>
          </cell>
        </row>
      </sheetData>
      <sheetData sheetId="17">
        <row r="3">
          <cell r="A3" t="str">
            <v>STATION NAME</v>
          </cell>
        </row>
      </sheetData>
      <sheetData sheetId="18">
        <row r="3">
          <cell r="A3" t="str">
            <v>STATION NAME</v>
          </cell>
        </row>
      </sheetData>
      <sheetData sheetId="19">
        <row r="3">
          <cell r="A3" t="str">
            <v>STATION NAME</v>
          </cell>
        </row>
      </sheetData>
      <sheetData sheetId="20">
        <row r="3">
          <cell r="A3" t="str">
            <v>STATION NAME</v>
          </cell>
        </row>
      </sheetData>
      <sheetData sheetId="21">
        <row r="3">
          <cell r="A3" t="str">
            <v>STATION NAME</v>
          </cell>
        </row>
      </sheetData>
      <sheetData sheetId="22">
        <row r="3">
          <cell r="A3" t="str">
            <v>STATION NAME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 t="str">
            <v>STATION NAME</v>
          </cell>
        </row>
      </sheetData>
      <sheetData sheetId="41"/>
      <sheetData sheetId="42">
        <row r="3">
          <cell r="A3" t="str">
            <v>STATION NAME</v>
          </cell>
        </row>
      </sheetData>
      <sheetData sheetId="43"/>
      <sheetData sheetId="44">
        <row r="3">
          <cell r="A3" t="str">
            <v>STATION NAME</v>
          </cell>
        </row>
      </sheetData>
      <sheetData sheetId="45"/>
      <sheetData sheetId="46">
        <row r="3">
          <cell r="A3" t="str">
            <v>STATION NAME</v>
          </cell>
        </row>
      </sheetData>
      <sheetData sheetId="47"/>
      <sheetData sheetId="48">
        <row r="3">
          <cell r="A3" t="str">
            <v>STATION NAME</v>
          </cell>
        </row>
      </sheetData>
      <sheetData sheetId="49"/>
      <sheetData sheetId="50">
        <row r="3">
          <cell r="A3" t="str">
            <v>STATION NAME</v>
          </cell>
        </row>
      </sheetData>
      <sheetData sheetId="51"/>
      <sheetData sheetId="52">
        <row r="3">
          <cell r="A3" t="str">
            <v>STATION NAME</v>
          </cell>
        </row>
      </sheetData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">
          <cell r="A3" t="str">
            <v>STATION NAME</v>
          </cell>
        </row>
      </sheetData>
      <sheetData sheetId="61">
        <row r="3">
          <cell r="A3" t="str">
            <v>STATION NAME</v>
          </cell>
        </row>
      </sheetData>
      <sheetData sheetId="62">
        <row r="3">
          <cell r="A3" t="str">
            <v>STATION NAME</v>
          </cell>
        </row>
      </sheetData>
      <sheetData sheetId="63">
        <row r="3">
          <cell r="A3" t="str">
            <v>STATION NAME</v>
          </cell>
        </row>
      </sheetData>
      <sheetData sheetId="64">
        <row r="3">
          <cell r="A3" t="str">
            <v>STATION NAME</v>
          </cell>
        </row>
      </sheetData>
      <sheetData sheetId="65">
        <row r="3">
          <cell r="A3" t="str">
            <v>STATION NAME</v>
          </cell>
        </row>
      </sheetData>
      <sheetData sheetId="66">
        <row r="3">
          <cell r="A3" t="str">
            <v>STATION NAME</v>
          </cell>
        </row>
      </sheetData>
      <sheetData sheetId="67">
        <row r="3">
          <cell r="A3" t="str">
            <v>STATION NAME</v>
          </cell>
        </row>
      </sheetData>
      <sheetData sheetId="68">
        <row r="3">
          <cell r="A3" t="str">
            <v>STATION NAME</v>
          </cell>
        </row>
      </sheetData>
      <sheetData sheetId="69">
        <row r="3">
          <cell r="A3" t="str">
            <v>STATION NAME</v>
          </cell>
        </row>
      </sheetData>
      <sheetData sheetId="70">
        <row r="3">
          <cell r="A3" t="str">
            <v>STATION NAME</v>
          </cell>
        </row>
      </sheetData>
      <sheetData sheetId="71">
        <row r="3">
          <cell r="A3" t="str">
            <v>STATION NAME</v>
          </cell>
        </row>
      </sheetData>
      <sheetData sheetId="72">
        <row r="3">
          <cell r="A3" t="str">
            <v>STATION NAME</v>
          </cell>
        </row>
      </sheetData>
      <sheetData sheetId="73">
        <row r="3">
          <cell r="A3" t="str">
            <v>STATION NAME</v>
          </cell>
        </row>
      </sheetData>
      <sheetData sheetId="74">
        <row r="3">
          <cell r="A3" t="str">
            <v>STATION NAME</v>
          </cell>
        </row>
      </sheetData>
      <sheetData sheetId="75">
        <row r="3">
          <cell r="A3" t="str">
            <v>STATION NAME</v>
          </cell>
        </row>
      </sheetData>
      <sheetData sheetId="76">
        <row r="3">
          <cell r="A3" t="str">
            <v>STATION NAME</v>
          </cell>
        </row>
      </sheetData>
      <sheetData sheetId="77">
        <row r="3">
          <cell r="A3" t="str">
            <v>STATION NAME</v>
          </cell>
        </row>
      </sheetData>
      <sheetData sheetId="78">
        <row r="3">
          <cell r="A3" t="str">
            <v>STATION NAME</v>
          </cell>
        </row>
      </sheetData>
      <sheetData sheetId="79">
        <row r="3">
          <cell r="A3" t="str">
            <v>STATION NAME</v>
          </cell>
        </row>
      </sheetData>
      <sheetData sheetId="80">
        <row r="3">
          <cell r="A3" t="str">
            <v>STATION NAME</v>
          </cell>
        </row>
      </sheetData>
      <sheetData sheetId="81">
        <row r="3">
          <cell r="A3" t="str">
            <v>STATION NAME</v>
          </cell>
        </row>
      </sheetData>
      <sheetData sheetId="82" refreshError="1"/>
      <sheetData sheetId="83" refreshError="1"/>
      <sheetData sheetId="84" refreshError="1"/>
      <sheetData sheetId="85" refreshError="1"/>
      <sheetData sheetId="86">
        <row r="3">
          <cell r="A3" t="str">
            <v>STATION NAME</v>
          </cell>
        </row>
      </sheetData>
      <sheetData sheetId="87">
        <row r="3">
          <cell r="A3" t="str">
            <v>STATION NAME</v>
          </cell>
        </row>
      </sheetData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oss of Generation"/>
      <sheetName val="No.of Tube Leakage"/>
      <sheetName val="EB PS"/>
      <sheetName val="400 KV"/>
      <sheetName val="MCRH"/>
      <sheetName val="LONG DURATION OUTAGE"/>
      <sheetName val="TIME DURATION CAUSE ANALYSIS"/>
      <sheetName val="CAUSE ANALYSIS"/>
      <sheetName val="BREAKUP OF OIL"/>
      <sheetName val="PARTIAL LOSS"/>
      <sheetName val="STN WISE EMR"/>
      <sheetName val="agl-pump-sets"/>
      <sheetName val="EG"/>
      <sheetName val="pump-sets(AI)"/>
      <sheetName val="installes-capacity"/>
      <sheetName val="per-capita"/>
      <sheetName val="towns&amp;villages"/>
      <sheetName val="R.Hrs. Since Comm"/>
      <sheetName val="A"/>
      <sheetName val="A2-02-03"/>
      <sheetName val="ATC Loss Red"/>
      <sheetName val="Demand Raised wrt adj targe "/>
      <sheetName val="dpc cost"/>
      <sheetName val="SUMMERY"/>
      <sheetName val="EDWise"/>
      <sheetName val="Sheet1"/>
      <sheetName val="data"/>
      <sheetName val="DLC"/>
      <sheetName val="04REL"/>
      <sheetName val="Executive Summary -Thermal"/>
      <sheetName val="Stationwise Thermal &amp; Hydel Gen"/>
      <sheetName val="TWELVE"/>
      <sheetName val="Salient1"/>
      <sheetName val="IP Assessment_June.08"/>
      <sheetName val="A1-Continuous"/>
      <sheetName val="CASH-FLOW"/>
      <sheetName val="Balance Sheet"/>
      <sheetName val="Ref codes"/>
      <sheetName val="Loss_of_Generation"/>
      <sheetName val="No_of_Tube_Leakage"/>
      <sheetName val="EB_PS"/>
      <sheetName val="400_KV"/>
      <sheetName val="LONG_DURATION_OUTAGE"/>
      <sheetName val="TIME_DURATION_CAUSE_ANALYSIS"/>
      <sheetName val="CAUSE_ANALYSIS"/>
      <sheetName val="BREAKUP_OF_OIL"/>
      <sheetName val="PARTIAL_LOSS"/>
      <sheetName val="STN_WISE_EMR"/>
      <sheetName val="R_Hrs__Since_Comm"/>
      <sheetName val="Design"/>
      <sheetName val="Loss_of_Generation1"/>
      <sheetName val="No_of_Tube_Leakage1"/>
      <sheetName val="EB_PS1"/>
      <sheetName val="400_KV1"/>
      <sheetName val="LONG_DURATION_OUTAGE1"/>
      <sheetName val="TIME_DURATION_CAUSE_ANALYSIS1"/>
      <sheetName val="CAUSE_ANALYSIS1"/>
      <sheetName val="BREAKUP_OF_OIL1"/>
      <sheetName val="PARTIAL_LOSS1"/>
      <sheetName val="STN_WISE_EMR1"/>
      <sheetName val="R_Hrs__Since_Comm1"/>
      <sheetName val="ATC_Loss_Red"/>
      <sheetName val="Demand_Raised_wrt_adj_targe_"/>
      <sheetName val="Executive_Summary_-Thermal"/>
      <sheetName val="Stationwise_Thermal_&amp;_Hydel_Gen"/>
      <sheetName val="Material Reciept Status"/>
      <sheetName val="Inputs"/>
      <sheetName val="Validations"/>
      <sheetName val="C.S.GENERATION"/>
      <sheetName val="Setup Variables"/>
      <sheetName val="Addl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ap 03-04"/>
      <sheetName val="Balance Sheet"/>
      <sheetName val="DLC"/>
      <sheetName val="Setup Variables"/>
      <sheetName val="Newabstract"/>
      <sheetName val="Salient1"/>
      <sheetName val="04REL"/>
      <sheetName val="C.S.GENERATION"/>
      <sheetName val="3"/>
      <sheetName val="40"/>
      <sheetName val="Inputs"/>
      <sheetName val="STN WISE EMR"/>
      <sheetName val="Dom"/>
      <sheetName val="Directors"/>
      <sheetName val="Comp"/>
      <sheetName val="Executive Summary -Thermal"/>
      <sheetName val="Stationwise Thermal &amp; Hydel Gen"/>
      <sheetName val="TWELVE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hema"/>
      <sheetName val="DBForeC"/>
      <sheetName val="Short-Term"/>
      <sheetName val="R15 00-01"/>
      <sheetName val="DBHis"/>
      <sheetName val="Agri"/>
      <sheetName val="Agri-support"/>
      <sheetName val="Base Year"/>
      <sheetName val="Dom"/>
      <sheetName val="Dom-sup."/>
      <sheetName val="Dom-Free"/>
      <sheetName val="Chart1"/>
      <sheetName val="LT_Ind"/>
      <sheetName val="NonDom"/>
      <sheetName val="LT_WW"/>
      <sheetName val="LT_Street"/>
      <sheetName val="HT Ind"/>
      <sheetName val="Coal"/>
      <sheetName val="Steel"/>
      <sheetName val="Traction"/>
      <sheetName val="Licensees"/>
      <sheetName val="HT_WW"/>
      <sheetName val="HT_Agr"/>
      <sheetName val="Villages"/>
      <sheetName val="Captive"/>
      <sheetName val="Market"/>
      <sheetName val="Load"/>
      <sheetName val="Growth Rates"/>
      <sheetName val="Services"/>
      <sheetName val="Serv-Worksheet"/>
      <sheetName val="High Sens."/>
      <sheetName val="Low Sens."/>
      <sheetName val="Graphs"/>
      <sheetName val="MODI MPSEB ASSESS"/>
      <sheetName val="Assump-Sens."/>
      <sheetName val="Stationwise Thermal &amp; Hydel Gen"/>
      <sheetName val="Executive Summary -Thermal"/>
      <sheetName val="TWELVE"/>
      <sheetName val="ATP"/>
      <sheetName val="data"/>
      <sheetName val="BREAKUP OF OIL"/>
      <sheetName val="Demand"/>
      <sheetName val="Salient1"/>
      <sheetName val="A 3.7"/>
      <sheetName val="Setup Variables"/>
      <sheetName val="cls"/>
      <sheetName val="SUMMERY"/>
      <sheetName val="Sheet1"/>
      <sheetName val="04REL"/>
      <sheetName val="Code"/>
      <sheetName val="PACK (B)"/>
      <sheetName val="dpc cost"/>
      <sheetName val="Discom Details"/>
      <sheetName val="Coalmine"/>
      <sheetName val="UK"/>
      <sheetName val="Cat_Ser_load"/>
      <sheetName val="R_Abstract"/>
      <sheetName val="Schema_x0000__x0000__x0000__x0000__x0000__x0000_&quot;[Global model 28th"/>
      <sheetName val="Timesheet"/>
      <sheetName val="Schema_x005f_x0000__x005f_x0000__x005f_x0000__x00"/>
      <sheetName val="Schema_x005f_x005f_x005f_x0000__x005f_x005f_x0000"/>
      <sheetName val="Schema_x0000__x0000__x0000__x00"/>
      <sheetName val="Schema_x005f_x005f_x005f_x005f_x005f_x005f_x005f_x0000_"/>
      <sheetName val="STN WISE EMR"/>
      <sheetName val="A1-Continuous"/>
      <sheetName val="R15_00-01"/>
      <sheetName val="Base_Year"/>
      <sheetName val="Dom-sup_"/>
      <sheetName val="HT_Ind"/>
      <sheetName val="Growth_Rates"/>
      <sheetName val="High_Sens_"/>
      <sheetName val="Low_Sens_"/>
      <sheetName val="MODI_MPSEB_ASSESS"/>
      <sheetName val="Assump-Sens_"/>
      <sheetName val="Stationwise_Thermal_&amp;_Hydel_Gen"/>
      <sheetName val="Executive_Summary_-Thermal"/>
      <sheetName val="BREAKUP_OF_OIL"/>
      <sheetName val="A_3_7"/>
      <sheetName val="BHANDUP"/>
      <sheetName val="SECQ1"/>
      <sheetName val="R15_00-011"/>
      <sheetName val="Base_Year1"/>
      <sheetName val="Dom-sup_1"/>
      <sheetName val="HT_Ind1"/>
      <sheetName val="Growth_Rates1"/>
      <sheetName val="High_Sens_1"/>
      <sheetName val="Low_Sens_1"/>
      <sheetName val="MODI_MPSEB_ASSESS1"/>
      <sheetName val="Assump-Sens_1"/>
      <sheetName val="Stationwise_Thermal_&amp;_Hydel_Ge1"/>
      <sheetName val="Executive_Summary_-Thermal1"/>
      <sheetName val="BREAKUP_OF_OIL1"/>
      <sheetName val="A_3_71"/>
      <sheetName val="dpc_cost"/>
      <sheetName val="Discom_Details"/>
      <sheetName val="PACK_(B)"/>
      <sheetName val="220 11  bs "/>
      <sheetName val="Material Reciept Status"/>
      <sheetName val="Report"/>
      <sheetName val="3"/>
      <sheetName val="40"/>
      <sheetName val="C.S.GENERATION"/>
      <sheetName val="Formu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H9" t="str">
            <v>92-93</v>
          </cell>
          <cell r="I9" t="str">
            <v>93-94</v>
          </cell>
          <cell r="J9" t="str">
            <v>94-95</v>
          </cell>
          <cell r="K9" t="str">
            <v>95-96</v>
          </cell>
          <cell r="L9" t="str">
            <v>96-97</v>
          </cell>
          <cell r="M9" t="str">
            <v>97-98</v>
          </cell>
          <cell r="N9" t="str">
            <v>98-99</v>
          </cell>
          <cell r="O9" t="str">
            <v>99-00</v>
          </cell>
          <cell r="P9" t="str">
            <v>00-01</v>
          </cell>
          <cell r="Q9" t="str">
            <v>Comments</v>
          </cell>
        </row>
        <row r="11">
          <cell r="H11" t="str">
            <v>92-93</v>
          </cell>
          <cell r="I11" t="str">
            <v>93-94</v>
          </cell>
          <cell r="J11" t="str">
            <v>94-95</v>
          </cell>
          <cell r="K11" t="str">
            <v>95-96</v>
          </cell>
          <cell r="L11" t="str">
            <v>96-97</v>
          </cell>
          <cell r="M11" t="str">
            <v>97-98</v>
          </cell>
          <cell r="N11" t="str">
            <v>98-99</v>
          </cell>
          <cell r="O11" t="str">
            <v>99-00</v>
          </cell>
          <cell r="P11" t="str">
            <v>00-01</v>
          </cell>
          <cell r="Q11" t="str">
            <v>Comments</v>
          </cell>
        </row>
        <row r="12">
          <cell r="E12" t="str">
            <v>Actual</v>
          </cell>
          <cell r="F12">
            <v>0</v>
          </cell>
          <cell r="G12">
            <v>0</v>
          </cell>
          <cell r="H12">
            <v>1146.9464337763561</v>
          </cell>
          <cell r="I12">
            <v>1348.8086210103572</v>
          </cell>
          <cell r="J12">
            <v>1378.8953544924971</v>
          </cell>
          <cell r="K12">
            <v>1514.8534401882121</v>
          </cell>
          <cell r="L12">
            <v>1604.1975852061873</v>
          </cell>
          <cell r="M12">
            <v>1635.3729424049175</v>
          </cell>
          <cell r="N12">
            <v>1759.8646367337187</v>
          </cell>
          <cell r="O12">
            <v>2252.0943689999999</v>
          </cell>
          <cell r="P12">
            <v>2398.1461873885523</v>
          </cell>
        </row>
        <row r="13">
          <cell r="E13" t="str">
            <v>Suppressed</v>
          </cell>
          <cell r="F13">
            <v>0</v>
          </cell>
          <cell r="G13">
            <v>0</v>
          </cell>
          <cell r="H13">
            <v>65.11538689110921</v>
          </cell>
          <cell r="I13">
            <v>37.988839175032126</v>
          </cell>
          <cell r="J13">
            <v>61.718945381111098</v>
          </cell>
          <cell r="K13">
            <v>92.59736102715533</v>
          </cell>
          <cell r="L13">
            <v>144.18354908010042</v>
          </cell>
          <cell r="M13">
            <v>58.013753112049471</v>
          </cell>
          <cell r="N13">
            <v>60.180182643709031</v>
          </cell>
          <cell r="O13">
            <v>87.996130161098336</v>
          </cell>
          <cell r="P13">
            <v>372.95381261144757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/>
      <sheetData sheetId="72"/>
      <sheetData sheetId="73"/>
      <sheetData sheetId="74"/>
      <sheetData sheetId="75">
        <row r="9">
          <cell r="E9" t="str">
            <v>Material Code</v>
          </cell>
        </row>
      </sheetData>
      <sheetData sheetId="76">
        <row r="9">
          <cell r="E9" t="str">
            <v>Material Code</v>
          </cell>
        </row>
      </sheetData>
      <sheetData sheetId="77">
        <row r="9">
          <cell r="E9" t="str">
            <v>Material Code</v>
          </cell>
        </row>
      </sheetData>
      <sheetData sheetId="78">
        <row r="9">
          <cell r="E9" t="str">
            <v>Material Code</v>
          </cell>
        </row>
      </sheetData>
      <sheetData sheetId="79">
        <row r="9">
          <cell r="E9" t="str">
            <v>Material Code</v>
          </cell>
        </row>
      </sheetData>
      <sheetData sheetId="80">
        <row r="9">
          <cell r="E9" t="str">
            <v>Material Code</v>
          </cell>
        </row>
      </sheetData>
      <sheetData sheetId="81"/>
      <sheetData sheetId="82">
        <row r="9">
          <cell r="E9" t="str">
            <v>Material Code</v>
          </cell>
        </row>
      </sheetData>
      <sheetData sheetId="83">
        <row r="9">
          <cell r="E9" t="str">
            <v>Material Code</v>
          </cell>
        </row>
      </sheetData>
      <sheetData sheetId="84">
        <row r="9">
          <cell r="E9" t="str">
            <v>Material Code</v>
          </cell>
        </row>
      </sheetData>
      <sheetData sheetId="85"/>
      <sheetData sheetId="86">
        <row r="9">
          <cell r="E9" t="str">
            <v>Material Code</v>
          </cell>
        </row>
      </sheetData>
      <sheetData sheetId="87" refreshError="1"/>
      <sheetData sheetId="88">
        <row r="9">
          <cell r="E9" t="str">
            <v>Material Code</v>
          </cell>
        </row>
      </sheetData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STN WISE EMR"/>
      <sheetName val="List (08-09) SC.."/>
      <sheetName val="data"/>
      <sheetName val="C.S.GENERATION"/>
      <sheetName val="Ref codes"/>
      <sheetName val="BREAKUP OF OIL"/>
      <sheetName val="Setup Variables"/>
      <sheetName val="A 3.7"/>
      <sheetName val="P&amp;L"/>
      <sheetName val="Addl.40"/>
      <sheetName val="1"/>
      <sheetName val="Dom"/>
      <sheetName val="Executive Summary -Thermal"/>
      <sheetName val="Stationwise Thermal &amp; Hydel Gen"/>
      <sheetName val="TWEL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L15"/>
  <sheetViews>
    <sheetView workbookViewId="0">
      <selection activeCell="J6" sqref="J6"/>
    </sheetView>
  </sheetViews>
  <sheetFormatPr defaultRowHeight="15"/>
  <cols>
    <col min="2" max="2" width="12.42578125" customWidth="1"/>
    <col min="3" max="3" width="13.28515625" customWidth="1"/>
    <col min="4" max="4" width="10" customWidth="1"/>
    <col min="5" max="5" width="11.42578125" customWidth="1"/>
    <col min="6" max="10" width="10.85546875" customWidth="1"/>
    <col min="11" max="11" width="11.7109375" customWidth="1"/>
    <col min="12" max="12" width="29.7109375" customWidth="1"/>
  </cols>
  <sheetData>
    <row r="2" spans="1:12" ht="16.5" customHeigh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6.5" customHeight="1">
      <c r="A3" s="65" t="s">
        <v>22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48" customHeight="1" thickBot="1">
      <c r="A4" s="58" t="s">
        <v>2</v>
      </c>
      <c r="B4" s="58" t="s">
        <v>23</v>
      </c>
      <c r="C4" s="58" t="s">
        <v>24</v>
      </c>
      <c r="D4" s="58" t="s">
        <v>25</v>
      </c>
      <c r="E4" s="58" t="s">
        <v>26</v>
      </c>
      <c r="F4" s="66" t="s">
        <v>27</v>
      </c>
      <c r="G4" s="67"/>
      <c r="H4" s="68"/>
      <c r="I4" s="58" t="s">
        <v>28</v>
      </c>
      <c r="J4" s="58" t="s">
        <v>29</v>
      </c>
      <c r="K4" s="58" t="s">
        <v>30</v>
      </c>
      <c r="L4" s="58" t="s">
        <v>31</v>
      </c>
    </row>
    <row r="5" spans="1:12" ht="15.75" thickBot="1">
      <c r="A5" s="59"/>
      <c r="B5" s="59"/>
      <c r="C5" s="59"/>
      <c r="D5" s="59"/>
      <c r="E5" s="59"/>
      <c r="F5" s="6" t="s">
        <v>32</v>
      </c>
      <c r="G5" s="6" t="s">
        <v>33</v>
      </c>
      <c r="H5" s="6" t="s">
        <v>34</v>
      </c>
      <c r="I5" s="59"/>
      <c r="J5" s="59"/>
      <c r="K5" s="59"/>
      <c r="L5" s="59"/>
    </row>
    <row r="6" spans="1:12" ht="34.5" customHeight="1" thickBot="1">
      <c r="A6" s="7">
        <v>1</v>
      </c>
      <c r="B6" s="60" t="s">
        <v>15</v>
      </c>
      <c r="C6" s="44" t="s">
        <v>15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9">
        <v>0</v>
      </c>
      <c r="L6" s="10"/>
    </row>
    <row r="7" spans="1:12" ht="34.5" customHeight="1" thickBot="1">
      <c r="A7" s="7">
        <v>2</v>
      </c>
      <c r="B7" s="61"/>
      <c r="C7" s="44" t="s">
        <v>35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0"/>
    </row>
    <row r="8" spans="1:12" ht="34.5" customHeight="1" thickBot="1">
      <c r="A8" s="7">
        <v>3</v>
      </c>
      <c r="B8" s="61"/>
      <c r="C8" s="44" t="s">
        <v>36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9">
        <v>0</v>
      </c>
      <c r="L8" s="10"/>
    </row>
    <row r="9" spans="1:12" ht="34.5" customHeight="1" thickBot="1">
      <c r="A9" s="7">
        <v>4</v>
      </c>
      <c r="B9" s="61"/>
      <c r="C9" s="44" t="s">
        <v>37</v>
      </c>
      <c r="D9" s="8">
        <v>17</v>
      </c>
      <c r="E9" s="8">
        <v>17</v>
      </c>
      <c r="F9" s="8">
        <v>0</v>
      </c>
      <c r="G9" s="8">
        <v>0</v>
      </c>
      <c r="H9" s="8">
        <v>17</v>
      </c>
      <c r="I9" s="8">
        <v>16</v>
      </c>
      <c r="J9" s="8">
        <v>1</v>
      </c>
      <c r="K9" s="9">
        <v>0</v>
      </c>
      <c r="L9" s="52" t="s">
        <v>65</v>
      </c>
    </row>
    <row r="10" spans="1:12" ht="34.5" customHeight="1" thickBot="1">
      <c r="A10" s="62" t="s">
        <v>14</v>
      </c>
      <c r="B10" s="63"/>
      <c r="C10" s="64"/>
      <c r="D10" s="13">
        <f>SUM(D6:D9)</f>
        <v>17</v>
      </c>
      <c r="E10" s="13">
        <f>SUM(E6:E9)</f>
        <v>17</v>
      </c>
      <c r="F10" s="13">
        <f>SUM(F6:F9)</f>
        <v>0</v>
      </c>
      <c r="G10" s="13">
        <f t="shared" ref="G10:H10" si="0">SUM(G6:G9)</f>
        <v>0</v>
      </c>
      <c r="H10" s="13">
        <f t="shared" si="0"/>
        <v>17</v>
      </c>
      <c r="I10" s="13">
        <f>SUM(I6:I9)</f>
        <v>16</v>
      </c>
      <c r="J10" s="13">
        <f>SUM(J6:J9)</f>
        <v>1</v>
      </c>
      <c r="K10" s="13">
        <f>SUM(K6:K9)</f>
        <v>0</v>
      </c>
      <c r="L10" s="14"/>
    </row>
    <row r="11" spans="1:12" ht="34.5" customHeight="1">
      <c r="D11">
        <v>66</v>
      </c>
    </row>
    <row r="12" spans="1:12" ht="19.5" customHeight="1"/>
    <row r="13" spans="1:12" ht="23.25" customHeight="1"/>
    <row r="14" spans="1:12" ht="22.5" customHeight="1"/>
    <row r="15" spans="1:12" ht="26.25" customHeight="1"/>
  </sheetData>
  <mergeCells count="14">
    <mergeCell ref="K4:K5"/>
    <mergeCell ref="L4:L5"/>
    <mergeCell ref="B6:B9"/>
    <mergeCell ref="A10:C10"/>
    <mergeCell ref="A2:L2"/>
    <mergeCell ref="A3:L3"/>
    <mergeCell ref="A4:A5"/>
    <mergeCell ref="B4:B5"/>
    <mergeCell ref="C4:C5"/>
    <mergeCell ref="D4:D5"/>
    <mergeCell ref="E4:E5"/>
    <mergeCell ref="F4:H4"/>
    <mergeCell ref="I4:I5"/>
    <mergeCell ref="J4:J5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T19"/>
  <sheetViews>
    <sheetView workbookViewId="0">
      <selection activeCell="E13" sqref="E13"/>
    </sheetView>
  </sheetViews>
  <sheetFormatPr defaultColWidth="12.42578125" defaultRowHeight="15.75"/>
  <cols>
    <col min="1" max="2" width="12.42578125" style="45"/>
    <col min="3" max="3" width="30.85546875" style="45" customWidth="1"/>
    <col min="4" max="4" width="10.42578125" style="45" bestFit="1" customWidth="1"/>
    <col min="5" max="5" width="8.28515625" style="45" bestFit="1" customWidth="1"/>
    <col min="6" max="6" width="4.42578125" style="45" bestFit="1" customWidth="1"/>
    <col min="7" max="7" width="8.28515625" style="45" bestFit="1" customWidth="1"/>
    <col min="8" max="8" width="6" style="45" bestFit="1" customWidth="1"/>
    <col min="9" max="10" width="5.7109375" style="45" bestFit="1" customWidth="1"/>
    <col min="11" max="11" width="6" style="45" bestFit="1" customWidth="1"/>
    <col min="12" max="12" width="5.7109375" style="45" bestFit="1" customWidth="1"/>
    <col min="13" max="13" width="4.140625" style="45" bestFit="1" customWidth="1"/>
    <col min="14" max="14" width="6" style="45" bestFit="1" customWidth="1"/>
    <col min="15" max="15" width="5.7109375" style="45" bestFit="1" customWidth="1"/>
    <col min="16" max="16" width="7" style="45" bestFit="1" customWidth="1"/>
    <col min="17" max="20" width="9.5703125" style="45" bestFit="1" customWidth="1"/>
    <col min="21" max="16384" width="12.42578125" style="45"/>
  </cols>
  <sheetData>
    <row r="1" spans="1:20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s="51" customFormat="1" ht="47.25" customHeight="1">
      <c r="A3" s="70" t="s">
        <v>2</v>
      </c>
      <c r="B3" s="70" t="s">
        <v>3</v>
      </c>
      <c r="C3" s="70" t="s">
        <v>4</v>
      </c>
      <c r="D3" s="71" t="s">
        <v>5</v>
      </c>
      <c r="E3" s="70" t="s">
        <v>6</v>
      </c>
      <c r="F3" s="70"/>
      <c r="G3" s="70"/>
      <c r="H3" s="70" t="s">
        <v>7</v>
      </c>
      <c r="I3" s="70"/>
      <c r="J3" s="70"/>
      <c r="K3" s="70" t="s">
        <v>8</v>
      </c>
      <c r="L3" s="70"/>
      <c r="M3" s="70"/>
      <c r="N3" s="70" t="s">
        <v>9</v>
      </c>
      <c r="O3" s="70"/>
      <c r="P3" s="70"/>
      <c r="Q3" s="70" t="s">
        <v>10</v>
      </c>
      <c r="R3" s="70"/>
      <c r="S3" s="70"/>
      <c r="T3" s="70"/>
    </row>
    <row r="4" spans="1:20" ht="26.25" customHeight="1">
      <c r="A4" s="70"/>
      <c r="B4" s="70"/>
      <c r="C4" s="70"/>
      <c r="D4" s="71"/>
      <c r="E4" s="5" t="s">
        <v>11</v>
      </c>
      <c r="F4" s="5" t="s">
        <v>12</v>
      </c>
      <c r="G4" s="5" t="s">
        <v>13</v>
      </c>
      <c r="H4" s="5" t="s">
        <v>11</v>
      </c>
      <c r="I4" s="5" t="s">
        <v>12</v>
      </c>
      <c r="J4" s="5" t="s">
        <v>13</v>
      </c>
      <c r="K4" s="5" t="s">
        <v>11</v>
      </c>
      <c r="L4" s="5" t="s">
        <v>12</v>
      </c>
      <c r="M4" s="5" t="s">
        <v>13</v>
      </c>
      <c r="N4" s="5" t="s">
        <v>11</v>
      </c>
      <c r="O4" s="5" t="s">
        <v>12</v>
      </c>
      <c r="P4" s="5" t="s">
        <v>13</v>
      </c>
      <c r="Q4" s="5" t="s">
        <v>11</v>
      </c>
      <c r="R4" s="5" t="s">
        <v>12</v>
      </c>
      <c r="S4" s="5" t="s">
        <v>13</v>
      </c>
      <c r="T4" s="5" t="s">
        <v>14</v>
      </c>
    </row>
    <row r="5" spans="1:20" ht="31.5" thickBot="1">
      <c r="A5" s="1">
        <v>1</v>
      </c>
      <c r="B5" s="72" t="s">
        <v>15</v>
      </c>
      <c r="C5" s="2" t="s">
        <v>16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46">
        <v>0</v>
      </c>
      <c r="L5" s="46">
        <v>0</v>
      </c>
      <c r="M5" s="46">
        <v>0</v>
      </c>
      <c r="N5" s="55">
        <v>53</v>
      </c>
      <c r="O5" s="55">
        <v>118</v>
      </c>
      <c r="P5" s="55">
        <v>237</v>
      </c>
      <c r="Q5" s="56">
        <f>E5+H5+K5+N5</f>
        <v>53</v>
      </c>
      <c r="R5" s="56">
        <f t="shared" ref="R5:S5" si="0">F5+I5+L5+O5</f>
        <v>118</v>
      </c>
      <c r="S5" s="56">
        <f t="shared" si="0"/>
        <v>237</v>
      </c>
      <c r="T5" s="47">
        <f>Q5+R5+S5</f>
        <v>408</v>
      </c>
    </row>
    <row r="6" spans="1:20" ht="24.75" customHeight="1" thickBot="1">
      <c r="A6" s="3">
        <v>2</v>
      </c>
      <c r="B6" s="72"/>
      <c r="C6" s="4" t="s">
        <v>17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8">
        <v>0</v>
      </c>
      <c r="L6" s="48">
        <v>0</v>
      </c>
      <c r="M6" s="48">
        <v>0</v>
      </c>
      <c r="N6" s="55">
        <v>6</v>
      </c>
      <c r="O6" s="55">
        <v>7</v>
      </c>
      <c r="P6" s="55">
        <v>37</v>
      </c>
      <c r="Q6" s="56">
        <f t="shared" ref="Q6:Q7" si="1">E6+H6+K6+N6</f>
        <v>6</v>
      </c>
      <c r="R6" s="56">
        <f t="shared" ref="R6:R7" si="2">F6+I6+L6+O6</f>
        <v>7</v>
      </c>
      <c r="S6" s="56">
        <f t="shared" ref="S6:S7" si="3">G6+J6+M6+P6</f>
        <v>37</v>
      </c>
      <c r="T6" s="49">
        <f t="shared" ref="T6:T7" si="4">Q6+R6+S6</f>
        <v>50</v>
      </c>
    </row>
    <row r="7" spans="1:20" ht="31.5" thickBot="1">
      <c r="A7" s="1">
        <v>3</v>
      </c>
      <c r="B7" s="72"/>
      <c r="C7" s="4" t="s">
        <v>66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0.02</v>
      </c>
      <c r="J7" s="4">
        <v>0</v>
      </c>
      <c r="K7" s="50">
        <v>0</v>
      </c>
      <c r="L7" s="50">
        <v>0</v>
      </c>
      <c r="M7" s="48">
        <v>0</v>
      </c>
      <c r="N7" s="53">
        <v>8.2000000000000003E-2</v>
      </c>
      <c r="O7" s="53">
        <v>0.19</v>
      </c>
      <c r="P7" s="53">
        <v>0.28999999999999998</v>
      </c>
      <c r="Q7" s="57">
        <f t="shared" si="1"/>
        <v>8.2000000000000003E-2</v>
      </c>
      <c r="R7" s="57">
        <f t="shared" si="2"/>
        <v>0.21</v>
      </c>
      <c r="S7" s="57">
        <f t="shared" si="3"/>
        <v>0.28999999999999998</v>
      </c>
      <c r="T7" s="54">
        <f t="shared" si="4"/>
        <v>0.58199999999999996</v>
      </c>
    </row>
    <row r="8" spans="1:20" ht="31.5" thickBot="1">
      <c r="A8" s="3">
        <v>4</v>
      </c>
      <c r="B8" s="73"/>
      <c r="C8" s="4" t="s">
        <v>18</v>
      </c>
      <c r="D8" s="4"/>
      <c r="E8" s="74"/>
      <c r="F8" s="75"/>
      <c r="G8" s="76"/>
      <c r="H8" s="74" t="s">
        <v>19</v>
      </c>
      <c r="I8" s="75"/>
      <c r="J8" s="76"/>
      <c r="K8" s="77" t="s">
        <v>20</v>
      </c>
      <c r="L8" s="78"/>
      <c r="M8" s="79"/>
      <c r="N8" s="74"/>
      <c r="O8" s="75"/>
      <c r="P8" s="76"/>
      <c r="Q8" s="74"/>
      <c r="R8" s="75"/>
      <c r="S8" s="75"/>
      <c r="T8" s="76"/>
    </row>
    <row r="19" spans="8:8">
      <c r="H19" s="45" t="s">
        <v>21</v>
      </c>
    </row>
  </sheetData>
  <mergeCells count="17">
    <mergeCell ref="Q8:T8"/>
    <mergeCell ref="B5:B8"/>
    <mergeCell ref="E8:G8"/>
    <mergeCell ref="H8:J8"/>
    <mergeCell ref="K8:M8"/>
    <mergeCell ref="N8:P8"/>
    <mergeCell ref="A1:T1"/>
    <mergeCell ref="A2:T2"/>
    <mergeCell ref="A3:A4"/>
    <mergeCell ref="B3:B4"/>
    <mergeCell ref="C3:C4"/>
    <mergeCell ref="D3:D4"/>
    <mergeCell ref="E3:G3"/>
    <mergeCell ref="H3:J3"/>
    <mergeCell ref="K3:M3"/>
    <mergeCell ref="N3:P3"/>
    <mergeCell ref="Q3:T3"/>
  </mergeCells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Y764"/>
  <sheetViews>
    <sheetView tabSelected="1" view="pageBreakPreview" zoomScale="80" zoomScaleNormal="90" zoomScaleSheetLayoutView="80" workbookViewId="0">
      <selection activeCell="R15" sqref="R15"/>
    </sheetView>
  </sheetViews>
  <sheetFormatPr defaultColWidth="14.42578125" defaultRowHeight="15" customHeight="1"/>
  <cols>
    <col min="1" max="1" width="12.7109375" style="42" customWidth="1"/>
    <col min="2" max="2" width="12.5703125" style="16" bestFit="1" customWidth="1"/>
    <col min="3" max="12" width="17.7109375" style="16" customWidth="1"/>
    <col min="13" max="13" width="9.140625" style="16" customWidth="1"/>
    <col min="14" max="25" width="8.7109375" style="16" customWidth="1"/>
    <col min="26" max="16384" width="14.42578125" style="16"/>
  </cols>
  <sheetData>
    <row r="1" spans="1:25" ht="15.7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5.75">
      <c r="A2" s="82" t="s">
        <v>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0.25" customHeight="1">
      <c r="A3" s="83" t="s">
        <v>39</v>
      </c>
      <c r="B3" s="84"/>
      <c r="C3" s="84"/>
      <c r="D3" s="84"/>
      <c r="E3" s="84"/>
      <c r="F3" s="17"/>
      <c r="G3" s="17"/>
      <c r="H3" s="15"/>
      <c r="I3" s="15"/>
      <c r="J3" s="85" t="s">
        <v>40</v>
      </c>
      <c r="K3" s="81"/>
      <c r="L3" s="8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63">
      <c r="A4" s="18" t="s">
        <v>41</v>
      </c>
      <c r="B4" s="19" t="s">
        <v>42</v>
      </c>
      <c r="C4" s="19" t="s">
        <v>43</v>
      </c>
      <c r="D4" s="19" t="s">
        <v>44</v>
      </c>
      <c r="E4" s="19" t="s">
        <v>14</v>
      </c>
      <c r="F4" s="19" t="s">
        <v>45</v>
      </c>
      <c r="G4" s="19" t="s">
        <v>46</v>
      </c>
      <c r="H4" s="86" t="s">
        <v>47</v>
      </c>
      <c r="I4" s="87"/>
      <c r="J4" s="87"/>
      <c r="K4" s="87"/>
      <c r="L4" s="86" t="s">
        <v>48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3.25" customHeight="1">
      <c r="A5" s="18">
        <v>1</v>
      </c>
      <c r="B5" s="19">
        <v>2</v>
      </c>
      <c r="C5" s="19"/>
      <c r="D5" s="19"/>
      <c r="E5" s="19"/>
      <c r="F5" s="19"/>
      <c r="G5" s="19"/>
      <c r="H5" s="19"/>
      <c r="I5" s="19"/>
      <c r="J5" s="19"/>
      <c r="K5" s="19"/>
      <c r="L5" s="87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8" customHeight="1">
      <c r="A6" s="88" t="s">
        <v>63</v>
      </c>
      <c r="B6" s="20" t="s">
        <v>55</v>
      </c>
      <c r="C6" s="43">
        <v>3</v>
      </c>
      <c r="D6" s="43">
        <v>4</v>
      </c>
      <c r="E6" s="43" t="s">
        <v>49</v>
      </c>
      <c r="F6" s="43">
        <v>6</v>
      </c>
      <c r="G6" s="43" t="s">
        <v>50</v>
      </c>
      <c r="H6" s="43" t="s">
        <v>51</v>
      </c>
      <c r="I6" s="43" t="s">
        <v>52</v>
      </c>
      <c r="J6" s="43" t="s">
        <v>53</v>
      </c>
      <c r="K6" s="43" t="s">
        <v>54</v>
      </c>
      <c r="L6" s="26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8" customHeight="1">
      <c r="A7" s="89"/>
      <c r="B7" s="27" t="s">
        <v>56</v>
      </c>
      <c r="C7" s="21"/>
      <c r="D7" s="29">
        <v>0</v>
      </c>
      <c r="E7" s="23">
        <f t="shared" ref="E7:E14" si="0">C7+D7</f>
        <v>0</v>
      </c>
      <c r="F7" s="34">
        <v>0</v>
      </c>
      <c r="G7" s="24">
        <f>E7-F7</f>
        <v>0</v>
      </c>
      <c r="H7" s="25">
        <f>G7</f>
        <v>0</v>
      </c>
      <c r="I7" s="21">
        <v>0</v>
      </c>
      <c r="J7" s="21">
        <v>0</v>
      </c>
      <c r="K7" s="21">
        <v>0</v>
      </c>
      <c r="L7" s="30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89"/>
      <c r="B8" s="27" t="s">
        <v>57</v>
      </c>
      <c r="C8" s="21"/>
      <c r="D8" s="22">
        <v>42</v>
      </c>
      <c r="E8" s="28">
        <f>C8+D8</f>
        <v>42</v>
      </c>
      <c r="F8" s="22">
        <v>24</v>
      </c>
      <c r="G8" s="24">
        <f t="shared" ref="G8:G14" si="1">E8-F8</f>
        <v>18</v>
      </c>
      <c r="H8" s="25">
        <f t="shared" ref="H8:H14" si="2">G8</f>
        <v>18</v>
      </c>
      <c r="I8" s="29">
        <v>0</v>
      </c>
      <c r="J8" s="29">
        <v>0</v>
      </c>
      <c r="K8" s="29">
        <v>0</v>
      </c>
      <c r="L8" s="3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89"/>
      <c r="B9" s="27" t="s">
        <v>58</v>
      </c>
      <c r="C9" s="21"/>
      <c r="D9" s="22">
        <v>20</v>
      </c>
      <c r="E9" s="28">
        <f t="shared" ref="E9:E15" si="3">C9+D9</f>
        <v>20</v>
      </c>
      <c r="F9" s="22">
        <v>20</v>
      </c>
      <c r="G9" s="24">
        <f t="shared" si="1"/>
        <v>0</v>
      </c>
      <c r="H9" s="25">
        <f t="shared" si="2"/>
        <v>0</v>
      </c>
      <c r="I9" s="29">
        <v>0</v>
      </c>
      <c r="J9" s="29">
        <v>0</v>
      </c>
      <c r="K9" s="29">
        <v>0</v>
      </c>
      <c r="L9" s="30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89"/>
      <c r="B10" s="27" t="s">
        <v>59</v>
      </c>
      <c r="C10" s="21"/>
      <c r="D10" s="22">
        <v>29</v>
      </c>
      <c r="E10" s="28">
        <f t="shared" si="3"/>
        <v>29</v>
      </c>
      <c r="F10" s="22">
        <v>29</v>
      </c>
      <c r="G10" s="24">
        <f t="shared" si="1"/>
        <v>0</v>
      </c>
      <c r="H10" s="25">
        <f t="shared" si="2"/>
        <v>0</v>
      </c>
      <c r="I10" s="29">
        <v>0</v>
      </c>
      <c r="J10" s="29">
        <v>0</v>
      </c>
      <c r="K10" s="29">
        <v>0</v>
      </c>
      <c r="L10" s="30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89"/>
      <c r="B11" s="20" t="s">
        <v>60</v>
      </c>
      <c r="C11" s="21"/>
      <c r="D11" s="22">
        <v>2</v>
      </c>
      <c r="E11" s="28">
        <f t="shared" si="3"/>
        <v>2</v>
      </c>
      <c r="F11" s="22">
        <v>1</v>
      </c>
      <c r="G11" s="24">
        <f t="shared" si="1"/>
        <v>1</v>
      </c>
      <c r="H11" s="25">
        <f t="shared" si="2"/>
        <v>1</v>
      </c>
      <c r="I11" s="29">
        <v>0</v>
      </c>
      <c r="J11" s="29">
        <v>0</v>
      </c>
      <c r="K11" s="29">
        <v>0</v>
      </c>
      <c r="L11" s="2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89"/>
      <c r="B12" s="27" t="s">
        <v>61</v>
      </c>
      <c r="C12" s="21"/>
      <c r="D12" s="22">
        <v>1</v>
      </c>
      <c r="E12" s="23">
        <f t="shared" si="3"/>
        <v>1</v>
      </c>
      <c r="F12" s="22">
        <v>0</v>
      </c>
      <c r="G12" s="24">
        <f t="shared" si="1"/>
        <v>1</v>
      </c>
      <c r="H12" s="25">
        <f t="shared" si="2"/>
        <v>1</v>
      </c>
      <c r="I12" s="29">
        <v>0</v>
      </c>
      <c r="J12" s="29">
        <v>0</v>
      </c>
      <c r="K12" s="29">
        <v>0</v>
      </c>
      <c r="L12" s="30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89"/>
      <c r="B13" s="27" t="s">
        <v>62</v>
      </c>
      <c r="C13" s="21"/>
      <c r="D13" s="22">
        <v>0</v>
      </c>
      <c r="E13" s="28">
        <f t="shared" si="3"/>
        <v>0</v>
      </c>
      <c r="F13" s="22">
        <v>0</v>
      </c>
      <c r="G13" s="24">
        <f t="shared" si="1"/>
        <v>0</v>
      </c>
      <c r="H13" s="25">
        <f t="shared" si="2"/>
        <v>0</v>
      </c>
      <c r="I13" s="29">
        <v>0</v>
      </c>
      <c r="J13" s="29">
        <v>0</v>
      </c>
      <c r="K13" s="29">
        <v>0</v>
      </c>
      <c r="L13" s="30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89"/>
      <c r="B14" s="31" t="s">
        <v>14</v>
      </c>
      <c r="C14" s="21"/>
      <c r="D14" s="22">
        <v>3</v>
      </c>
      <c r="E14" s="28">
        <f t="shared" si="3"/>
        <v>3</v>
      </c>
      <c r="F14" s="22">
        <v>3</v>
      </c>
      <c r="G14" s="24">
        <f t="shared" si="1"/>
        <v>0</v>
      </c>
      <c r="H14" s="25">
        <f t="shared" si="2"/>
        <v>0</v>
      </c>
      <c r="I14" s="29">
        <v>0</v>
      </c>
      <c r="J14" s="29">
        <v>0</v>
      </c>
      <c r="K14" s="29">
        <v>0</v>
      </c>
      <c r="L14" s="3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36"/>
      <c r="B15" s="37"/>
      <c r="C15" s="32">
        <f>SUM(C7:C14)</f>
        <v>0</v>
      </c>
      <c r="D15" s="33">
        <f>SUM(D7:D14)</f>
        <v>97</v>
      </c>
      <c r="E15" s="33">
        <f>SUM(E7:E14)</f>
        <v>97</v>
      </c>
      <c r="F15" s="33">
        <f>SUM(F7:F14)</f>
        <v>77</v>
      </c>
      <c r="G15" s="33">
        <f>SUM(G7:G14)</f>
        <v>20</v>
      </c>
      <c r="H15" s="32">
        <f t="shared" ref="H15:K15" si="4">SUM(H7:H14)</f>
        <v>20</v>
      </c>
      <c r="I15" s="34">
        <f t="shared" si="4"/>
        <v>0</v>
      </c>
      <c r="J15" s="34">
        <f t="shared" si="4"/>
        <v>0</v>
      </c>
      <c r="K15" s="32">
        <f t="shared" si="4"/>
        <v>0</v>
      </c>
      <c r="L15" s="3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88" t="s">
        <v>64</v>
      </c>
      <c r="B16" s="20" t="s">
        <v>55</v>
      </c>
      <c r="C16" s="38" t="e">
        <f>#REF!+#REF!+#REF!+C6</f>
        <v>#REF!</v>
      </c>
      <c r="D16" s="38" t="e">
        <f>#REF!+#REF!+#REF!+D6</f>
        <v>#REF!</v>
      </c>
      <c r="E16" s="23" t="e">
        <f t="shared" ref="E16:E23" si="5">C16+D16</f>
        <v>#REF!</v>
      </c>
      <c r="F16" s="38" t="e">
        <f>#REF!+#REF!+#REF!+F6</f>
        <v>#REF!</v>
      </c>
      <c r="G16" s="23" t="e">
        <f>E16-F16</f>
        <v>#REF!</v>
      </c>
      <c r="H16" s="38" t="e">
        <f>#REF!+#REF!+#REF!+H6</f>
        <v>#REF!</v>
      </c>
      <c r="I16" s="38" t="e">
        <f>#REF!+#REF!+#REF!+I6</f>
        <v>#REF!</v>
      </c>
      <c r="J16" s="38" t="e">
        <f>#REF!+#REF!+#REF!+J6</f>
        <v>#REF!</v>
      </c>
      <c r="K16" s="38" t="e">
        <f>#REF!+#REF!+#REF!+K6</f>
        <v>#REF!</v>
      </c>
      <c r="L16" s="39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8" customHeight="1">
      <c r="A17" s="89"/>
      <c r="B17" s="27" t="s">
        <v>56</v>
      </c>
      <c r="C17" s="38" t="e">
        <f>#REF!+#REF!+#REF!+C7</f>
        <v>#REF!</v>
      </c>
      <c r="D17" s="38" t="e">
        <f>#REF!+#REF!+#REF!+D7</f>
        <v>#REF!</v>
      </c>
      <c r="E17" s="28" t="e">
        <f t="shared" si="5"/>
        <v>#REF!</v>
      </c>
      <c r="F17" s="38" t="e">
        <f>#REF!+#REF!+#REF!+F7</f>
        <v>#REF!</v>
      </c>
      <c r="G17" s="28" t="e">
        <f t="shared" ref="G17:G23" si="6">E17-F17</f>
        <v>#REF!</v>
      </c>
      <c r="H17" s="38" t="e">
        <f>#REF!+#REF!+#REF!+H7</f>
        <v>#REF!</v>
      </c>
      <c r="I17" s="38" t="e">
        <f>#REF!+#REF!+#REF!+I7</f>
        <v>#REF!</v>
      </c>
      <c r="J17" s="38" t="e">
        <f>#REF!+#REF!+#REF!+J7</f>
        <v>#REF!</v>
      </c>
      <c r="K17" s="38" t="e">
        <f>#REF!+#REF!+#REF!+K7</f>
        <v>#REF!</v>
      </c>
      <c r="L17" s="40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8" customHeight="1">
      <c r="A18" s="89"/>
      <c r="B18" s="27" t="s">
        <v>57</v>
      </c>
      <c r="C18" s="38" t="e">
        <f>#REF!+#REF!+#REF!+C8</f>
        <v>#REF!</v>
      </c>
      <c r="D18" s="38" t="e">
        <f>#REF!+#REF!+#REF!+D8</f>
        <v>#REF!</v>
      </c>
      <c r="E18" s="28" t="e">
        <f t="shared" si="5"/>
        <v>#REF!</v>
      </c>
      <c r="F18" s="38" t="e">
        <f>#REF!+#REF!+#REF!+F8</f>
        <v>#REF!</v>
      </c>
      <c r="G18" s="28" t="e">
        <f t="shared" si="6"/>
        <v>#REF!</v>
      </c>
      <c r="H18" s="38" t="e">
        <f>#REF!+#REF!+#REF!+H8</f>
        <v>#REF!</v>
      </c>
      <c r="I18" s="38" t="e">
        <f>#REF!+#REF!+#REF!+I8</f>
        <v>#REF!</v>
      </c>
      <c r="J18" s="38" t="e">
        <f>#REF!+#REF!+#REF!+J8</f>
        <v>#REF!</v>
      </c>
      <c r="K18" s="38" t="e">
        <f>#REF!+#REF!+#REF!+K8</f>
        <v>#REF!</v>
      </c>
      <c r="L18" s="40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8" customHeight="1">
      <c r="A19" s="89"/>
      <c r="B19" s="27" t="s">
        <v>58</v>
      </c>
      <c r="C19" s="38" t="e">
        <f>#REF!+#REF!+#REF!+C9</f>
        <v>#REF!</v>
      </c>
      <c r="D19" s="38" t="e">
        <f>#REF!+#REF!+#REF!+D9</f>
        <v>#REF!</v>
      </c>
      <c r="E19" s="28" t="e">
        <f t="shared" si="5"/>
        <v>#REF!</v>
      </c>
      <c r="F19" s="38" t="e">
        <f>#REF!+#REF!+#REF!+F9</f>
        <v>#REF!</v>
      </c>
      <c r="G19" s="28" t="e">
        <f t="shared" si="6"/>
        <v>#REF!</v>
      </c>
      <c r="H19" s="38" t="e">
        <f>#REF!+#REF!+#REF!+H9</f>
        <v>#REF!</v>
      </c>
      <c r="I19" s="38" t="e">
        <f>#REF!+#REF!+#REF!+I9</f>
        <v>#REF!</v>
      </c>
      <c r="J19" s="38" t="e">
        <f>#REF!+#REF!+#REF!+J9</f>
        <v>#REF!</v>
      </c>
      <c r="K19" s="38" t="e">
        <f>#REF!+#REF!+#REF!+K9</f>
        <v>#REF!</v>
      </c>
      <c r="L19" s="40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8" customHeight="1">
      <c r="A20" s="89"/>
      <c r="B20" s="27" t="s">
        <v>59</v>
      </c>
      <c r="C20" s="38" t="e">
        <f>#REF!+#REF!+#REF!+C10</f>
        <v>#REF!</v>
      </c>
      <c r="D20" s="38" t="e">
        <f>#REF!+#REF!+#REF!+D10</f>
        <v>#REF!</v>
      </c>
      <c r="E20" s="28" t="e">
        <f t="shared" si="5"/>
        <v>#REF!</v>
      </c>
      <c r="F20" s="38" t="e">
        <f>#REF!+#REF!+#REF!+F10</f>
        <v>#REF!</v>
      </c>
      <c r="G20" s="28" t="e">
        <f t="shared" si="6"/>
        <v>#REF!</v>
      </c>
      <c r="H20" s="38" t="e">
        <f>#REF!+#REF!+#REF!+H10</f>
        <v>#REF!</v>
      </c>
      <c r="I20" s="38" t="e">
        <f>#REF!+#REF!+#REF!+I10</f>
        <v>#REF!</v>
      </c>
      <c r="J20" s="38" t="e">
        <f>#REF!+#REF!+#REF!+J10</f>
        <v>#REF!</v>
      </c>
      <c r="K20" s="38" t="e">
        <f>#REF!+#REF!+#REF!+K10</f>
        <v>#REF!</v>
      </c>
      <c r="L20" s="40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8" customHeight="1">
      <c r="A21" s="89"/>
      <c r="B21" s="20" t="s">
        <v>60</v>
      </c>
      <c r="C21" s="38" t="e">
        <f>#REF!+#REF!+#REF!+C11</f>
        <v>#REF!</v>
      </c>
      <c r="D21" s="38" t="e">
        <f>#REF!+#REF!+#REF!+D11</f>
        <v>#REF!</v>
      </c>
      <c r="E21" s="23" t="e">
        <f t="shared" si="5"/>
        <v>#REF!</v>
      </c>
      <c r="F21" s="38" t="e">
        <f>#REF!+#REF!+#REF!+F11</f>
        <v>#REF!</v>
      </c>
      <c r="G21" s="23" t="e">
        <f t="shared" si="6"/>
        <v>#REF!</v>
      </c>
      <c r="H21" s="38" t="e">
        <f>#REF!+#REF!+#REF!+H11</f>
        <v>#REF!</v>
      </c>
      <c r="I21" s="38" t="e">
        <f>#REF!+#REF!+#REF!+I11</f>
        <v>#REF!</v>
      </c>
      <c r="J21" s="38" t="e">
        <f>#REF!+#REF!+#REF!+J11</f>
        <v>#REF!</v>
      </c>
      <c r="K21" s="38" t="e">
        <f>#REF!+#REF!+#REF!+K11</f>
        <v>#REF!</v>
      </c>
      <c r="L21" s="39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8" customHeight="1">
      <c r="A22" s="89"/>
      <c r="B22" s="27" t="s">
        <v>61</v>
      </c>
      <c r="C22" s="38" t="e">
        <f>#REF!+#REF!+#REF!+C12</f>
        <v>#REF!</v>
      </c>
      <c r="D22" s="38" t="e">
        <f>#REF!+#REF!+#REF!+D12</f>
        <v>#REF!</v>
      </c>
      <c r="E22" s="28" t="e">
        <f t="shared" si="5"/>
        <v>#REF!</v>
      </c>
      <c r="F22" s="38" t="e">
        <f>#REF!+#REF!+#REF!+F12</f>
        <v>#REF!</v>
      </c>
      <c r="G22" s="28" t="e">
        <f t="shared" si="6"/>
        <v>#REF!</v>
      </c>
      <c r="H22" s="38" t="e">
        <f>#REF!+#REF!+#REF!+H12</f>
        <v>#REF!</v>
      </c>
      <c r="I22" s="38" t="e">
        <f>#REF!+#REF!+#REF!+I12</f>
        <v>#REF!</v>
      </c>
      <c r="J22" s="38" t="e">
        <f>#REF!+#REF!+#REF!+J12</f>
        <v>#REF!</v>
      </c>
      <c r="K22" s="38" t="e">
        <f>#REF!+#REF!+#REF!+K12</f>
        <v>#REF!</v>
      </c>
      <c r="L22" s="40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8" customHeight="1">
      <c r="A23" s="89"/>
      <c r="B23" s="27" t="s">
        <v>62</v>
      </c>
      <c r="C23" s="38" t="e">
        <f>#REF!+#REF!+#REF!+C13</f>
        <v>#REF!</v>
      </c>
      <c r="D23" s="38" t="e">
        <f>#REF!+#REF!+#REF!+D13</f>
        <v>#REF!</v>
      </c>
      <c r="E23" s="28" t="e">
        <f t="shared" si="5"/>
        <v>#REF!</v>
      </c>
      <c r="F23" s="38" t="e">
        <f>#REF!+#REF!+#REF!+F13</f>
        <v>#REF!</v>
      </c>
      <c r="G23" s="28" t="e">
        <f t="shared" si="6"/>
        <v>#REF!</v>
      </c>
      <c r="H23" s="38" t="e">
        <f>#REF!+#REF!+#REF!+H13</f>
        <v>#REF!</v>
      </c>
      <c r="I23" s="38" t="e">
        <f>#REF!+#REF!+#REF!+I13</f>
        <v>#REF!</v>
      </c>
      <c r="J23" s="38" t="e">
        <f>#REF!+#REF!+#REF!+J13</f>
        <v>#REF!</v>
      </c>
      <c r="K23" s="38" t="e">
        <f>#REF!+#REF!+#REF!+K13</f>
        <v>#REF!</v>
      </c>
      <c r="L23" s="40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8" customHeight="1">
      <c r="A24" s="89"/>
      <c r="B24" s="31" t="s">
        <v>14</v>
      </c>
      <c r="C24" s="32" t="e">
        <f>SUM(C16:C23)</f>
        <v>#REF!</v>
      </c>
      <c r="D24" s="32" t="e">
        <f>SUM(D16:D23)</f>
        <v>#REF!</v>
      </c>
      <c r="E24" s="33" t="e">
        <f>SUM(E16:E23)</f>
        <v>#REF!</v>
      </c>
      <c r="F24" s="32" t="e">
        <f>SUM(F16:F23)</f>
        <v>#REF!</v>
      </c>
      <c r="G24" s="33" t="e">
        <f>SUM(G16:G23)</f>
        <v>#REF!</v>
      </c>
      <c r="H24" s="32" t="e">
        <f t="shared" ref="H24:K24" si="7">SUM(H16:H23)</f>
        <v>#REF!</v>
      </c>
      <c r="I24" s="32" t="e">
        <f t="shared" si="7"/>
        <v>#REF!</v>
      </c>
      <c r="J24" s="32" t="e">
        <f t="shared" si="7"/>
        <v>#REF!</v>
      </c>
      <c r="K24" s="32" t="e">
        <f t="shared" si="7"/>
        <v>#REF!</v>
      </c>
      <c r="L24" s="40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8" customHeight="1">
      <c r="A25" s="4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8" customHeight="1">
      <c r="A26" s="4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8" customHeight="1">
      <c r="A27" s="4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8" customHeight="1">
      <c r="A28" s="41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8" customHeight="1">
      <c r="A29" s="41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8" customHeight="1">
      <c r="A30" s="41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8" customHeight="1">
      <c r="A31" s="41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8" customHeight="1">
      <c r="A32" s="4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8" customHeight="1">
      <c r="A33" s="4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5.75" customHeight="1">
      <c r="A34" s="4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5.75" customHeight="1">
      <c r="A35" s="41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5.75" customHeight="1">
      <c r="A36" s="41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5.75" customHeight="1">
      <c r="A37" s="41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5.75" customHeight="1">
      <c r="A38" s="41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5.75" customHeight="1">
      <c r="A39" s="41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5.75" customHeight="1">
      <c r="A40" s="41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5.75" customHeight="1">
      <c r="A41" s="4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5.75" customHeight="1">
      <c r="A42" s="4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5.75" customHeight="1">
      <c r="A43" s="4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5.75" customHeight="1">
      <c r="A44" s="4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5.75" customHeight="1">
      <c r="A45" s="41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5.75" customHeight="1">
      <c r="A46" s="4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5.75" customHeight="1">
      <c r="A47" s="4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5.75" customHeight="1">
      <c r="A48" s="41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5.75" customHeight="1">
      <c r="A49" s="4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5.75" customHeight="1">
      <c r="A50" s="41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5.75" customHeight="1">
      <c r="A51" s="41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5.75" customHeight="1">
      <c r="A52" s="4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.75" customHeight="1">
      <c r="A53" s="4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5.75" customHeight="1">
      <c r="A54" s="41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75" customHeight="1">
      <c r="A55" s="41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5.75" customHeight="1">
      <c r="A56" s="41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5.75" customHeight="1">
      <c r="A57" s="4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5.75" customHeight="1">
      <c r="A58" s="41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5.75" customHeight="1">
      <c r="A59" s="41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5.75" customHeight="1">
      <c r="A60" s="41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5.75" customHeight="1">
      <c r="A61" s="4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5.75" customHeight="1">
      <c r="A62" s="4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5.75" customHeight="1">
      <c r="A63" s="41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5.75" customHeight="1">
      <c r="A64" s="41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5.75" customHeight="1">
      <c r="A65" s="41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5.75" customHeight="1">
      <c r="A66" s="41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5.75" customHeight="1">
      <c r="A67" s="41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5.75" customHeight="1">
      <c r="A68" s="4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5.75" customHeight="1">
      <c r="A69" s="4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5.75" customHeight="1">
      <c r="A70" s="41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5.75" customHeight="1">
      <c r="A71" s="41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5.75" customHeight="1">
      <c r="A72" s="41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5.75" customHeight="1">
      <c r="A73" s="41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15.75" customHeight="1">
      <c r="A74" s="41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5.75" customHeight="1">
      <c r="A75" s="41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5.75" customHeight="1">
      <c r="A76" s="41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5.75" customHeight="1">
      <c r="A77" s="41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5.75" customHeight="1">
      <c r="A78" s="41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5.75" customHeight="1">
      <c r="A79" s="41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5.75" customHeight="1">
      <c r="A80" s="4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5.75" customHeight="1">
      <c r="A81" s="41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5.75" customHeight="1">
      <c r="A82" s="41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5.75" customHeight="1">
      <c r="A83" s="41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15.75" customHeight="1">
      <c r="A84" s="41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5.75" customHeight="1">
      <c r="A85" s="41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5.75" customHeight="1">
      <c r="A86" s="41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5.75" customHeight="1">
      <c r="A87" s="41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5.75" customHeight="1">
      <c r="A88" s="41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5.75" customHeight="1">
      <c r="A89" s="41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5.75" customHeight="1">
      <c r="A90" s="41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5.75" customHeight="1">
      <c r="A91" s="41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5.75" customHeight="1">
      <c r="A92" s="41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5.75" customHeight="1">
      <c r="A93" s="41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5.75" customHeight="1">
      <c r="A94" s="41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5.75" customHeight="1">
      <c r="A95" s="41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15.75" customHeight="1">
      <c r="A96" s="41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5.75" customHeight="1">
      <c r="A97" s="41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5.75" customHeight="1">
      <c r="A98" s="41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5.75" customHeight="1">
      <c r="A99" s="41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5.75" customHeight="1">
      <c r="A100" s="41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5.75" customHeight="1">
      <c r="A101" s="41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5.75" customHeight="1">
      <c r="A102" s="41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5.75" customHeight="1">
      <c r="A103" s="41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5.75" customHeight="1">
      <c r="A104" s="41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5.75" customHeight="1">
      <c r="A105" s="41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5.75" customHeight="1">
      <c r="A106" s="41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5.75" customHeight="1">
      <c r="A107" s="41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5.75" customHeight="1">
      <c r="A108" s="41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5.75" customHeight="1">
      <c r="A109" s="41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5.75" customHeight="1">
      <c r="A110" s="41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15.75" customHeight="1">
      <c r="A111" s="41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5.75" customHeight="1">
      <c r="A112" s="41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5.75" customHeight="1">
      <c r="A113" s="41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5.75" customHeight="1">
      <c r="A114" s="41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5.75" customHeight="1">
      <c r="A115" s="41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5.75" customHeight="1">
      <c r="A116" s="41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5.75" customHeight="1">
      <c r="A117" s="41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5.75" customHeight="1">
      <c r="A118" s="41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5.75" customHeight="1">
      <c r="A119" s="41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5.75" customHeight="1">
      <c r="A120" s="41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15.75" customHeight="1">
      <c r="A121" s="41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5.75" customHeight="1">
      <c r="A122" s="4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5.75" customHeight="1">
      <c r="A123" s="4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5.75" customHeight="1">
      <c r="A124" s="4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5.75" customHeight="1">
      <c r="A125" s="4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5.75" customHeight="1">
      <c r="A126" s="4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5.75" customHeight="1">
      <c r="A127" s="4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5.75" customHeight="1">
      <c r="A128" s="4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5.75" customHeight="1">
      <c r="A129" s="4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5.75" customHeight="1">
      <c r="A130" s="4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5.75" customHeight="1">
      <c r="A131" s="4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15.75" customHeight="1">
      <c r="A132" s="4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5.75" customHeight="1">
      <c r="A133" s="4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5.75" customHeight="1">
      <c r="A134" s="4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5.75" customHeight="1">
      <c r="A135" s="4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5.75" customHeight="1">
      <c r="A136" s="4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5.75" customHeight="1">
      <c r="A137" s="4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5.75" customHeight="1">
      <c r="A138" s="4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5.75" customHeight="1">
      <c r="A139" s="4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5.75" customHeight="1">
      <c r="A140" s="4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5.75" customHeight="1">
      <c r="A141" s="4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5.75" customHeight="1">
      <c r="A142" s="4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15.75" customHeight="1">
      <c r="A143" s="4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5.75" customHeight="1">
      <c r="A144" s="4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5.75" customHeight="1">
      <c r="A145" s="4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5.75" customHeight="1">
      <c r="A146" s="4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5.75" customHeight="1">
      <c r="A147" s="4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5.75" customHeight="1">
      <c r="A148" s="4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5.75" customHeight="1">
      <c r="A149" s="4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5.75" customHeight="1">
      <c r="A150" s="4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5.75" customHeight="1">
      <c r="A151" s="4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5.75" customHeight="1">
      <c r="A152" s="4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5.75" customHeight="1">
      <c r="A153" s="4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5.75" customHeight="1">
      <c r="A154" s="4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5.75" customHeight="1">
      <c r="A155" s="4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5.75" customHeight="1">
      <c r="A156" s="4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5.75" customHeight="1">
      <c r="A157" s="4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5.75" customHeight="1">
      <c r="A158" s="4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5.75" customHeight="1">
      <c r="A159" s="4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5.75" customHeight="1">
      <c r="A160" s="4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5.75" customHeight="1">
      <c r="A161" s="4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5.75" customHeight="1">
      <c r="A162" s="4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5.75" customHeight="1">
      <c r="A163" s="4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5.75" customHeight="1">
      <c r="A164" s="4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5.75" customHeight="1">
      <c r="A165" s="4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5.75" customHeight="1">
      <c r="A166" s="4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5.75" customHeight="1">
      <c r="A167" s="4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5.75" customHeight="1">
      <c r="A168" s="4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5.75" customHeight="1">
      <c r="A169" s="4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5.75" customHeight="1">
      <c r="A170" s="4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5.75" customHeight="1">
      <c r="A171" s="4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5.75" customHeight="1">
      <c r="A172" s="4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5.75" customHeight="1">
      <c r="A173" s="4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5.75" customHeight="1">
      <c r="A174" s="4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5.75" customHeight="1">
      <c r="A175" s="4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5.75" customHeight="1">
      <c r="A176" s="4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5.75" customHeight="1">
      <c r="A177" s="4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5.75" customHeight="1">
      <c r="A178" s="4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5.75" customHeight="1">
      <c r="A179" s="4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5.75" customHeight="1">
      <c r="A180" s="4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5.75" customHeight="1">
      <c r="A181" s="4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5.75" customHeight="1">
      <c r="A182" s="4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5.75" customHeight="1">
      <c r="A183" s="4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5.75" customHeight="1">
      <c r="A184" s="4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5.75" customHeight="1">
      <c r="A185" s="4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5.75" customHeight="1">
      <c r="A186" s="4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5.75" customHeight="1">
      <c r="A187" s="4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5.75" customHeight="1">
      <c r="A188" s="4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5.75" customHeight="1">
      <c r="A189" s="4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5.75" customHeight="1">
      <c r="A190" s="4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5.75" customHeight="1">
      <c r="A191" s="4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5.75" customHeight="1">
      <c r="A192" s="4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5.75" customHeight="1">
      <c r="A193" s="4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5.75" customHeight="1">
      <c r="A194" s="4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5.75" customHeight="1">
      <c r="A195" s="4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5.75" customHeight="1">
      <c r="A196" s="41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5.75" customHeight="1">
      <c r="A197" s="41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5.75" customHeight="1">
      <c r="A198" s="41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5.75" customHeight="1">
      <c r="A199" s="41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5.75" customHeight="1">
      <c r="A200" s="41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5.75" customHeight="1">
      <c r="A201" s="41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5.75" customHeight="1">
      <c r="A202" s="41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5.75" customHeight="1">
      <c r="A203" s="41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5.75" customHeight="1">
      <c r="A204" s="41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5.75" customHeight="1">
      <c r="A205" s="41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15.75" customHeight="1">
      <c r="A206" s="41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15.75" customHeight="1">
      <c r="A207" s="41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15.75" customHeight="1">
      <c r="A208" s="41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15.75" customHeight="1">
      <c r="A209" s="41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15.75" customHeight="1">
      <c r="A210" s="41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15.75" customHeight="1">
      <c r="A211" s="41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15.75" customHeight="1">
      <c r="A212" s="41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15.75" customHeight="1">
      <c r="A213" s="41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15.75" customHeight="1">
      <c r="A214" s="41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15.75" customHeight="1">
      <c r="A215" s="41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15.75" customHeight="1">
      <c r="A216" s="41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15.75" customHeight="1">
      <c r="A217" s="41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15.75" customHeight="1">
      <c r="A218" s="41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15.75" customHeight="1">
      <c r="A219" s="41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15.75" customHeight="1">
      <c r="A220" s="41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15.75" customHeight="1">
      <c r="A221" s="41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15.75" customHeight="1">
      <c r="A222" s="41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15.75" customHeight="1">
      <c r="A223" s="41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15.75" customHeight="1">
      <c r="A224" s="41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15.75" customHeight="1">
      <c r="A225" s="41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15.75" customHeight="1">
      <c r="A226" s="41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15.75" customHeight="1">
      <c r="A227" s="41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15.75" customHeight="1">
      <c r="A228" s="41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15.75" customHeight="1">
      <c r="A229" s="41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15.75" customHeight="1">
      <c r="A230" s="41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15.75" customHeight="1">
      <c r="A231" s="41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15.75" customHeight="1">
      <c r="A232" s="41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15.75" customHeight="1">
      <c r="A233" s="41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15.75" customHeight="1">
      <c r="A234" s="41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15.75" customHeight="1">
      <c r="A235" s="41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15.75" customHeight="1">
      <c r="A236" s="41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15.75" customHeight="1">
      <c r="A237" s="41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15.75" customHeight="1">
      <c r="A238" s="41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15.75" customHeight="1">
      <c r="A239" s="41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15.75" customHeight="1">
      <c r="A240" s="41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15.75" customHeight="1">
      <c r="A241" s="41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15.75" customHeight="1">
      <c r="A242" s="41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15.75" customHeight="1">
      <c r="A243" s="41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15.75" customHeight="1">
      <c r="A244" s="41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15.75" customHeight="1">
      <c r="A245" s="41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15.75" customHeight="1">
      <c r="A246" s="41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15.75" customHeight="1">
      <c r="A247" s="41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15.75" customHeight="1">
      <c r="A248" s="41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15.75" customHeight="1">
      <c r="A249" s="41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15.75" customHeight="1">
      <c r="A250" s="41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15.75" customHeight="1">
      <c r="A251" s="41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15.75" customHeight="1">
      <c r="A252" s="41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15.75" customHeight="1">
      <c r="A253" s="41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15.75" customHeight="1">
      <c r="A254" s="41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15.75" customHeight="1">
      <c r="A255" s="41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15.75" customHeight="1">
      <c r="A256" s="41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15.75" customHeight="1">
      <c r="A257" s="41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15.75" customHeight="1">
      <c r="A258" s="41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15.75" customHeight="1">
      <c r="A259" s="41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15.75" customHeight="1">
      <c r="A260" s="41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15.75" customHeight="1">
      <c r="A261" s="41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15.75" customHeight="1">
      <c r="A262" s="41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15.75" customHeight="1">
      <c r="A263" s="41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15.75" customHeight="1">
      <c r="A264" s="41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15.75" customHeight="1">
      <c r="A265" s="41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15.75" customHeight="1">
      <c r="A266" s="41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15.75" customHeight="1">
      <c r="A267" s="41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15.75" customHeight="1">
      <c r="A268" s="41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15.75" customHeight="1">
      <c r="A269" s="41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15.75" customHeight="1">
      <c r="A270" s="41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15.75" customHeight="1">
      <c r="A271" s="41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15.75" customHeight="1">
      <c r="A272" s="41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15.75" customHeight="1">
      <c r="A273" s="41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15.75" customHeight="1">
      <c r="A274" s="41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15.75" customHeight="1">
      <c r="A275" s="41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15.75" customHeight="1">
      <c r="A276" s="41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15.75" customHeight="1">
      <c r="A277" s="41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15.75" customHeight="1">
      <c r="A278" s="41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15.75" customHeight="1">
      <c r="A279" s="41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15.75" customHeight="1">
      <c r="A280" s="41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15.75" customHeight="1">
      <c r="A281" s="41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15.75" customHeight="1">
      <c r="A282" s="41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15.75" customHeight="1">
      <c r="A283" s="41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15.75" customHeight="1">
      <c r="A284" s="41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15.75" customHeight="1">
      <c r="A285" s="41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15.75" customHeight="1">
      <c r="A286" s="41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15.75" customHeight="1">
      <c r="A287" s="41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15.75" customHeight="1">
      <c r="A288" s="41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15.75" customHeight="1">
      <c r="A289" s="41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15.75" customHeight="1">
      <c r="A290" s="41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15.75" customHeight="1">
      <c r="A291" s="41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15.75" customHeight="1">
      <c r="A292" s="41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15.75" customHeight="1">
      <c r="A293" s="41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15.75" customHeight="1">
      <c r="A294" s="41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15.75" customHeight="1">
      <c r="A295" s="41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15.75" customHeight="1">
      <c r="A296" s="41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15.75" customHeight="1">
      <c r="A297" s="41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15.75" customHeight="1">
      <c r="A298" s="41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15.75" customHeight="1">
      <c r="A299" s="41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15.75" customHeight="1">
      <c r="A300" s="41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15.75" customHeight="1">
      <c r="A301" s="41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15.75" customHeight="1">
      <c r="A302" s="41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15.75" customHeight="1">
      <c r="A303" s="41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15.75" customHeight="1">
      <c r="A304" s="41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15.75" customHeight="1">
      <c r="A305" s="41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15.75" customHeight="1">
      <c r="A306" s="41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15.75" customHeight="1">
      <c r="A307" s="41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15.75" customHeight="1">
      <c r="A308" s="41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15.75" customHeight="1">
      <c r="A309" s="41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15.75" customHeight="1">
      <c r="A310" s="41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15.75" customHeight="1">
      <c r="A311" s="41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15.75" customHeight="1">
      <c r="A312" s="41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15.75" customHeight="1">
      <c r="A313" s="41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15.75" customHeight="1">
      <c r="A314" s="41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15.75" customHeight="1">
      <c r="A315" s="41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15.75" customHeight="1">
      <c r="A316" s="41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15.75" customHeight="1">
      <c r="A317" s="41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15.75" customHeight="1">
      <c r="A318" s="41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15.75" customHeight="1">
      <c r="A319" s="41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15.75" customHeight="1">
      <c r="A320" s="41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15.75" customHeight="1">
      <c r="A321" s="41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15.75" customHeight="1">
      <c r="A322" s="41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15.75" customHeight="1">
      <c r="A323" s="41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15.75" customHeight="1">
      <c r="A324" s="41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15.75" customHeight="1">
      <c r="A325" s="41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15.75" customHeight="1">
      <c r="A326" s="41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15.75" customHeight="1">
      <c r="A327" s="41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15.75" customHeight="1">
      <c r="A328" s="41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15.75" customHeight="1">
      <c r="A329" s="41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15.75" customHeight="1">
      <c r="A330" s="41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15.75" customHeight="1">
      <c r="A331" s="41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15.75" customHeight="1">
      <c r="A332" s="41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15.75" customHeight="1">
      <c r="A333" s="41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15.75" customHeight="1">
      <c r="A334" s="41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15.75" customHeight="1">
      <c r="A335" s="41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15.75" customHeight="1">
      <c r="A336" s="41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15.75" customHeight="1">
      <c r="A337" s="41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15.75" customHeight="1">
      <c r="A338" s="41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15.75" customHeight="1">
      <c r="A339" s="41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15.75" customHeight="1">
      <c r="A340" s="41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15.75" customHeight="1">
      <c r="A341" s="41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15.75" customHeight="1">
      <c r="A342" s="41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15.75" customHeight="1">
      <c r="A343" s="41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15.75" customHeight="1">
      <c r="A344" s="41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15.75" customHeight="1">
      <c r="A345" s="41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15.75" customHeight="1">
      <c r="A346" s="41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15.75" customHeight="1">
      <c r="A347" s="41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15.75" customHeight="1">
      <c r="A348" s="41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15.75" customHeight="1">
      <c r="A349" s="41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15.75" customHeight="1">
      <c r="A350" s="41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15.75" customHeight="1">
      <c r="A351" s="41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15.75" customHeight="1">
      <c r="A352" s="41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15.75" customHeight="1">
      <c r="A353" s="41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15.75" customHeight="1">
      <c r="A354" s="41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15.75" customHeight="1">
      <c r="A355" s="41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15.75" customHeight="1">
      <c r="A356" s="41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15.75" customHeight="1">
      <c r="A357" s="41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15.75" customHeight="1">
      <c r="A358" s="41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15.75" customHeight="1">
      <c r="A359" s="41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15.75" customHeight="1">
      <c r="A360" s="41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15.75" customHeight="1">
      <c r="A361" s="41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15.75" customHeight="1">
      <c r="A362" s="41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15.75" customHeight="1">
      <c r="A363" s="41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15.75" customHeight="1">
      <c r="A364" s="41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15.75" customHeight="1">
      <c r="A365" s="41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15.75" customHeight="1">
      <c r="A366" s="41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15.75" customHeight="1">
      <c r="A367" s="41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15.75" customHeight="1">
      <c r="A368" s="41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15.75" customHeight="1">
      <c r="A369" s="41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15.75" customHeight="1">
      <c r="A370" s="41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15.75" customHeight="1">
      <c r="A371" s="41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15.75" customHeight="1">
      <c r="A372" s="41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15.75" customHeight="1">
      <c r="A373" s="41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15.75" customHeight="1">
      <c r="A374" s="41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15.75" customHeight="1">
      <c r="A375" s="41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15.75" customHeight="1">
      <c r="A376" s="41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15.75" customHeight="1">
      <c r="A377" s="41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15.75" customHeight="1">
      <c r="A378" s="41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15.75" customHeight="1">
      <c r="A379" s="41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15.75" customHeight="1">
      <c r="A380" s="41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15.75" customHeight="1">
      <c r="A381" s="41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15.75" customHeight="1">
      <c r="A382" s="41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15.75" customHeight="1">
      <c r="A383" s="41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15.75" customHeight="1">
      <c r="A384" s="41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15.75" customHeight="1">
      <c r="A385" s="41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15.75" customHeight="1">
      <c r="A386" s="41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15.75" customHeight="1">
      <c r="A387" s="41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15.75" customHeight="1">
      <c r="A388" s="41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15.75" customHeight="1">
      <c r="A389" s="41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15.75" customHeight="1">
      <c r="A390" s="41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15.75" customHeight="1">
      <c r="A391" s="41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15.75" customHeight="1">
      <c r="A392" s="41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15.75" customHeight="1">
      <c r="A393" s="41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15.75" customHeight="1">
      <c r="A394" s="41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15.75" customHeight="1">
      <c r="A395" s="41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15.75" customHeight="1">
      <c r="A396" s="41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15.75" customHeight="1">
      <c r="A397" s="41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15.75" customHeight="1">
      <c r="A398" s="41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15.75" customHeight="1">
      <c r="A399" s="41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15.75" customHeight="1">
      <c r="A400" s="41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15.75" customHeight="1">
      <c r="A401" s="41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15.75" customHeight="1">
      <c r="A402" s="41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15.75" customHeight="1">
      <c r="A403" s="41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15.75" customHeight="1">
      <c r="A404" s="41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15.75" customHeight="1">
      <c r="A405" s="41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15.75" customHeight="1">
      <c r="A406" s="41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15.75" customHeight="1">
      <c r="A407" s="41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15.75" customHeight="1">
      <c r="A408" s="41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15.75" customHeight="1">
      <c r="A409" s="41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15.75" customHeight="1">
      <c r="A410" s="41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15.75" customHeight="1">
      <c r="A411" s="41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15.75" customHeight="1">
      <c r="A412" s="41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15.75" customHeight="1">
      <c r="A413" s="41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15.75" customHeight="1">
      <c r="A414" s="41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15.75" customHeight="1">
      <c r="A415" s="41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15.75" customHeight="1">
      <c r="A416" s="41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15.75" customHeight="1">
      <c r="A417" s="41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15.75" customHeight="1">
      <c r="A418" s="41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15.75" customHeight="1">
      <c r="A419" s="41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15.75" customHeight="1">
      <c r="A420" s="41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15.75" customHeight="1">
      <c r="A421" s="41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15.75" customHeight="1">
      <c r="A422" s="41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15.75" customHeight="1">
      <c r="A423" s="41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15.75" customHeight="1">
      <c r="A424" s="41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15.75" customHeight="1">
      <c r="A425" s="41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15.75" customHeight="1">
      <c r="A426" s="41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15.75" customHeight="1">
      <c r="A427" s="41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15.75" customHeight="1">
      <c r="A428" s="41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15.75" customHeight="1">
      <c r="A429" s="41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15.75" customHeight="1">
      <c r="A430" s="41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15.75" customHeight="1">
      <c r="A431" s="41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15.75" customHeight="1">
      <c r="A432" s="41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15.75" customHeight="1">
      <c r="A433" s="41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15.75" customHeight="1">
      <c r="A434" s="41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15.75" customHeight="1">
      <c r="A435" s="41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15.75" customHeight="1">
      <c r="A436" s="41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15.75" customHeight="1">
      <c r="A437" s="41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15.75" customHeight="1">
      <c r="A438" s="41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15.75" customHeight="1">
      <c r="A439" s="41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15.75" customHeight="1">
      <c r="A440" s="41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15.75" customHeight="1">
      <c r="A441" s="41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15.75" customHeight="1">
      <c r="A442" s="41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15.75" customHeight="1">
      <c r="A443" s="41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15.75" customHeight="1">
      <c r="A444" s="41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15.75" customHeight="1">
      <c r="A445" s="41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15.75" customHeight="1">
      <c r="A446" s="41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15.75" customHeight="1">
      <c r="A447" s="41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15.75" customHeight="1">
      <c r="A448" s="41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15.75" customHeight="1">
      <c r="A449" s="41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15.75" customHeight="1">
      <c r="A450" s="41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15.75" customHeight="1">
      <c r="A451" s="41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15.75" customHeight="1">
      <c r="A452" s="41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15.75" customHeight="1">
      <c r="A453" s="41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15.75" customHeight="1">
      <c r="A454" s="41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15.75" customHeight="1">
      <c r="A455" s="41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15.75" customHeight="1">
      <c r="A456" s="41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15.75" customHeight="1">
      <c r="A457" s="41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15.75" customHeight="1">
      <c r="A458" s="41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15.75" customHeight="1">
      <c r="A459" s="41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15.75" customHeight="1">
      <c r="A460" s="41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15.75" customHeight="1">
      <c r="A461" s="41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15.75" customHeight="1">
      <c r="A462" s="41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15.75" customHeight="1">
      <c r="A463" s="41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15.75" customHeight="1">
      <c r="A464" s="41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15.75" customHeight="1">
      <c r="A465" s="41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15.75" customHeight="1">
      <c r="A466" s="41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15.75" customHeight="1">
      <c r="A467" s="41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15.75" customHeight="1">
      <c r="A468" s="41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15.75" customHeight="1">
      <c r="A469" s="41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15.75" customHeight="1">
      <c r="A470" s="41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15.75" customHeight="1">
      <c r="A471" s="41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15.75" customHeight="1">
      <c r="A472" s="41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15.75" customHeight="1">
      <c r="A473" s="41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15.75" customHeight="1">
      <c r="A474" s="41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15.75" customHeight="1">
      <c r="A475" s="41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15.75" customHeight="1">
      <c r="A476" s="41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15.75" customHeight="1">
      <c r="A477" s="41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15.75" customHeight="1">
      <c r="A478" s="41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15.75" customHeight="1">
      <c r="A479" s="41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15.75" customHeight="1">
      <c r="A480" s="41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15.75" customHeight="1">
      <c r="A481" s="41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15.75" customHeight="1">
      <c r="A482" s="41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15.75" customHeight="1">
      <c r="A483" s="41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15.75" customHeight="1">
      <c r="A484" s="41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15.75" customHeight="1">
      <c r="A485" s="41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15.75" customHeight="1">
      <c r="A486" s="41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15.75" customHeight="1">
      <c r="A487" s="41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15.75" customHeight="1">
      <c r="A488" s="41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15.75" customHeight="1">
      <c r="A489" s="41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15.75" customHeight="1">
      <c r="A490" s="41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15.75" customHeight="1">
      <c r="A491" s="41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15.75" customHeight="1">
      <c r="A492" s="41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15.75" customHeight="1">
      <c r="A493" s="41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15.75" customHeight="1">
      <c r="A494" s="41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15.75" customHeight="1">
      <c r="A495" s="41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15.75" customHeight="1">
      <c r="A496" s="41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15.75" customHeight="1">
      <c r="A497" s="41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15.75" customHeight="1">
      <c r="A498" s="41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15.75" customHeight="1">
      <c r="A499" s="41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15.75" customHeight="1">
      <c r="A500" s="41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15.75" customHeight="1">
      <c r="A501" s="41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15.75" customHeight="1">
      <c r="A502" s="41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15.75" customHeight="1">
      <c r="A503" s="41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15.75" customHeight="1">
      <c r="A504" s="41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15.75" customHeight="1">
      <c r="A505" s="41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15.75" customHeight="1">
      <c r="A506" s="41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15.75" customHeight="1">
      <c r="A507" s="41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15.75" customHeight="1">
      <c r="A508" s="41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15.75" customHeight="1">
      <c r="A509" s="41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15.75" customHeight="1">
      <c r="A510" s="41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15.75" customHeight="1">
      <c r="A511" s="41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15.75" customHeight="1">
      <c r="A512" s="41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15.75" customHeight="1">
      <c r="A513" s="41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15.75" customHeight="1">
      <c r="A514" s="41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15.75" customHeight="1">
      <c r="A515" s="41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15.75" customHeight="1">
      <c r="A516" s="41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15.75" customHeight="1">
      <c r="A517" s="41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15.75" customHeight="1">
      <c r="A518" s="41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15.75" customHeight="1">
      <c r="A519" s="41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15.75" customHeight="1">
      <c r="A520" s="41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15.75" customHeight="1">
      <c r="A521" s="41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15.75" customHeight="1">
      <c r="A522" s="41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15.75" customHeight="1">
      <c r="A523" s="41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15.75" customHeight="1">
      <c r="A524" s="41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15.75" customHeight="1">
      <c r="A525" s="41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15.75" customHeight="1">
      <c r="A526" s="41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15.75" customHeight="1">
      <c r="A527" s="41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15.75" customHeight="1">
      <c r="A528" s="41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15.75" customHeight="1">
      <c r="A529" s="41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15.75" customHeight="1">
      <c r="A530" s="41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15.75" customHeight="1">
      <c r="A531" s="41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15.75" customHeight="1">
      <c r="A532" s="41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15.75" customHeight="1">
      <c r="A533" s="41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15.75" customHeight="1">
      <c r="A534" s="41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15.75" customHeight="1">
      <c r="A535" s="41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15.75" customHeight="1">
      <c r="A536" s="41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15.75" customHeight="1">
      <c r="A537" s="41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15.75" customHeight="1">
      <c r="A538" s="41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15.75" customHeight="1">
      <c r="A539" s="41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15.75" customHeight="1">
      <c r="A540" s="41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15.75" customHeight="1">
      <c r="A541" s="41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15.75" customHeight="1">
      <c r="A542" s="41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15.75" customHeight="1">
      <c r="A543" s="41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15.75" customHeight="1">
      <c r="A544" s="41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15.75" customHeight="1">
      <c r="A545" s="41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15.75" customHeight="1">
      <c r="A546" s="41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15.75" customHeight="1">
      <c r="A547" s="41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15.75" customHeight="1">
      <c r="A548" s="41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15.75" customHeight="1">
      <c r="A549" s="41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15.75" customHeight="1">
      <c r="A550" s="41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15.75" customHeight="1">
      <c r="A551" s="41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15.75" customHeight="1">
      <c r="A552" s="41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15.75" customHeight="1">
      <c r="A553" s="41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15.75" customHeight="1">
      <c r="A554" s="41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15.75" customHeight="1">
      <c r="A555" s="41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15.75" customHeight="1">
      <c r="A556" s="41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15.75" customHeight="1">
      <c r="A557" s="41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15.75" customHeight="1">
      <c r="A558" s="41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15.75" customHeight="1">
      <c r="A559" s="41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15.75" customHeight="1">
      <c r="A560" s="41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15.75" customHeight="1">
      <c r="A561" s="41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15.75" customHeight="1">
      <c r="A562" s="41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15.75" customHeight="1">
      <c r="A563" s="41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15.75" customHeight="1">
      <c r="A564" s="41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15.75" customHeight="1">
      <c r="A565" s="41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15.75" customHeight="1">
      <c r="A566" s="41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15.75" customHeight="1">
      <c r="A567" s="41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15.75" customHeight="1">
      <c r="A568" s="41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15.75" customHeight="1">
      <c r="A569" s="41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15.75" customHeight="1">
      <c r="A570" s="41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15.75" customHeight="1">
      <c r="A571" s="41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15.75" customHeight="1">
      <c r="A572" s="41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15.75" customHeight="1">
      <c r="A573" s="41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15.75" customHeight="1">
      <c r="A574" s="41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15.75" customHeight="1">
      <c r="A575" s="41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15.75" customHeight="1">
      <c r="A576" s="41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ht="15.75" customHeight="1">
      <c r="A577" s="41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ht="15.75" customHeight="1">
      <c r="A578" s="41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ht="15.75" customHeight="1">
      <c r="A579" s="41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ht="15.75" customHeight="1">
      <c r="A580" s="41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ht="15.75" customHeight="1">
      <c r="A581" s="41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ht="15.75" customHeight="1">
      <c r="A582" s="41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ht="15.75" customHeight="1">
      <c r="A583" s="41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ht="15.75" customHeight="1">
      <c r="A584" s="41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ht="15.75" customHeight="1">
      <c r="A585" s="41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ht="15.75" customHeight="1">
      <c r="A586" s="41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ht="15.75" customHeight="1">
      <c r="A587" s="41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ht="15.75" customHeight="1">
      <c r="A588" s="41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ht="15.75" customHeight="1">
      <c r="A589" s="41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ht="15.75" customHeight="1">
      <c r="A590" s="41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ht="15.75" customHeight="1">
      <c r="A591" s="41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ht="15.75" customHeight="1">
      <c r="A592" s="41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ht="15.75" customHeight="1">
      <c r="A593" s="41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ht="15.75" customHeight="1">
      <c r="A594" s="41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ht="15.75" customHeight="1">
      <c r="A595" s="41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ht="15.75" customHeight="1">
      <c r="A596" s="41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ht="15.75" customHeight="1">
      <c r="A597" s="41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ht="15.75" customHeight="1">
      <c r="A598" s="41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ht="15.75" customHeight="1">
      <c r="A599" s="41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ht="15.75" customHeight="1">
      <c r="A600" s="41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ht="15.75" customHeight="1">
      <c r="A601" s="41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ht="15.75" customHeight="1">
      <c r="A602" s="41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ht="15.75" customHeight="1">
      <c r="A603" s="41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ht="15.75" customHeight="1">
      <c r="A604" s="41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ht="15.75" customHeight="1">
      <c r="A605" s="41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ht="15.75" customHeight="1">
      <c r="A606" s="41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ht="15.75" customHeight="1">
      <c r="A607" s="41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ht="15.75" customHeight="1">
      <c r="A608" s="41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ht="15.75" customHeight="1">
      <c r="A609" s="41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ht="15.75" customHeight="1">
      <c r="A610" s="41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ht="15.75" customHeight="1">
      <c r="A611" s="41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ht="15.75" customHeight="1">
      <c r="A612" s="41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ht="15.75" customHeight="1">
      <c r="A613" s="41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ht="15.75" customHeight="1">
      <c r="A614" s="41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ht="15.75" customHeight="1">
      <c r="A615" s="41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ht="15.75" customHeight="1">
      <c r="A616" s="41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ht="15.75" customHeight="1">
      <c r="A617" s="41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ht="15.75" customHeight="1">
      <c r="A618" s="41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ht="15.75" customHeight="1">
      <c r="A619" s="41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ht="15.75" customHeight="1">
      <c r="A620" s="41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ht="15.75" customHeight="1">
      <c r="A621" s="41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ht="15.75" customHeight="1">
      <c r="A622" s="41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ht="15.75" customHeight="1">
      <c r="A623" s="41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ht="15.75" customHeight="1">
      <c r="A624" s="41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ht="15.75" customHeight="1">
      <c r="A625" s="41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ht="15.75" customHeight="1">
      <c r="A626" s="41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ht="15.75" customHeight="1">
      <c r="A627" s="41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ht="15.75" customHeight="1">
      <c r="A628" s="41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ht="15.75" customHeight="1">
      <c r="A629" s="41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ht="15.75" customHeight="1">
      <c r="A630" s="41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ht="15.75" customHeight="1">
      <c r="A631" s="41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ht="15.75" customHeight="1">
      <c r="A632" s="41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ht="15.75" customHeight="1">
      <c r="A633" s="41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ht="15.75" customHeight="1">
      <c r="A634" s="41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ht="15.75" customHeight="1">
      <c r="A635" s="41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ht="15.75" customHeight="1">
      <c r="A636" s="41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ht="15.75" customHeight="1">
      <c r="A637" s="41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ht="15.75" customHeight="1">
      <c r="A638" s="41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ht="15.75" customHeight="1">
      <c r="A639" s="41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ht="15.75" customHeight="1">
      <c r="A640" s="41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ht="15.75" customHeight="1">
      <c r="A641" s="41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ht="15.75" customHeight="1">
      <c r="A642" s="41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ht="15.75" customHeight="1">
      <c r="A643" s="41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ht="15.75" customHeight="1">
      <c r="A644" s="41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ht="15.75" customHeight="1">
      <c r="A645" s="41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ht="15.75" customHeight="1">
      <c r="A646" s="41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ht="15.75" customHeight="1">
      <c r="A647" s="41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ht="15.75" customHeight="1">
      <c r="A648" s="41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ht="15.75" customHeight="1">
      <c r="A649" s="41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ht="15.75" customHeight="1">
      <c r="A650" s="41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ht="15.75" customHeight="1">
      <c r="A651" s="41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ht="15.75" customHeight="1">
      <c r="A652" s="41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ht="15.75" customHeight="1">
      <c r="A653" s="41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ht="15.75" customHeight="1">
      <c r="A654" s="41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ht="15.75" customHeight="1">
      <c r="A655" s="41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ht="15.75" customHeight="1">
      <c r="A656" s="41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ht="15.75" customHeight="1">
      <c r="A657" s="41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ht="15.75" customHeight="1">
      <c r="A658" s="41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ht="15.75" customHeight="1">
      <c r="A659" s="41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ht="15.75" customHeight="1">
      <c r="A660" s="41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ht="15.75" customHeight="1">
      <c r="A661" s="41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ht="15.75" customHeight="1">
      <c r="A662" s="41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ht="15.75" customHeight="1">
      <c r="A663" s="41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ht="15.75" customHeight="1">
      <c r="A664" s="41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ht="15.75" customHeight="1">
      <c r="A665" s="41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ht="15.75" customHeight="1">
      <c r="A666" s="41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ht="15.75" customHeight="1">
      <c r="A667" s="41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ht="15.75" customHeight="1">
      <c r="A668" s="41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ht="15.75" customHeight="1">
      <c r="A669" s="41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ht="15.75" customHeight="1">
      <c r="A670" s="41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ht="15.75" customHeight="1">
      <c r="A671" s="41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ht="15.75" customHeight="1">
      <c r="A672" s="41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ht="15.75" customHeight="1">
      <c r="A673" s="41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ht="15.75" customHeight="1">
      <c r="A674" s="41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ht="15.75" customHeight="1">
      <c r="A675" s="41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ht="15.75" customHeight="1">
      <c r="A676" s="41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ht="15.75" customHeight="1">
      <c r="A677" s="41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ht="15.75" customHeight="1">
      <c r="A678" s="41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ht="15.75" customHeight="1">
      <c r="A679" s="41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ht="15.75" customHeight="1">
      <c r="A680" s="41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ht="15.75" customHeight="1">
      <c r="A681" s="41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ht="15.75" customHeight="1">
      <c r="A682" s="41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ht="15.75" customHeight="1">
      <c r="A683" s="41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ht="15.75" customHeight="1">
      <c r="A684" s="41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ht="15.75" customHeight="1">
      <c r="A685" s="41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ht="15.75" customHeight="1">
      <c r="A686" s="41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ht="15.75" customHeight="1">
      <c r="A687" s="41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ht="15.75" customHeight="1">
      <c r="A688" s="41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ht="15.75" customHeight="1">
      <c r="A689" s="41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ht="15.75" customHeight="1">
      <c r="A690" s="41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ht="15.75" customHeight="1">
      <c r="A691" s="41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ht="15.75" customHeight="1">
      <c r="A692" s="41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ht="15.75" customHeight="1">
      <c r="A693" s="41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ht="15.75" customHeight="1">
      <c r="A694" s="41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ht="15.75" customHeight="1">
      <c r="A695" s="41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ht="15.75" customHeight="1">
      <c r="A696" s="41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ht="15.75" customHeight="1">
      <c r="A697" s="41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ht="15.75" customHeight="1">
      <c r="A698" s="41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ht="15.75" customHeight="1">
      <c r="A699" s="41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ht="15.75" customHeight="1">
      <c r="A700" s="41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ht="15.75" customHeight="1">
      <c r="A701" s="41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ht="15.75" customHeight="1">
      <c r="A702" s="41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ht="15.75" customHeight="1">
      <c r="A703" s="41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ht="15.75" customHeight="1">
      <c r="A704" s="41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ht="15.75" customHeight="1">
      <c r="A705" s="41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ht="15.75" customHeight="1">
      <c r="A706" s="41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ht="15.75" customHeight="1">
      <c r="A707" s="41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ht="15.75" customHeight="1">
      <c r="A708" s="41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ht="15.75" customHeight="1">
      <c r="A709" s="41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ht="15.75" customHeight="1">
      <c r="A710" s="41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ht="15.75" customHeight="1">
      <c r="A711" s="41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ht="15.75" customHeight="1">
      <c r="A712" s="41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ht="15.75" customHeight="1">
      <c r="A713" s="41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ht="15.75" customHeight="1">
      <c r="A714" s="41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ht="15.75" customHeight="1">
      <c r="A715" s="41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ht="15.75" customHeight="1">
      <c r="A716" s="41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ht="15.75" customHeight="1">
      <c r="A717" s="41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ht="15.75" customHeight="1">
      <c r="A718" s="41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ht="15.75" customHeight="1">
      <c r="A719" s="41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ht="15.75" customHeight="1">
      <c r="A720" s="41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ht="15.75" customHeight="1">
      <c r="A721" s="41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ht="15.75" customHeight="1">
      <c r="A722" s="41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ht="15.75" customHeight="1">
      <c r="A723" s="41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ht="15.75" customHeight="1">
      <c r="A724" s="41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ht="15.75" customHeight="1">
      <c r="A725" s="41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ht="15.75" customHeight="1">
      <c r="A726" s="41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ht="15.75" customHeight="1">
      <c r="A727" s="41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ht="15.75" customHeight="1">
      <c r="A728" s="41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ht="15.75" customHeight="1">
      <c r="A729" s="41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ht="15.75" customHeight="1">
      <c r="A730" s="41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ht="15.75" customHeight="1">
      <c r="A731" s="41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ht="15.75" customHeight="1">
      <c r="A732" s="41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ht="15.75" customHeight="1">
      <c r="A733" s="41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ht="15.75" customHeight="1">
      <c r="A734" s="41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ht="15.75" customHeight="1">
      <c r="A735" s="41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ht="15.75" customHeight="1">
      <c r="A736" s="41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ht="15.75" customHeight="1">
      <c r="A737" s="41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ht="15.75" customHeight="1">
      <c r="A738" s="41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ht="15.75" customHeight="1">
      <c r="A739" s="41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ht="15.75" customHeight="1">
      <c r="A740" s="41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ht="15.75" customHeight="1">
      <c r="A741" s="41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ht="15.75" customHeight="1">
      <c r="A742" s="41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ht="15.75" customHeight="1">
      <c r="A743" s="41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ht="15.75" customHeight="1">
      <c r="A744" s="41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ht="15.75" customHeight="1">
      <c r="A745" s="41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ht="15.75" customHeight="1">
      <c r="A746" s="41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ht="15.75" customHeight="1">
      <c r="A747" s="41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ht="15.75" customHeight="1">
      <c r="A748" s="41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ht="15.75" customHeight="1">
      <c r="A749" s="41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ht="15.75" customHeight="1">
      <c r="A750" s="41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ht="15.75" customHeight="1">
      <c r="A751" s="41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ht="15.75" customHeight="1">
      <c r="A752" s="41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ht="15.75" customHeight="1">
      <c r="A753" s="41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ht="15.75" customHeight="1">
      <c r="A754" s="41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ht="15.75" customHeight="1">
      <c r="A755" s="41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ht="15.75" customHeight="1"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ht="15.75" customHeight="1"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ht="15.75" customHeight="1"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ht="15.75" customHeight="1"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ht="15.75" customHeight="1"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ht="15.75" customHeight="1"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ht="15.75" customHeight="1"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ht="15.75" customHeight="1"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ht="15.75" customHeight="1">
      <c r="M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</sheetData>
  <mergeCells count="8">
    <mergeCell ref="A6:A14"/>
    <mergeCell ref="A16:A24"/>
    <mergeCell ref="A1:L1"/>
    <mergeCell ref="A2:L2"/>
    <mergeCell ref="A3:E3"/>
    <mergeCell ref="J3:L3"/>
    <mergeCell ref="H4:K4"/>
    <mergeCell ref="L4:L5"/>
  </mergeCells>
  <pageMargins left="0.75" right="0" top="0.5" bottom="0" header="0" footer="0"/>
  <pageSetup paperSize="9" scale="5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HT Int Reading Status</vt:lpstr>
      <vt:lpstr>Reading test Check</vt:lpstr>
      <vt:lpstr>12</vt:lpstr>
      <vt:lpstr>'12'!Print_Area</vt:lpstr>
      <vt:lpstr>'12'!Print_Titles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2022-03-14T06:49:14Z</dcterms:created>
  <dcterms:modified xsi:type="dcterms:W3CDTF">2022-03-23T06:04:49Z</dcterms:modified>
</cp:coreProperties>
</file>